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23.31.191\共有\010_総務課\013_財政係\財政ファイル\財政係\財政用（共有ファイル）\2 【財政状況資料集関係】\R06（R5決算）\06_分析欄入力（8.20依頼）\02_データ結合\"/>
    </mc:Choice>
  </mc:AlternateContent>
  <xr:revisionPtr revIDLastSave="0" documentId="13_ncr:1_{91F6310D-54FA-4311-912D-CE66F72C6722}" xr6:coauthVersionLast="47" xr6:coauthVersionMax="47" xr10:uidLastSave="{00000000-0000-0000-0000-000000000000}"/>
  <bookViews>
    <workbookView xWindow="-120" yWindow="-120" windowWidth="20730" windowHeight="110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U37" i="10"/>
  <c r="C37" i="10"/>
  <c r="BW36" i="10"/>
  <c r="AM36" i="10"/>
  <c r="C36" i="10"/>
  <c r="BW35" i="10"/>
  <c r="AM35" i="10"/>
  <c r="CO34" i="10"/>
  <c r="CO35" i="10" s="1"/>
  <c r="CO36" i="10" s="1"/>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<sst xmlns="http://schemas.openxmlformats.org/spreadsheetml/2006/main" count="1076" uniqueCount="583">
  <si>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</si>
  <si>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</si>
  <si>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</si>
  <si>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</si>
  <si>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</si>
  <si>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</si>
  <si>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</si>
  <si>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</si>
  <si>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</si>
  <si>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</si>
  <si>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</si>
  <si>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</si>
  <si>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</si>
  <si>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</si>
  <si>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</si>
  <si>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</si>
  <si>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</si>
  <si>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</si>
  <si>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</si>
  <si>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</si>
  <si>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</si>
  <si>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</si>
  <si>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</si>
  <si>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</si>
  <si>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</si>
  <si>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</si>
  <si>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</si>
  <si>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</si>
  <si>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</si>
  <si>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</si>
  <si>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</si>
  <si>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</si>
  <si>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</si>
  <si>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</si>
  <si>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</si>
  <si>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</si>
  <si>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</si>
  <si>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</si>
  <si>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</si>
  <si>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</si>
  <si>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</si>
  <si>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</si>
  <si>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</si>
  <si>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</si>
  <si>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</si>
  <si>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</si>
  <si>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</si>
  <si>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</si>
  <si>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</si>
  <si>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</si>
  <si>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</si>
  <si>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</si>
  <si>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</si>
  <si>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</si>
  <si>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</si>
  <si>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</si>
  <si>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</si>
  <si>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</si>
  <si>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</si>
  <si>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</si>
  <si>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</si>
  <si>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</si>
  <si>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</si>
  <si>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</si>
  <si>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</si>
  <si>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</si>
  <si>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</si>
  <si>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</si>
  <si>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</si>
  <si>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</si>
  <si>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</si>
  <si>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</si>
  <si>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</si>
  <si>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</si>
  <si>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</si>
  <si>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</si>
  <si>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</si>
  <si>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</si>
  <si>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</si>
  <si>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</si>
  <si>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</si>
  <si>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</si>
  <si>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</si>
  <si>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</si>
  <si>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</si>
  <si>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</si>
  <si>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</si>
  <si>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</si>
  <si>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</si>
  <si>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</si>
  <si>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</si>
  <si>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</si>
  <si>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</si>
  <si>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</si>
  <si>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</si>
  <si>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</si>
  <si>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</si>
  <si>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</si>
  <si>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</si>
  <si>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</si>
  <si>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</si>
  <si>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</si>
  <si>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</si>
  <si>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</si>
  <si>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</si>
  <si>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</si>
  <si>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</si>
  <si>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</si>
  <si>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</si>
  <si>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</si>
  <si>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</si>
  <si>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</si>
  <si>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</si>
  <si>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</si>
  <si>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</si>
  <si>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</si>
  <si>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</si>
  <si>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</si>
  <si>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</si>
  <si>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</si>
  <si>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</si>
  <si>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</si>
  <si>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</si>
  <si>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</si>
  <si>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</si>
  <si>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</si>
  <si>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</si>
  <si>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</si>
  <si>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</si>
  <si>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</si>
  <si>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</si>
  <si>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</si>
  <si>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</si>
  <si>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</si>
  <si>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</si>
  <si>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</si>
  <si>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</si>
  <si>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</si>
  <si>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</si>
  <si>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</si>
  <si>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</si>
  <si>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</si>
  <si>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</si>
  <si>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</si>
  <si>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</si>
  <si>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</si>
  <si>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</si>
  <si>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</si>
  <si>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</si>
  <si>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</si>
  <si>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</si>
  <si>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</si>
  <si>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</si>
  <si>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</si>
  <si>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</si>
  <si>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</si>
  <si>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</si>
  <si>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</si>
  <si>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</si>
  <si>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</si>
  <si>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</si>
  <si>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</si>
  <si>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</si>
  <si>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</si>
  <si>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</si>
  <si>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</si>
  <si>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</si>
  <si>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</si>
  <si>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</si>
  <si>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</si>
  <si>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</si>
  <si>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</si>
  <si>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</si>
  <si>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</si>
  <si>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</si>
  <si>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</si>
  <si>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</si>
  <si>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</si>
  <si>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</si>
  <si>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</si>
  <si>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</si>
  <si>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</si>
  <si>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</si>
  <si>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</si>
  <si>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</si>
  <si>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</si>
  <si>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</si>
  <si>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</si>
  <si>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</si>
  <si>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</si>
  <si>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</si>
  <si>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</si>
  <si>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</si>
  <si>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</si>
  <si>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</si>
  <si>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</si>
  <si>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</si>
  <si>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</si>
  <si>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</si>
  <si>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</si>
  <si>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</si>
  <si>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</si>
  <si>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</si>
  <si>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福島県棚倉町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</si>
  <si>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</si>
  <si>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</si>
  <si>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</si>
  <si>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</si>
  <si>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</si>
  <si>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</si>
  <si>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</si>
  <si>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</si>
  <si>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</si>
  <si>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</si>
  <si>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</si>
  <si>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</si>
  <si>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</si>
  <si>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</si>
  <si>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</si>
  <si>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</si>
  <si>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</si>
  <si>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</si>
  <si>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</si>
  <si>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</si>
  <si>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</si>
  <si>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</si>
  <si>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</si>
  <si>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</si>
  <si>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</si>
  <si>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</si>
  <si>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</si>
  <si>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</si>
  <si>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</si>
  <si>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</si>
  <si>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</si>
  <si>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</si>
  <si>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</si>
  <si>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</si>
  <si>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</si>
  <si>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</si>
  <si>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</si>
  <si>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</si>
  <si>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</si>
  <si>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</si>
  <si>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</si>
  <si>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</si>
  <si>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</si>
  <si>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</si>
  <si>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</si>
  <si>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</si>
  <si>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</si>
  <si>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</si>
  <si>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</si>
  <si>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</si>
  <si>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</si>
  <si>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</si>
  <si>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</si>
  <si>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</si>
  <si>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</si>
  <si>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</si>
  <si>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</si>
  <si>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</si>
  <si>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</si>
  <si>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</si>
  <si>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</si>
  <si>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</si>
  <si>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</si>
  <si>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</si>
  <si>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</si>
  <si>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</si>
  <si>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</si>
  <si>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</si>
  <si>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</si>
  <si>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</si>
  <si>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</si>
  <si>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</si>
  <si>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</si>
  <si>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</si>
  <si>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</si>
  <si>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</si>
  <si>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</si>
  <si>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</si>
  <si>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</si>
  <si>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</si>
  <si>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</si>
  <si>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</si>
  <si>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</si>
  <si>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</si>
  <si>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</si>
  <si>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</si>
  <si>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</si>
  <si>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</si>
  <si>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</si>
  <si>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</si>
  <si>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</si>
  <si>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</si>
  <si>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</si>
  <si>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</si>
  <si>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</si>
  <si>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</si>
  <si>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</si>
  <si>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</si>
  <si>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</si>
  <si>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</si>
  <si>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</si>
  <si>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</si>
  <si>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</si>
  <si>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</si>
  <si>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</si>
  <si>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</si>
  <si>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</si>
  <si>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</si>
  <si>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</si>
  <si>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</si>
  <si>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</si>
  <si>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</si>
  <si>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</si>
  <si>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</si>
  <si>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</si>
  <si>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</si>
  <si>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</si>
  <si>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</si>
  <si>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</si>
  <si>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</si>
  <si>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</si>
  <si>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</si>
  <si>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</si>
  <si>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</si>
  <si>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</si>
  <si>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</si>
  <si>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</si>
  <si>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</si>
  <si>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</si>
  <si>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</si>
  <si>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</si>
  <si>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</si>
  <si>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</si>
  <si>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</si>
  <si>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</si>
  <si>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</si>
  <si>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</si>
  <si>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</si>
  <si>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</si>
  <si>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</si>
  <si>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</si>
  <si>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</si>
  <si>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</si>
  <si>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</si>
  <si>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</si>
  <si>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</si>
  <si>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</si>
  <si>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</si>
  <si>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</si>
  <si>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</si>
  <si>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福島県棚倉町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</si>
  <si>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</si>
  <si>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</si>
  <si>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</si>
  <si>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</si>
  <si>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</si>
  <si>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</si>
  <si>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</si>
  <si>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</si>
  <si>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</si>
  <si>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</si>
  <si>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</si>
  <si>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</si>
  <si>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</si>
  <si>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</si>
  <si>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</si>
  <si>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</si>
  <si>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</si>
  <si>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</si>
  <si>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</si>
  <si>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</si>
  <si>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</si>
  <si>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</si>
  <si>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</si>
  <si>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</si>
  <si>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</si>
  <si>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</si>
  <si>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</si>
  <si>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</si>
  <si>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</si>
  <si>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</si>
  <si>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</si>
  <si>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</si>
  <si>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</si>
  <si>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</si>
  <si>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</si>
  <si>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</si>
  <si>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</si>
  <si>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</si>
  <si>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</si>
  <si>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</si>
  <si>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</si>
  <si>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</si>
  <si>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</si>
  <si>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</si>
  <si>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</si>
  <si>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</si>
  <si>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</si>
  <si>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</si>
  <si>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</si>
  <si>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</si>
  <si>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</si>
  <si>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</si>
  <si>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</si>
  <si>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</si>
  <si>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</si>
  <si>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</si>
  <si>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</si>
  <si>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</si>
  <si>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</si>
  <si>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</si>
  <si>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</si>
  <si>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</si>
  <si>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</si>
  <si>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</si>
  <si>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</si>
  <si>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</si>
  <si>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</si>
  <si>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</si>
  <si>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</si>
  <si>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</si>
  <si>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</si>
  <si>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</si>
  <si>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</si>
  <si>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</si>
  <si>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</si>
  <si>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</si>
  <si>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</si>
  <si>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</si>
  <si>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</si>
  <si>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</si>
  <si>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</si>
  <si>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</si>
  <si>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</si>
  <si>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</si>
  <si>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</si>
  <si>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</si>
  <si>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</si>
  <si>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</si>
  <si>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</si>
  <si>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</si>
  <si>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</si>
  <si>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</si>
  <si>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</si>
  <si>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</si>
  <si>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</si>
  <si>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</si>
  <si>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</si>
  <si>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</si>
  <si>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</si>
  <si>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</si>
  <si>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</si>
  <si>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</si>
  <si>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</si>
  <si>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</si>
  <si>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</si>
  <si>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</si>
  <si>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</si>
  <si>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</si>
  <si>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</si>
  <si>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</si>
  <si>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</si>
  <si>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</si>
  <si>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</si>
  <si>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</si>
  <si>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</si>
  <si>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</si>
  <si>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</si>
  <si>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</si>
  <si>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</si>
  <si>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</si>
  <si>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</si>
  <si>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</si>
  <si>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</si>
  <si>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</si>
  <si>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</si>
  <si>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</si>
  <si>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</si>
  <si>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</si>
  <si>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</si>
  <si>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</si>
  <si>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</si>
  <si>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</si>
  <si>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</si>
  <si>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</si>
  <si>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</si>
  <si>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</si>
  <si>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</si>
  <si>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</si>
  <si>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</si>
  <si>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</si>
  <si>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</si>
  <si>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</si>
  <si>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</si>
  <si>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</si>
  <si>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</si>
  <si>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</si>
  <si>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</si>
  <si>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</si>
  <si>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</si>
  <si>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</si>
  <si>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</si>
  <si>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</si>
  <si>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</si>
  <si>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</si>
  <si>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</si>
  <si>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</si>
  <si>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</si>
  <si>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</si>
  <si>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</si>
  <si>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</si>
  <si>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</si>
  <si>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</si>
  <si>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</si>
  <si>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</si>
  <si>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</si>
  <si>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</si>
  <si>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</si>
  <si>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</si>
  <si>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</si>
  <si>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</si>
  <si>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</si>
  <si>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</si>
  <si>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</si>
  <si>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</si>
  <si>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</si>
  <si>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</si>
  <si>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</si>
  <si>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</si>
  <si>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5.25</t>
  </si>
  <si>
    <t>▲ 0.07</t>
  </si>
  <si>
    <t>▲ 7.77</t>
  </si>
  <si>
    <t>一般会計</t>
  </si>
  <si>
    <t>上水道事業会計</t>
  </si>
  <si>
    <t>介護保険特別会計</t>
  </si>
  <si>
    <t>公共下水道事業特別会計</t>
  </si>
  <si>
    <t>国民健康保険特別会計</t>
  </si>
  <si>
    <t>簡易水道事業特別会計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</si>
  <si>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</si>
  <si>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</si>
  <si>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</si>
  <si>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</si>
  <si>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</si>
  <si>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</si>
  <si>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</si>
  <si>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</si>
  <si>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</si>
  <si>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東白衛生組合</t>
    <rPh sb="0" eb="1">
      <t>ヒガシ</t>
    </rPh>
    <rPh sb="1" eb="2">
      <t>シロ</t>
    </rPh>
    <rPh sb="2" eb="4">
      <t>エイセイ</t>
    </rPh>
    <rPh sb="4" eb="6">
      <t>クミアイ</t>
    </rPh>
    <phoneticPr fontId="2"/>
  </si>
  <si>
    <t>白河地方広域市町村圏整備組合　一般会計</t>
    <rPh sb="0" eb="2">
      <t>シラカワ</t>
    </rPh>
    <rPh sb="2" eb="4">
      <t>チホウ</t>
    </rPh>
    <rPh sb="4" eb="6">
      <t>コウイキ</t>
    </rPh>
    <rPh sb="6" eb="10">
      <t>シチョウソンケン</t>
    </rPh>
    <rPh sb="10" eb="14">
      <t>セイビクミアイ</t>
    </rPh>
    <rPh sb="15" eb="19">
      <t>イッパンカイケイ</t>
    </rPh>
    <phoneticPr fontId="2"/>
  </si>
  <si>
    <t>白河地方広域市町村圏整備組合　水道用水供給事業会計</t>
    <rPh sb="0" eb="2">
      <t>シラカワ</t>
    </rPh>
    <rPh sb="2" eb="4">
      <t>チホウ</t>
    </rPh>
    <rPh sb="4" eb="6">
      <t>コウイキ</t>
    </rPh>
    <rPh sb="6" eb="10">
      <t>シチョウソンケン</t>
    </rPh>
    <rPh sb="10" eb="14">
      <t>セイビクミアイ</t>
    </rPh>
    <rPh sb="15" eb="18">
      <t>スイドウヨウ</t>
    </rPh>
    <rPh sb="18" eb="19">
      <t>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</si>
  <si>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0"/>
  </si>
  <si>
    <t>福島県後期高齢者医療広域連合　後期高齢者特別会計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1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</si>
  <si>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1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</si>
  <si>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</si>
  <si>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1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</si>
  <si>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</si>
  <si>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0"/>
  </si>
  <si>
    <t>〇</t>
    <phoneticPr fontId="2"/>
  </si>
  <si>
    <t>(株)ルネサンス棚倉</t>
    <rPh sb="0" eb="3">
      <t>カブ</t>
    </rPh>
    <rPh sb="8" eb="10">
      <t>タナグラ</t>
    </rPh>
    <phoneticPr fontId="2"/>
  </si>
  <si>
    <t>(株)まち工房たなぐら</t>
    <rPh sb="0" eb="3">
      <t>カブ</t>
    </rPh>
    <rPh sb="5" eb="7">
      <t>コウボウ</t>
    </rPh>
    <phoneticPr fontId="2"/>
  </si>
  <si>
    <t>（一財）棚倉町活性化協会</t>
    <rPh sb="1" eb="3">
      <t>イチザイ</t>
    </rPh>
    <rPh sb="4" eb="7">
      <t>タナグラマチ</t>
    </rPh>
    <rPh sb="7" eb="12">
      <t>カッセイカキョウカイ</t>
    </rPh>
    <phoneticPr fontId="2"/>
  </si>
  <si>
    <t>白河地方土地開発公社</t>
    <rPh sb="0" eb="2">
      <t>シラカワ</t>
    </rPh>
    <rPh sb="2" eb="4">
      <t>チホウ</t>
    </rPh>
    <rPh sb="4" eb="6">
      <t>トチ</t>
    </rPh>
    <rPh sb="6" eb="8">
      <t>カイハツ</t>
    </rPh>
    <rPh sb="8" eb="10">
      <t>コウシャ</t>
    </rPh>
    <phoneticPr fontId="2"/>
  </si>
  <si>
    <t>-</t>
    <phoneticPr fontId="2"/>
  </si>
  <si>
    <t>公共施設整備・補修等基金</t>
    <rPh sb="0" eb="4">
      <t>コウキョウシセツ</t>
    </rPh>
    <rPh sb="4" eb="6">
      <t>セイビ</t>
    </rPh>
    <rPh sb="7" eb="10">
      <t>ホシュウトウ</t>
    </rPh>
    <rPh sb="10" eb="12">
      <t>キキン</t>
    </rPh>
    <phoneticPr fontId="5"/>
  </si>
  <si>
    <t>地域振興基金</t>
    <rPh sb="0" eb="6">
      <t>チイキシンコウキキン</t>
    </rPh>
    <phoneticPr fontId="2"/>
  </si>
  <si>
    <t>人材育成基金</t>
    <rPh sb="0" eb="6">
      <t>ジンザイイクセイキキン</t>
    </rPh>
    <phoneticPr fontId="2"/>
  </si>
  <si>
    <t>福祉基金</t>
    <rPh sb="0" eb="4">
      <t>フクシキキン</t>
    </rPh>
    <phoneticPr fontId="2"/>
  </si>
  <si>
    <t>スポーツ・レクリエーション基地整備建設基金</t>
    <rPh sb="13" eb="15">
      <t>キチ</t>
    </rPh>
    <rPh sb="15" eb="17">
      <t>セイビ</t>
    </rPh>
    <rPh sb="17" eb="19">
      <t>ケンセツ</t>
    </rPh>
    <rPh sb="19" eb="2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</si>
  <si>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</si>
  <si>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</si>
  <si>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</si>
  <si>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</si>
  <si>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</si>
  <si>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</si>
  <si>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</si>
  <si>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</si>
  <si>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</si>
  <si>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２年度より、地方債現在高、債務負担行為に基づく支出予定額及び退職手当負担見込額の減等が主な要因となり、将来負担比率は発生しておらず、類似団体内平均値と比較しても低い水準となった。有形固定資産減価償却率は施設の老朽化に伴い上昇傾向にあるが、公共施設総合管理計画をはじめ、将来負担比率、減価償却率、公債費比率等の状況を勘案しながら、個別施設計画を策定し計画的に施設の整備を実施していく。</t>
    <rPh sb="32" eb="36">
      <t>タイショクテアテ</t>
    </rPh>
    <rPh sb="36" eb="41">
      <t>フタンミコミガク</t>
    </rPh>
    <phoneticPr fontId="5"/>
  </si>
  <si>
    <t>実質公債費比率については、地方債の借入を重点選別主義を徹底した上で計画的に執行しているが、平成29年度以降の教育施設の改修事業や辺地対策事業等の借入に係る元金償還の影響で年々上昇傾向にあり、令和５年度に実施した繰上償還により３カ年平均が0.6％減少したものの、令和５年度においても類似団体内平均値を3.8％上回っている状況にある。一方で、償還が進み地方債残高が減少していることで、将来負担比率は令和２年度以降発生しておらず、実質公債費比率については元利償還金のピークが令和４年度であるが、令和５・６年度に実施の文化センター大規模改修事業や街なみ環境整備事業等の借入があるため、今後は緩やかに増加していく見込である。引き続き各種財政指標に注視しながら、事業の必要性、緊急性、費用対効果等の観点から事業選択を行い、財政健全化を図っていく。</t>
    <rPh sb="101" eb="103">
      <t>ジッシ</t>
    </rPh>
    <rPh sb="105" eb="109">
      <t>クリアゲショウカン</t>
    </rPh>
    <rPh sb="114" eb="115">
      <t>ネン</t>
    </rPh>
    <rPh sb="115" eb="117">
      <t>ヘイキン</t>
    </rPh>
    <rPh sb="122" eb="124">
      <t>ゲンショウ</t>
    </rPh>
    <rPh sb="130" eb="132">
      <t>レイワ</t>
    </rPh>
    <rPh sb="133" eb="135">
      <t>ネンド</t>
    </rPh>
    <rPh sb="159" eb="161">
      <t>ジョウキョウ</t>
    </rPh>
    <rPh sb="244" eb="246">
      <t>レイワ</t>
    </rPh>
    <rPh sb="249" eb="251">
      <t>ネンド</t>
    </rPh>
    <rPh sb="252" eb="254">
      <t>ジッシ</t>
    </rPh>
    <rPh sb="255" eb="257">
      <t>ブンカ</t>
    </rPh>
    <rPh sb="261" eb="266">
      <t>ダイキボカイシュウ</t>
    </rPh>
    <rPh sb="266" eb="268">
      <t>ジギョウ</t>
    </rPh>
    <rPh sb="291" eb="292">
      <t>ユル</t>
    </rPh>
    <rPh sb="295" eb="29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</si>
</sst>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BDE0999-5EF7-4E4D-9095-9DDBD6A0883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F24B-44CF-84F8-1809ECAA23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50548</c:v>
                </c:pt>
                <c:pt idx="1">
                  <c:v>56974</c:v>
                </c:pt>
                <c:pt idx="2">
                  <c:v>65936</c:v>
                </c:pt>
                <c:pt idx="3">
                  <c:v>68104</c:v>
                </c:pt>
                <c:pt idx="4">
                  <c:v>111667</c:v>
                </c:pt>
              </c:numCache>
            </c:numRef>
          </c:val>
          <c:smooth val="0"/>
          <c:extLst>
            <c:ext xmlns:c16="http://schemas.microsoft.com/office/drawing/2014/chart" uri="{C3380CC4-5D6E-409C-BE32-E72D297353CC}">
              <c16:uniqueId val="{00000001-F24B-44CF-84F8-1809ECAA23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7.42</c:v>
                </c:pt>
                <c:pt idx="1">
                  <c:v>8.69</c:v>
                </c:pt>
                <c:pt idx="2">
                  <c:v>9.27</c:v>
                </c:pt>
                <c:pt idx="3">
                  <c:v>4.1100000000000003</c:v>
                </c:pt>
                <c:pt idx="4">
                  <c:v>6.4</c:v>
                </c:pt>
              </c:numCache>
            </c:numRef>
          </c:val>
          <c:extLst>
            <c:ext xmlns:c16="http://schemas.microsoft.com/office/drawing/2014/chart" uri="{C3380CC4-5D6E-409C-BE32-E72D297353CC}">
              <c16:uniqueId val="{00000000-82A1-4F89-B4E1-A64E920358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17.96</c:v>
                </c:pt>
                <c:pt idx="1">
                  <c:v>19.260000000000002</c:v>
                </c:pt>
                <c:pt idx="2">
                  <c:v>20.92</c:v>
                </c:pt>
                <c:pt idx="3">
                  <c:v>24.5</c:v>
                </c:pt>
                <c:pt idx="4">
                  <c:v>26.74</c:v>
                </c:pt>
              </c:numCache>
            </c:numRef>
          </c:val>
          <c:extLst>
            <c:ext xmlns:c16="http://schemas.microsoft.com/office/drawing/2014/chart" uri="{C3380CC4-5D6E-409C-BE32-E72D297353CC}">
              <c16:uniqueId val="{00000001-82A1-4F89-B4E1-A64E920358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-5.25</c:v>
                </c:pt>
                <c:pt idx="1">
                  <c:v>0.6</c:v>
                </c:pt>
                <c:pt idx="2">
                  <c:v>-7.0000000000000007E-2</c:v>
                </c:pt>
                <c:pt idx="3">
                  <c:v>-7.77</c:v>
                </c:pt>
                <c:pt idx="4">
                  <c:v>2.27</c:v>
                </c:pt>
              </c:numCache>
            </c:numRef>
          </c:val>
          <c:smooth val="0"/>
          <c:extLst>
            <c:ext xmlns:c16="http://schemas.microsoft.com/office/drawing/2014/chart" uri="{C3380CC4-5D6E-409C-BE32-E72D297353CC}">
              <c16:uniqueId val="{00000002-82A1-4F89-B4E1-A64E920358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FE7-490A-A4D6-4766B36CC3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E7-490A-A4D6-4766B36CC34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FE7-490A-A4D6-4766B36CC34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0.13</c:v>
                </c:pt>
              </c:numCache>
            </c:numRef>
          </c:val>
          <c:extLst>
            <c:ext xmlns:c16="http://schemas.microsoft.com/office/drawing/2014/chart" uri="{C3380CC4-5D6E-409C-BE32-E72D297353CC}">
              <c16:uniqueId val="{00000003-FFE7-490A-A4D6-4766B36CC340}"/>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0.02</c:v>
                </c:pt>
                <c:pt idx="8">
                  <c:v>#N/A</c:v>
                </c:pt>
                <c:pt idx="9">
                  <c:v>0.19</c:v>
                </c:pt>
              </c:numCache>
            </c:numRef>
          </c:val>
          <c:extLst>
            <c:ext xmlns:c16="http://schemas.microsoft.com/office/drawing/2014/chart" uri="{C3380CC4-5D6E-409C-BE32-E72D297353CC}">
              <c16:uniqueId val="{00000004-FFE7-490A-A4D6-4766B36CC34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1.06</c:v>
                </c:pt>
                <c:pt idx="2">
                  <c:v>#N/A</c:v>
                </c:pt>
                <c:pt idx="3">
                  <c:v>0.93</c:v>
                </c:pt>
                <c:pt idx="4">
                  <c:v>#N/A</c:v>
                </c:pt>
                <c:pt idx="5">
                  <c:v>0.9</c:v>
                </c:pt>
                <c:pt idx="6">
                  <c:v>#N/A</c:v>
                </c:pt>
                <c:pt idx="7">
                  <c:v>0.32</c:v>
                </c:pt>
                <c:pt idx="8">
                  <c:v>#N/A</c:v>
                </c:pt>
                <c:pt idx="9">
                  <c:v>0.4</c:v>
                </c:pt>
              </c:numCache>
            </c:numRef>
          </c:val>
          <c:extLst>
            <c:ext xmlns:c16="http://schemas.microsoft.com/office/drawing/2014/chart" uri="{C3380CC4-5D6E-409C-BE32-E72D297353CC}">
              <c16:uniqueId val="{00000005-FFE7-490A-A4D6-4766B36CC340}"/>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0.61</c:v>
                </c:pt>
              </c:numCache>
            </c:numRef>
          </c:val>
          <c:extLst>
            <c:ext xmlns:c16="http://schemas.microsoft.com/office/drawing/2014/chart" uri="{C3380CC4-5D6E-409C-BE32-E72D297353CC}">
              <c16:uniqueId val="{00000006-FFE7-490A-A4D6-4766B36CC34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1.0900000000000001</c:v>
                </c:pt>
                <c:pt idx="2">
                  <c:v>#N/A</c:v>
                </c:pt>
                <c:pt idx="3">
                  <c:v>1.19</c:v>
                </c:pt>
                <c:pt idx="4">
                  <c:v>#N/A</c:v>
                </c:pt>
                <c:pt idx="5">
                  <c:v>1.1499999999999999</c:v>
                </c:pt>
                <c:pt idx="6">
                  <c:v>#N/A</c:v>
                </c:pt>
                <c:pt idx="7">
                  <c:v>1.34</c:v>
                </c:pt>
                <c:pt idx="8">
                  <c:v>#N/A</c:v>
                </c:pt>
                <c:pt idx="9">
                  <c:v>1.9</c:v>
                </c:pt>
              </c:numCache>
            </c:numRef>
          </c:val>
          <c:extLst>
            <c:ext xmlns:c16="http://schemas.microsoft.com/office/drawing/2014/chart" uri="{C3380CC4-5D6E-409C-BE32-E72D297353CC}">
              <c16:uniqueId val="{00000007-FFE7-490A-A4D6-4766B36CC340}"/>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8.02</c:v>
                </c:pt>
                <c:pt idx="2">
                  <c:v>#N/A</c:v>
                </c:pt>
                <c:pt idx="3">
                  <c:v>6.99</c:v>
                </c:pt>
                <c:pt idx="4">
                  <c:v>#N/A</c:v>
                </c:pt>
                <c:pt idx="5">
                  <c:v>5.98</c:v>
                </c:pt>
                <c:pt idx="6">
                  <c:v>#N/A</c:v>
                </c:pt>
                <c:pt idx="7">
                  <c:v>5.58</c:v>
                </c:pt>
                <c:pt idx="8">
                  <c:v>#N/A</c:v>
                </c:pt>
                <c:pt idx="9">
                  <c:v>4.59</c:v>
                </c:pt>
              </c:numCache>
            </c:numRef>
          </c:val>
          <c:extLst>
            <c:ext xmlns:c16="http://schemas.microsoft.com/office/drawing/2014/chart" uri="{C3380CC4-5D6E-409C-BE32-E72D297353CC}">
              <c16:uniqueId val="{00000008-FFE7-490A-A4D6-4766B36CC3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7.41</c:v>
                </c:pt>
                <c:pt idx="2">
                  <c:v>#N/A</c:v>
                </c:pt>
                <c:pt idx="3">
                  <c:v>8.69</c:v>
                </c:pt>
                <c:pt idx="4">
                  <c:v>#N/A</c:v>
                </c:pt>
                <c:pt idx="5">
                  <c:v>9.2799999999999994</c:v>
                </c:pt>
                <c:pt idx="6">
                  <c:v>#N/A</c:v>
                </c:pt>
                <c:pt idx="7">
                  <c:v>4.0999999999999996</c:v>
                </c:pt>
                <c:pt idx="8">
                  <c:v>#N/A</c:v>
                </c:pt>
                <c:pt idx="9">
                  <c:v>6.39</c:v>
                </c:pt>
              </c:numCache>
            </c:numRef>
          </c:val>
          <c:extLst>
            <c:ext xmlns:c16="http://schemas.microsoft.com/office/drawing/2014/chart" uri="{C3380CC4-5D6E-409C-BE32-E72D297353CC}">
              <c16:uniqueId val="{00000009-FFE7-490A-A4D6-4766B36CC3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634</c:v>
                </c:pt>
                <c:pt idx="5">
                  <c:v>644</c:v>
                </c:pt>
                <c:pt idx="8">
                  <c:v>663</c:v>
                </c:pt>
                <c:pt idx="11">
                  <c:v>605</c:v>
                </c:pt>
                <c:pt idx="14">
                  <c:v>549</c:v>
                </c:pt>
              </c:numCache>
            </c:numRef>
          </c:val>
          <c:extLst>
            <c:ext xmlns:c16="http://schemas.microsoft.com/office/drawing/2014/chart" uri="{C3380CC4-5D6E-409C-BE32-E72D297353CC}">
              <c16:uniqueId val="{00000000-C954-46C5-ADB9-24E46DE2DB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54-46C5-ADB9-24E46DE2DB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c:v>
                </c:pt>
                <c:pt idx="3">
                  <c:v>49</c:v>
                </c:pt>
                <c:pt idx="6">
                  <c:v>42</c:v>
                </c:pt>
                <c:pt idx="9">
                  <c:v>42</c:v>
                </c:pt>
                <c:pt idx="12">
                  <c:v>42</c:v>
                </c:pt>
              </c:numCache>
            </c:numRef>
          </c:val>
          <c:extLst>
            <c:ext xmlns:c16="http://schemas.microsoft.com/office/drawing/2014/chart" uri="{C3380CC4-5D6E-409C-BE32-E72D297353CC}">
              <c16:uniqueId val="{00000002-C954-46C5-ADB9-24E46DE2DB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10</c:v>
                </c:pt>
                <c:pt idx="6">
                  <c:v>12</c:v>
                </c:pt>
                <c:pt idx="9">
                  <c:v>13</c:v>
                </c:pt>
                <c:pt idx="12">
                  <c:v>12</c:v>
                </c:pt>
              </c:numCache>
            </c:numRef>
          </c:val>
          <c:extLst>
            <c:ext xmlns:c16="http://schemas.microsoft.com/office/drawing/2014/chart" uri="{C3380CC4-5D6E-409C-BE32-E72D297353CC}">
              <c16:uniqueId val="{00000003-C954-46C5-ADB9-24E46DE2DB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c:v>
                </c:pt>
                <c:pt idx="3">
                  <c:v>195</c:v>
                </c:pt>
                <c:pt idx="6">
                  <c:v>194</c:v>
                </c:pt>
                <c:pt idx="9">
                  <c:v>192</c:v>
                </c:pt>
                <c:pt idx="12">
                  <c:v>211</c:v>
                </c:pt>
              </c:numCache>
            </c:numRef>
          </c:val>
          <c:extLst>
            <c:ext xmlns:c16="http://schemas.microsoft.com/office/drawing/2014/chart" uri="{C3380CC4-5D6E-409C-BE32-E72D297353CC}">
              <c16:uniqueId val="{00000004-C954-46C5-ADB9-24E46DE2DB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4-46C5-ADB9-24E46DE2DB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54-46C5-ADB9-24E46DE2DB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848</c:v>
                </c:pt>
                <c:pt idx="3">
                  <c:v>864</c:v>
                </c:pt>
                <c:pt idx="6">
                  <c:v>918</c:v>
                </c:pt>
                <c:pt idx="9">
                  <c:v>913</c:v>
                </c:pt>
                <c:pt idx="12">
                  <c:v>707</c:v>
                </c:pt>
              </c:numCache>
            </c:numRef>
          </c:val>
          <c:extLst>
            <c:ext xmlns:c16="http://schemas.microsoft.com/office/drawing/2014/chart" uri="{C3380CC4-5D6E-409C-BE32-E72D297353CC}">
              <c16:uniqueId val="{00000007-C954-46C5-ADB9-24E46DE2DB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473</c:v>
                </c:pt>
                <c:pt idx="2">
                  <c:v>#N/A</c:v>
                </c:pt>
                <c:pt idx="3">
                  <c:v>#N/A</c:v>
                </c:pt>
                <c:pt idx="4">
                  <c:v>474</c:v>
                </c:pt>
                <c:pt idx="5">
                  <c:v>#N/A</c:v>
                </c:pt>
                <c:pt idx="6">
                  <c:v>#N/A</c:v>
                </c:pt>
                <c:pt idx="7">
                  <c:v>503</c:v>
                </c:pt>
                <c:pt idx="8">
                  <c:v>#N/A</c:v>
                </c:pt>
                <c:pt idx="9">
                  <c:v>#N/A</c:v>
                </c:pt>
                <c:pt idx="10">
                  <c:v>555</c:v>
                </c:pt>
                <c:pt idx="11">
                  <c:v>#N/A</c:v>
                </c:pt>
                <c:pt idx="12">
                  <c:v>#N/A</c:v>
                </c:pt>
                <c:pt idx="13">
                  <c:v>423</c:v>
                </c:pt>
                <c:pt idx="14">
                  <c:v>#N/A</c:v>
                </c:pt>
              </c:numCache>
            </c:numRef>
          </c:val>
          <c:smooth val="0"/>
          <c:extLst>
            <c:ext xmlns:c16="http://schemas.microsoft.com/office/drawing/2014/chart" uri="{C3380CC4-5D6E-409C-BE32-E72D297353CC}">
              <c16:uniqueId val="{00000008-C954-46C5-ADB9-24E46DE2DB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6006</c:v>
                </c:pt>
                <c:pt idx="5">
                  <c:v>5926</c:v>
                </c:pt>
                <c:pt idx="8">
                  <c:v>5749</c:v>
                </c:pt>
                <c:pt idx="11">
                  <c:v>5424</c:v>
                </c:pt>
                <c:pt idx="14">
                  <c:v>5289</c:v>
                </c:pt>
              </c:numCache>
            </c:numRef>
          </c:val>
          <c:extLst>
            <c:ext xmlns:c16="http://schemas.microsoft.com/office/drawing/2014/chart" uri="{C3380CC4-5D6E-409C-BE32-E72D297353CC}">
              <c16:uniqueId val="{00000000-DABC-4073-BC81-CE740BAFE8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c:v>
                </c:pt>
                <c:pt idx="5">
                  <c:v>22</c:v>
                </c:pt>
                <c:pt idx="8">
                  <c:v>15</c:v>
                </c:pt>
                <c:pt idx="11">
                  <c:v>8</c:v>
                </c:pt>
                <c:pt idx="14">
                  <c:v>6</c:v>
                </c:pt>
              </c:numCache>
            </c:numRef>
          </c:val>
          <c:extLst>
            <c:ext xmlns:c16="http://schemas.microsoft.com/office/drawing/2014/chart" uri="{C3380CC4-5D6E-409C-BE32-E72D297353CC}">
              <c16:uniqueId val="{00000001-DABC-4073-BC81-CE740BAFE8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2662</c:v>
                </c:pt>
                <c:pt idx="5">
                  <c:v>3091</c:v>
                </c:pt>
                <c:pt idx="8">
                  <c:v>3606</c:v>
                </c:pt>
                <c:pt idx="11">
                  <c:v>4206</c:v>
                </c:pt>
                <c:pt idx="14">
                  <c:v>4156</c:v>
                </c:pt>
              </c:numCache>
            </c:numRef>
          </c:val>
          <c:extLst>
            <c:ext xmlns:c16="http://schemas.microsoft.com/office/drawing/2014/chart" uri="{C3380CC4-5D6E-409C-BE32-E72D297353CC}">
              <c16:uniqueId val="{00000002-DABC-4073-BC81-CE740BAFE8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BC-4073-BC81-CE740BAFE8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BC-4073-BC81-CE740BAFE8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96</c:v>
                </c:pt>
                <c:pt idx="3">
                  <c:v>20</c:v>
                </c:pt>
                <c:pt idx="6">
                  <c:v>10</c:v>
                </c:pt>
                <c:pt idx="9">
                  <c:v>0</c:v>
                </c:pt>
                <c:pt idx="12">
                  <c:v>0</c:v>
                </c:pt>
              </c:numCache>
            </c:numRef>
          </c:val>
          <c:extLst>
            <c:ext xmlns:c16="http://schemas.microsoft.com/office/drawing/2014/chart" uri="{C3380CC4-5D6E-409C-BE32-E72D297353CC}">
              <c16:uniqueId val="{00000005-DABC-4073-BC81-CE740BAFE8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799</c:v>
                </c:pt>
                <c:pt idx="3">
                  <c:v>805</c:v>
                </c:pt>
                <c:pt idx="6">
                  <c:v>781</c:v>
                </c:pt>
                <c:pt idx="9">
                  <c:v>797</c:v>
                </c:pt>
                <c:pt idx="12">
                  <c:v>728</c:v>
                </c:pt>
              </c:numCache>
            </c:numRef>
          </c:val>
          <c:extLst>
            <c:ext xmlns:c16="http://schemas.microsoft.com/office/drawing/2014/chart" uri="{C3380CC4-5D6E-409C-BE32-E72D297353CC}">
              <c16:uniqueId val="{00000006-DABC-4073-BC81-CE740BAFE8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c:v>
                </c:pt>
                <c:pt idx="3">
                  <c:v>69</c:v>
                </c:pt>
                <c:pt idx="6">
                  <c:v>62</c:v>
                </c:pt>
                <c:pt idx="9">
                  <c:v>55</c:v>
                </c:pt>
                <c:pt idx="12">
                  <c:v>51</c:v>
                </c:pt>
              </c:numCache>
            </c:numRef>
          </c:val>
          <c:extLst>
            <c:ext xmlns:c16="http://schemas.microsoft.com/office/drawing/2014/chart" uri="{C3380CC4-5D6E-409C-BE32-E72D297353CC}">
              <c16:uniqueId val="{00000007-DABC-4073-BC81-CE740BAFE8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1947</c:v>
                </c:pt>
                <c:pt idx="3">
                  <c:v>1842</c:v>
                </c:pt>
                <c:pt idx="6">
                  <c:v>1686</c:v>
                </c:pt>
                <c:pt idx="9">
                  <c:v>1643</c:v>
                </c:pt>
                <c:pt idx="12">
                  <c:v>1647</c:v>
                </c:pt>
              </c:numCache>
            </c:numRef>
          </c:val>
          <c:extLst>
            <c:ext xmlns:c16="http://schemas.microsoft.com/office/drawing/2014/chart" uri="{C3380CC4-5D6E-409C-BE32-E72D297353CC}">
              <c16:uniqueId val="{00000008-DABC-4073-BC81-CE740BAFE8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462</c:v>
                </c:pt>
                <c:pt idx="3">
                  <c:v>413</c:v>
                </c:pt>
                <c:pt idx="6">
                  <c:v>370</c:v>
                </c:pt>
                <c:pt idx="9">
                  <c:v>328</c:v>
                </c:pt>
                <c:pt idx="12">
                  <c:v>285</c:v>
                </c:pt>
              </c:numCache>
            </c:numRef>
          </c:val>
          <c:extLst>
            <c:ext xmlns:c16="http://schemas.microsoft.com/office/drawing/2014/chart" uri="{C3380CC4-5D6E-409C-BE32-E72D297353CC}">
              <c16:uniqueId val="{00000009-DABC-4073-BC81-CE740BAFE8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5995</c:v>
                </c:pt>
                <c:pt idx="3">
                  <c:v>5761</c:v>
                </c:pt>
                <c:pt idx="6">
                  <c:v>5403</c:v>
                </c:pt>
                <c:pt idx="9">
                  <c:v>4816</c:v>
                </c:pt>
                <c:pt idx="12">
                  <c:v>4395</c:v>
                </c:pt>
              </c:numCache>
            </c:numRef>
          </c:val>
          <c:extLst>
            <c:ext xmlns:c16="http://schemas.microsoft.com/office/drawing/2014/chart" uri="{C3380CC4-5D6E-409C-BE32-E72D297353CC}">
              <c16:uniqueId val="{0000000A-DABC-4073-BC81-CE740BAFE8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BC-4073-BC81-CE740BAFE8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995</c:v>
                </c:pt>
                <c:pt idx="1">
                  <c:v>1116</c:v>
                </c:pt>
                <c:pt idx="2">
                  <c:v>1210</c:v>
                </c:pt>
              </c:numCache>
            </c:numRef>
          </c:val>
          <c:extLst>
            <c:ext xmlns:c16="http://schemas.microsoft.com/office/drawing/2014/chart" uri="{C3380CC4-5D6E-409C-BE32-E72D297353CC}">
              <c16:uniqueId val="{00000000-8676-49E3-9D03-1978F71B7F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315</c:v>
                </c:pt>
                <c:pt idx="1">
                  <c:v>365</c:v>
                </c:pt>
                <c:pt idx="2">
                  <c:v>178</c:v>
                </c:pt>
              </c:numCache>
            </c:numRef>
          </c:val>
          <c:extLst>
            <c:ext xmlns:c16="http://schemas.microsoft.com/office/drawing/2014/chart" uri="{C3380CC4-5D6E-409C-BE32-E72D297353CC}">
              <c16:uniqueId val="{00000001-8676-49E3-9D03-1978F71B7F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1974</c:v>
                </c:pt>
                <c:pt idx="1">
                  <c:v>2378</c:v>
                </c:pt>
                <c:pt idx="2">
                  <c:v>2421</c:v>
                </c:pt>
              </c:numCache>
            </c:numRef>
          </c:val>
          <c:extLst>
            <c:ext xmlns:c16="http://schemas.microsoft.com/office/drawing/2014/chart" uri="{C3380CC4-5D6E-409C-BE32-E72D297353CC}">
              <c16:uniqueId val="{00000002-8676-49E3-9D03-1978F71B7F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{9E3C2E25-EDDD-42C2-B541-86D1456D39D6}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5E-4BDF-9FCB-91AFA04C74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{260639A9-1AA9-41DC-B8F2-372C2B66665E}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5E-4BDF-9FCB-91AFA04C74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{90F9020A-34B9-4C38-8186-16C4E022411C}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5E-4BDF-9FCB-91AFA04C74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{40ACD6EF-F283-43A5-82E3-38DB84B6140D}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5E-4BDF-9FCB-91AFA04C74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{D8BFFCBD-7E4B-4666-9966-7B67CCA9368E}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5E-4BDF-9FCB-91AFA04C74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{D784D6EF-6EED-4857-AB9C-FEFC1B0F5AF8}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5E-4BDF-9FCB-91AFA04C74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{0A1D6FBB-56D8-4A76-B9B0-F1C839EC0DB6}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5E-4BDF-9FCB-91AFA04C74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{C3A428CC-F2C7-48E2-BD1F-E006CE601976}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5E-4BDF-9FCB-91AFA04C74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{DEC12080-3241-4AC1-B2B7-92AE2002BE4B}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5E-4BDF-9FCB-91AFA04C74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60.6</c:v>
                </c:pt>
                <c:pt idx="16">
                  <c:v>61.8</c:v>
                </c:pt>
                <c:pt idx="24">
                  <c:v>63.2</c:v>
                </c:pt>
                <c:pt idx="32">
                  <c:v>63.8</c:v>
                </c:pt>
              </c:numCache>
            </c:numRef>
          </c:xVal>
          <c:yVal>
            <c:numRef>
              <c:f>公会計指標分析・財政指標組合せ分析表!$BP$51:$DC$51</c:f>
              <c:numCache>
                <c:formatCode>#,##0.0;"▲ "#,##0.0</c:formatCode>
                <c:ptCount val="40"/>
                <c:pt idx="0">
                  <c:v>18.399999999999999</c:v>
                </c:pt>
              </c:numCache>
            </c:numRef>
          </c:yVal>
          <c:smooth val="0"/>
          <c:extLst>
            <c:ext xmlns:c16="http://schemas.microsoft.com/office/drawing/2014/chart" uri="{C3380CC4-5D6E-409C-BE32-E72D297353CC}">
              <c16:uniqueId val="{00000009-DB5E-4BDF-9FCB-91AFA04C74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{FD92297A-3E2B-4A5F-B4F3-E7EDF2B677D3}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5E-4BDF-9FCB-91AFA04C74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{3BA936FD-864F-476F-A1FF-B1066B3494C8}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5E-4BDF-9FCB-91AFA04C74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{B5FFC444-8B08-464D-9EBD-A095A1CFBFD9}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5E-4BDF-9FCB-91AFA04C74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{9D8B15BA-C02F-46D9-8E53-984D45927D0D}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5E-4BDF-9FCB-91AFA04C74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{DC7A6E0D-A304-484B-B1E2-8F3FD6A7E6C9}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5E-4BDF-9FCB-91AFA04C74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{E066E7E0-E39F-4543-B689-2B72884F1EFF}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5E-4BDF-9FCB-91AFA04C74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{8A86E082-D0FC-40B8-835D-F83DB0D2D44B}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5E-4BDF-9FCB-91AFA04C74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{BFF1774C-18B7-49C0-B883-BFB69289E1D7}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5E-4BDF-9FCB-91AFA04C74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{BF5D1AA5-F289-4228-81EF-9F3524CD0561}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5E-4BDF-9FCB-91AFA04C74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DB5E-4BDF-9FCB-91AFA04C740E}"/>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{C61CBC5D-3387-4A6C-BBAD-715A0C16C9C5}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D89-493E-B859-A28ECAED57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{C6059A87-43CB-4663-96C4-32538E5C2960}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89-493E-B859-A28ECAED57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{8A8EFAB4-D79C-4724-B982-3BB9C9D94615}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89-493E-B859-A28ECAED57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{E8F8F1E5-A960-426C-B2B9-B45BFAEAB1B5}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89-493E-B859-A28ECAED57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{45F0BE3A-1A62-4003-9192-FDF7F9A721CE}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89-493E-B859-A28ECAED57F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{37E21D18-D65C-44B2-870E-0D7E47C1792A}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D89-493E-B859-A28ECAED57F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{2A6527AF-0BBC-43FD-8932-41423575AB70}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D89-493E-B859-A28ECAED57F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{503BFF50-57ED-46CD-8769-7B2E0E9ED48A}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D89-493E-B859-A28ECAED57F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{A1904768-90C8-4857-A1D1-3E29F117675D}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D89-493E-B859-A28ECAED57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13.1</c:v>
                </c:pt>
                <c:pt idx="16">
                  <c:v>12.6</c:v>
                </c:pt>
                <c:pt idx="24">
                  <c:v>12.9</c:v>
                </c:pt>
                <c:pt idx="32">
                  <c:v>12.3</c:v>
                </c:pt>
              </c:numCache>
            </c:numRef>
          </c:xVal>
          <c:yVal>
            <c:numRef>
              <c:f>公会計指標分析・財政指標組合せ分析表!$BP$73:$DC$73</c:f>
              <c:numCache>
                <c:formatCode>#,##0.0;"▲ "#,##0.0</c:formatCode>
                <c:ptCount val="40"/>
                <c:pt idx="0">
                  <c:v>18.399999999999999</c:v>
                </c:pt>
              </c:numCache>
            </c:numRef>
          </c:yVal>
          <c:smooth val="0"/>
          <c:extLst>
            <c:ext xmlns:c16="http://schemas.microsoft.com/office/drawing/2014/chart" uri="{C3380CC4-5D6E-409C-BE32-E72D297353CC}">
              <c16:uniqueId val="{00000009-AD89-493E-B859-A28ECAED57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{25E7D95E-6A3F-4A3E-BF2D-97073EFD94FB}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D89-493E-B859-A28ECAED57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{01882AFB-A316-4E23-A2CC-141D260DC040}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89-493E-B859-A28ECAED57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{D8A60713-C14F-4DA5-86EF-2E2E15467051}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89-493E-B859-A28ECAED57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{997177E1-3582-415E-A034-8B855B5D37AF}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89-493E-B859-A28ECAED57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{B524BD89-7D5D-4C40-BDC8-2B40966D56C6}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89-493E-B859-A28ECAED57F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{4913D83F-1518-4696-83D8-D9CAA6DC07FC}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D89-493E-B859-A28ECAED57F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{22496C97-5A3E-45D0-93A9-FE25CEC2DA3C}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D89-493E-B859-A28ECAED57F3}"/>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{4CC112D3-0C05-413F-ADB6-1CC941BBE7CB}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D89-493E-B859-A28ECAED57F3}"/>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{FEF91A8B-02FA-4B8B-93E6-EDAA401D2E7E}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D89-493E-B859-A28ECAED57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AD89-493E-B859-A28ECAED57F3}"/>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令和４年までが公債費のピークであったため、</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が大きく減少し、</a:t>
          </a:r>
          <a:r>
            <a:rPr kumimoji="1" lang="ja-JP" altLang="ja-JP" sz="1100">
              <a:solidFill>
                <a:schemeClr val="dk1"/>
              </a:solidFill>
              <a:effectLst/>
              <a:latin typeface="+mn-lt"/>
              <a:ea typeface="+mn-ea"/>
              <a:cs typeface="+mn-cs"/>
            </a:rPr>
            <a:t>実質公債費比率の分子</a:t>
          </a:r>
          <a:r>
            <a:rPr kumimoji="1" lang="ja-JP" altLang="en-US" sz="1100">
              <a:solidFill>
                <a:schemeClr val="dk1"/>
              </a:solidFill>
              <a:effectLst/>
              <a:latin typeface="+mn-lt"/>
              <a:ea typeface="+mn-ea"/>
              <a:cs typeface="+mn-cs"/>
            </a:rPr>
            <a:t>が減少している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元利償還金については、</a:t>
          </a:r>
          <a:r>
            <a:rPr kumimoji="1" lang="ja-JP" altLang="en-US" sz="1100">
              <a:solidFill>
                <a:schemeClr val="dk1"/>
              </a:solidFill>
              <a:effectLst/>
              <a:latin typeface="+mn-lt"/>
              <a:ea typeface="+mn-ea"/>
              <a:cs typeface="+mn-cs"/>
            </a:rPr>
            <a:t>令和５年度に繰上償還を実施したことに伴い</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以降は減少見込みではあるものの、今後も各種財政指標を注視し、重点選別主義を徹底した上で計画的に借入を行うことが重要である。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満期一括償還の地方債を利用していない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年度の将来負担比率の分子が▲</a:t>
          </a:r>
          <a:r>
            <a:rPr kumimoji="1" lang="en-US" altLang="ja-JP" sz="1100">
              <a:solidFill>
                <a:schemeClr val="dk1"/>
              </a:solidFill>
              <a:effectLst/>
              <a:latin typeface="+mn-lt"/>
              <a:ea typeface="+mn-ea"/>
              <a:cs typeface="+mn-cs"/>
            </a:rPr>
            <a:t>2,345</a:t>
          </a:r>
          <a:r>
            <a:rPr kumimoji="1" lang="ja-JP" altLang="ja-JP" sz="1100">
              <a:solidFill>
                <a:schemeClr val="dk1"/>
              </a:solidFill>
              <a:effectLst/>
              <a:latin typeface="+mn-lt"/>
              <a:ea typeface="+mn-ea"/>
              <a:cs typeface="+mn-cs"/>
            </a:rPr>
            <a:t>百万円となったが、主な要因としては、地方債現在高及び債務負担行為に基づく支出予定額等の減により将来負担額が減少したことによる。さらに、充当可能基金</a:t>
          </a:r>
          <a:r>
            <a:rPr kumimoji="1" lang="ja-JP" altLang="en-US" sz="1100">
              <a:solidFill>
                <a:schemeClr val="dk1"/>
              </a:solidFill>
              <a:effectLst/>
              <a:latin typeface="+mn-lt"/>
              <a:ea typeface="+mn-ea"/>
              <a:cs typeface="+mn-cs"/>
            </a:rPr>
            <a:t>も若干減したものの令和３年度以前に比べて</a:t>
          </a:r>
          <a:r>
            <a:rPr kumimoji="1" lang="ja-JP" altLang="ja-JP" sz="1100">
              <a:solidFill>
                <a:schemeClr val="dk1"/>
              </a:solidFill>
              <a:effectLst/>
              <a:latin typeface="+mn-lt"/>
              <a:ea typeface="+mn-ea"/>
              <a:cs typeface="+mn-cs"/>
            </a:rPr>
            <a:t>増加しており、将来負担比率は負数で推移している。</a:t>
          </a:r>
          <a:endParaRPr lang="ja-JP" altLang="ja-JP" sz="1400">
            <a:effectLst/>
          </a:endParaRPr>
        </a:p>
        <a:p>
          <a:r>
            <a:rPr kumimoji="1" lang="ja-JP" altLang="ja-JP" sz="1100">
              <a:solidFill>
                <a:schemeClr val="dk1"/>
              </a:solidFill>
              <a:effectLst/>
              <a:latin typeface="+mn-lt"/>
              <a:ea typeface="+mn-ea"/>
              <a:cs typeface="+mn-cs"/>
            </a:rPr>
            <a:t>　しかしながら、令和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の公債費は減少見込みではあるものの、公共施設の老朽化に伴う大規模改修や維持修繕費の増加が課題であることから、引き続き必要性・緊急性・費用対効果等の観点から事業を峻別し、計画的な地方債の発行や充当可能基金の活用等により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年度においては、財政調整基金へ歳計剰余金</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百万円、公共施設整備・補修等基金</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、減債基金</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百万円、地域振興基金</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を行ったが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減債基金</a:t>
          </a:r>
          <a:r>
            <a:rPr kumimoji="1" lang="en-US" altLang="ja-JP" sz="1100">
              <a:solidFill>
                <a:schemeClr val="dk1"/>
              </a:solidFill>
              <a:effectLst/>
              <a:latin typeface="+mn-lt"/>
              <a:ea typeface="+mn-ea"/>
              <a:cs typeface="+mn-cs"/>
            </a:rPr>
            <a:t>216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公共施設整備・補修等基金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基金</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取り崩しを行った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全体の残高は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基金の使途を明確化するとともに、それぞれの目的に沿った事業の実施に向け、今後も計画的な運用に努める。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公共施設整備・補修基金：公共施設の整備、補修等に要する資金に充てるもの。</a:t>
          </a:r>
          <a:endParaRPr lang="ja-JP" altLang="ja-JP" sz="1400">
            <a:effectLst/>
          </a:endParaRPr>
        </a:p>
        <a:p>
          <a:r>
            <a:rPr kumimoji="1" lang="ja-JP" altLang="ja-JP" sz="1100">
              <a:solidFill>
                <a:schemeClr val="dk1"/>
              </a:solidFill>
              <a:effectLst/>
              <a:latin typeface="+mn-lt"/>
              <a:ea typeface="+mn-ea"/>
              <a:cs typeface="+mn-cs"/>
            </a:rPr>
            <a:t>　地域振興基金：町の魅力と活力ある町づくりに向け、福祉、教育、生活環境の形成を図る資金に充てるもの。</a:t>
          </a:r>
          <a:endParaRPr lang="ja-JP" altLang="ja-JP" sz="1400">
            <a:effectLst/>
          </a:endParaRPr>
        </a:p>
        <a:p>
          <a:r>
            <a:rPr kumimoji="1" lang="ja-JP" altLang="ja-JP" sz="1100">
              <a:solidFill>
                <a:schemeClr val="dk1"/>
              </a:solidFill>
              <a:effectLst/>
              <a:latin typeface="+mn-lt"/>
              <a:ea typeface="+mn-ea"/>
              <a:cs typeface="+mn-cs"/>
            </a:rPr>
            <a:t>　スポーツ・レクリエーション基地整備建設基金：棚倉町スポーツ・レクリエーション基地を整備建設する資金に充てるもの</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人材育成基金：</a:t>
          </a:r>
          <a:r>
            <a:rPr lang="ja-JP" altLang="en-US" sz="1100" b="0" i="0">
              <a:solidFill>
                <a:schemeClr val="dk1"/>
              </a:solidFill>
              <a:effectLst/>
              <a:latin typeface="+mn-lt"/>
              <a:ea typeface="+mn-ea"/>
              <a:cs typeface="+mn-cs"/>
            </a:rPr>
            <a:t>町民の人材育成事業の資金に充てるもの。</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福祉基金：高齢者等の在宅福祉の向上及び健康の保持に資する事業、高齢者等に係るボランティア活動の活発化に資する事業その他の高齢者等の保健福祉の増進</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に関する事業に要する資金に充てるもの。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公共施設整備・補修基金：公共施設の整備、補修等に要する資金として</a:t>
          </a:r>
          <a:r>
            <a:rPr kumimoji="1" lang="ja-JP" altLang="en-US" sz="1100">
              <a:solidFill>
                <a:schemeClr val="dk1"/>
              </a:solidFill>
              <a:effectLst/>
              <a:latin typeface="+mn-lt"/>
              <a:ea typeface="+mn-ea"/>
              <a:cs typeface="+mn-cs"/>
            </a:rPr>
            <a:t>取崩し額を差し引いた</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地域振興基金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令和５年度の取崩しは無く、地域振興事業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資金</a:t>
          </a:r>
          <a:r>
            <a:rPr kumimoji="1" lang="ja-JP" altLang="ja-JP" sz="1100">
              <a:solidFill>
                <a:schemeClr val="dk1"/>
              </a:solidFill>
              <a:effectLst/>
              <a:latin typeface="+mn-lt"/>
              <a:ea typeface="+mn-ea"/>
              <a:cs typeface="+mn-cs"/>
            </a:rPr>
            <a:t>として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積み立てた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基金：令和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積立は無く</a:t>
          </a:r>
          <a:r>
            <a:rPr kumimoji="1" lang="ja-JP"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高齢者等の保健福祉の増進</a:t>
          </a:r>
          <a:r>
            <a:rPr lang="ja-JP" altLang="en-US" sz="1100" b="0" i="0">
              <a:solidFill>
                <a:schemeClr val="dk1"/>
              </a:solidFill>
              <a:effectLst/>
              <a:latin typeface="+mn-lt"/>
              <a:ea typeface="+mn-ea"/>
              <a:cs typeface="+mn-cs"/>
            </a:rPr>
            <a:t>に関する事業の財源として</a:t>
          </a:r>
          <a:r>
            <a:rPr lang="en-US" altLang="ja-JP" sz="1100" b="0" i="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取崩した。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公共施設整備・補修基金：計画的に積み立てを行い、今後予定される公共施設の大規模補修に備える。</a:t>
          </a:r>
          <a:endParaRPr lang="ja-JP" altLang="ja-JP" sz="1400">
            <a:effectLst/>
          </a:endParaRPr>
        </a:p>
        <a:p>
          <a:r>
            <a:rPr kumimoji="1" lang="ja-JP" altLang="ja-JP" sz="1100">
              <a:solidFill>
                <a:schemeClr val="dk1"/>
              </a:solidFill>
              <a:effectLst/>
              <a:latin typeface="+mn-lt"/>
              <a:ea typeface="+mn-ea"/>
              <a:cs typeface="+mn-cs"/>
            </a:rPr>
            <a:t>　スポーツ・レクリエーション基地整備建設基金：引き続き目的に準じた収入の積み立てを行い、施設の大規模補修に備える。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a:t>
          </a:r>
          <a:r>
            <a:rPr kumimoji="1" lang="ja-JP" altLang="en-US" sz="1100">
              <a:solidFill>
                <a:schemeClr val="dk1"/>
              </a:solidFill>
              <a:effectLst/>
              <a:latin typeface="+mn-lt"/>
              <a:ea typeface="+mn-ea"/>
              <a:cs typeface="+mn-cs"/>
            </a:rPr>
            <a:t>及び人材育成基金</a:t>
          </a:r>
          <a:r>
            <a:rPr kumimoji="1" lang="ja-JP" altLang="ja-JP" sz="1100">
              <a:solidFill>
                <a:schemeClr val="dk1"/>
              </a:solidFill>
              <a:effectLst/>
              <a:latin typeface="+mn-lt"/>
              <a:ea typeface="+mn-ea"/>
              <a:cs typeface="+mn-cs"/>
            </a:rPr>
            <a:t>：計画的に積立を行いながら適宜取り崩して関連事業への充当し、健全な財政運営に努める。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令和５年度の取り崩しは無く</a:t>
          </a:r>
          <a:r>
            <a:rPr kumimoji="1" lang="ja-JP" altLang="ja-JP" sz="1100">
              <a:solidFill>
                <a:schemeClr val="dk1"/>
              </a:solidFill>
              <a:effectLst/>
              <a:latin typeface="+mn-lt"/>
              <a:ea typeface="+mn-ea"/>
              <a:cs typeface="+mn-cs"/>
            </a:rPr>
            <a:t>、歳計剰余金</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百万円を積み立てたため基金残高は</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市町村民税や固定資産税の増や、ふるさと納税による寄附金の増が要因である。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基金残高については、標準財政規模の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％が適正とされているため、健全な財政運営を図るための残高を確保しつつ、適正範囲内で運用できるよう管理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は繰上償還の実施に伴い</a:t>
          </a:r>
          <a:r>
            <a:rPr kumimoji="1" lang="en-US" altLang="ja-JP" sz="1100">
              <a:solidFill>
                <a:schemeClr val="dk1"/>
              </a:solidFill>
              <a:effectLst/>
              <a:latin typeface="+mn-lt"/>
              <a:ea typeface="+mn-ea"/>
              <a:cs typeface="+mn-cs"/>
            </a:rPr>
            <a:t>216</a:t>
          </a:r>
          <a:r>
            <a:rPr kumimoji="1" lang="ja-JP" altLang="en-US" sz="1100">
              <a:solidFill>
                <a:schemeClr val="dk1"/>
              </a:solidFill>
              <a:effectLst/>
              <a:latin typeface="+mn-lt"/>
              <a:ea typeface="+mn-ea"/>
              <a:cs typeface="+mn-cs"/>
            </a:rPr>
            <a:t>百万円を取り崩したが</a:t>
          </a:r>
          <a:r>
            <a:rPr kumimoji="1" lang="ja-JP" altLang="ja-JP" sz="1100">
              <a:solidFill>
                <a:schemeClr val="dk1"/>
              </a:solidFill>
              <a:effectLst/>
              <a:latin typeface="+mn-lt"/>
              <a:ea typeface="+mn-ea"/>
              <a:cs typeface="+mn-cs"/>
            </a:rPr>
            <a:t>、今後の</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償還を見据え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円を</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、基金残高は</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百万の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年度以降の公債費は減少見込みではあるが、今後の公共施設の大規模改修等による増も見込まれるため、計画的な取り崩しを検討する。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4E0981-E32B-4AB0-A2C3-C25DCF06E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F33A36-59F5-4C04-B8EF-362F58183F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66A7AD9-D554-4D12-B37A-017D35A3C8D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7A45DD1-45A3-4EBA-BFD9-9F718A81B19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0A6D800-C347-4A1E-B5F8-8F6BCB4D19B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457F5B7B-0AA5-48A7-8111-D8C12C5D00B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1C3C5528-2CAE-4D4F-98E2-0E9909C0C7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19BDD4A-54AC-453F-9B27-4365145CCC2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B486B9F-AD67-49B9-9F46-7E91ABB2BCA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F83D12DD-36DD-415A-A364-EB275D85221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E3C8221-97BE-4784-B93C-3294BAE5EB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7801A8E9-56E7-45DC-8B53-1FF8D9A605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60073E8-2F1F-4790-BB56-0A6B4E9634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B9446DC-A63F-4A7A-8F5B-5151AA9DFE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1D3C548-256C-4BD2-8B68-1F6F77D743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6A346E7F-1E41-4DE3-B4BA-FEC49FF0744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651649B6-D727-4B71-B489-18C3979D749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9325BA4-6121-44EC-9951-9C16A8020CD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48104AF-9915-4D39-A228-421F6B90A2D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121E6EE-6877-4C99-8AEB-ECD6B1426FB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2D6187D1-A653-4D5D-80E4-7568ADBB543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A93FB02A-7884-4E2E-AA19-AA40A5D2208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BB8B5DE-9E32-441E-8615-D0A0508BBC6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F661DFE-6CF7-48F3-B41D-35FA9E592EE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BBB8FCE-0D85-4CFD-97D1-127B407BAF2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BEE335B-FFB2-4734-AEC5-DE31FB7AFC3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F594A80-0B35-429A-8CF7-08A12D75C8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91CB8085-BA72-4B45-AE54-6A3CEEC336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F0ED048-870D-4628-B289-A1CDF16D86E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A6D3FA4D-7538-4D06-8876-EAD5EA2F5A8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7ED05F1-CDE0-421E-9271-C6B4C94A00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6E7518C9-62AD-4853-BC56-DB67A582601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2B5CCD3-8DC0-435B-A1F9-8594EF4E0F6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C39313D-0A11-447A-8D09-4A821B4D73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50FBAF5-9572-4B20-919A-FCA3AB81A5E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31E0788-4A4F-4397-ACFB-766A8A68037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D9820473-B02C-4C8D-8437-D945DCB1CAF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4FA4D9F-B22A-4CAF-99B0-8E0FD1C4256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7CA7DE1-D28C-477B-B12C-4BBB870A3CB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FCCDCEBA-6A88-406B-B586-6B5FAC98F8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27AF0FB2-2795-4ABB-90DF-DECE767487E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D1E36462-1C0F-4E49-BAA5-05EE14340B5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13DF443-B90B-4408-95FD-5169FD6FE0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F03C97E-01FF-4DDB-AED1-8870BA63BE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7477589-3584-4E9C-811F-1234778794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13A9A53-C813-464D-BE3A-A17E3865C6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BB9305E-0E6F-4414-A32D-D860A362156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C7F5A1B-AD8E-4E60-AE5A-2FB1114171E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0255740-4CD7-49C4-A584-9EA4ABA03E2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4535CD7-366C-4D14-8F80-B5E3D31900A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0CC7312-E714-40C4-8E26-D93BDC8D6C2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E28CB150-6A1A-4F88-B170-44A1D5D8F5E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C25C67A-954D-4CAC-9E9E-F51EA9E1EB5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4FBE3107-E14F-4151-B574-68C786B17EC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40FAA66E-4BA4-48C1-94D2-F5EFD7D4FB5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有形固定資産減価償却率については、類似団体平均とほぼ同水準で推移しており、年々上昇傾向にある。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公共施設等総合管理計画では現状の延床面積以内を維持する予定であるが、施設の老朽化に伴い今後も償却率の上昇が継続すると考えられるため、個別施設計画等に基づき、適切な維持管理を進めていく。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7D0D64B-378F-4407-BD7D-257C1D67885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202A70C2-9999-4F3F-A7AF-42378FFCA4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B0E9CE4B-1224-439D-87EE-1B4697CBC62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0D947DD2-8F22-40B7-8E98-4250F7D15EF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6BB870C5-2EB0-414C-B1EE-2B7D999EB78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F723B6B0-5C56-46CC-BD7D-CDB3D15314C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1558F2E0-CC58-41C8-B2AD-0E08E63EE28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E1E9A5D4-331A-4247-8BEC-8E28D4D9A5A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A7E7B308-E42F-42A1-8708-B2982607BB6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9A7DEFF5-4DF6-4054-A58E-F7374779C45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9493C434-C169-44B4-AB7E-1067D99ADBF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D2EF92E-DD8F-4A05-B95C-4E9E7190CB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CE20896B-330F-4D4E-98F3-7CA70424A1E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E7D0E7C2-098B-4D08-AE6B-4D246D0902D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1" name="直線コネクタ 70">
          <a:extLst>
            <a:ext uri="{FF2B5EF4-FFF2-40B4-BE49-F238E27FC236}">
              <a16:creationId xmlns:a16="http://schemas.microsoft.com/office/drawing/2014/main" id="{6B630551-FE68-4092-A357-2473D288118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2" name="有形固定資産減価償却率最小値テキスト">
          <a:extLst>
            <a:ext uri="{FF2B5EF4-FFF2-40B4-BE49-F238E27FC236}">
              <a16:creationId xmlns:a16="http://schemas.microsoft.com/office/drawing/2014/main" id="{8FE2BA0C-6430-412C-AB4C-1B71F7269639}"/>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3" name="直線コネクタ 72">
          <a:extLst>
            <a:ext uri="{FF2B5EF4-FFF2-40B4-BE49-F238E27FC236}">
              <a16:creationId xmlns:a16="http://schemas.microsoft.com/office/drawing/2014/main" id="{B577971D-FE05-4EA2-8E93-2499416E6EF3}"/>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4" name="有形固定資産減価償却率最大値テキスト">
          <a:extLst>
            <a:ext uri="{FF2B5EF4-FFF2-40B4-BE49-F238E27FC236}">
              <a16:creationId xmlns:a16="http://schemas.microsoft.com/office/drawing/2014/main" id="{D16E03A7-3B8A-4DCF-9DCA-7F828B2AB5CE}"/>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5" name="直線コネクタ 74">
          <a:extLst>
            <a:ext uri="{FF2B5EF4-FFF2-40B4-BE49-F238E27FC236}">
              <a16:creationId xmlns:a16="http://schemas.microsoft.com/office/drawing/2014/main" id="{B188997D-1734-493C-8E9D-307F1038CD7F}"/>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6" name="有形固定資産減価償却率平均値テキスト">
          <a:extLst>
            <a:ext uri="{FF2B5EF4-FFF2-40B4-BE49-F238E27FC236}">
              <a16:creationId xmlns:a16="http://schemas.microsoft.com/office/drawing/2014/main" id="{93534E0E-8145-4108-A993-F719518345B3}"/>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7" name="フローチャート: 判断 76">
          <a:extLst>
            <a:ext uri="{FF2B5EF4-FFF2-40B4-BE49-F238E27FC236}">
              <a16:creationId xmlns:a16="http://schemas.microsoft.com/office/drawing/2014/main" id="{B3042D17-4216-4F15-8F12-682779BB337E}"/>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8" name="フローチャート: 判断 77">
          <a:extLst>
            <a:ext uri="{FF2B5EF4-FFF2-40B4-BE49-F238E27FC236}">
              <a16:creationId xmlns:a16="http://schemas.microsoft.com/office/drawing/2014/main" id="{FAADDE14-4E6F-41B3-991A-00EB226DC95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9" name="フローチャート: 判断 78">
          <a:extLst>
            <a:ext uri="{FF2B5EF4-FFF2-40B4-BE49-F238E27FC236}">
              <a16:creationId xmlns:a16="http://schemas.microsoft.com/office/drawing/2014/main" id="{34560EA4-7E33-44B0-91F3-C6C4262CC0DC}"/>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0" name="フローチャート: 判断 79">
          <a:extLst>
            <a:ext uri="{FF2B5EF4-FFF2-40B4-BE49-F238E27FC236}">
              <a16:creationId xmlns:a16="http://schemas.microsoft.com/office/drawing/2014/main" id="{E62AB53B-D855-4C90-AF37-D4DD1AC7970B}"/>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1" name="フローチャート: 判断 80">
          <a:extLst>
            <a:ext uri="{FF2B5EF4-FFF2-40B4-BE49-F238E27FC236}">
              <a16:creationId xmlns:a16="http://schemas.microsoft.com/office/drawing/2014/main" id="{0A4D409A-3AF6-472E-A9FB-7E6D223CC634}"/>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46394F8-47CC-4C9B-BC64-B04C0B7281C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064CAB8-BE51-4769-B681-CD0BDA7C06D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F92A302-DCE7-45E5-A169-8DFD29AFCB4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A79CA55-0AF0-4F2E-803B-0A5B1CE5186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1818F7D-D724-472B-9495-7AA54372991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21717</xdr:rowOff>
    </xdr:from>
    <xdr:to>
      <xdr:col>23</xdr:col>
      <xdr:colOff>136525</xdr:colOff>
      <xdr:row>32</xdr:row>
      <xdr:rowOff>123317</xdr:rowOff>
    </xdr:to>
    <xdr:sp macro="" textlink="">
      <xdr:nvSpPr>
        <xdr:cNvPr id="87" name="楕円 86">
          <a:extLst>
            <a:ext uri="{FF2B5EF4-FFF2-40B4-BE49-F238E27FC236}">
              <a16:creationId xmlns:a16="http://schemas.microsoft.com/office/drawing/2014/main" id="{295E7A08-3A2C-41F8-80F5-68E86A2E19C4}"/>
            </a:ext>
          </a:extLst>
        </xdr:cNvPr>
        <xdr:cNvSpPr/>
      </xdr:nvSpPr>
      <xdr:spPr>
        <a:xfrm>
          <a:off x="47117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144</xdr:rowOff>
    </xdr:from>
    <xdr:ext cx="405111" cy="259045"/>
    <xdr:sp macro="" textlink="">
      <xdr:nvSpPr>
        <xdr:cNvPr id="88" name="有形固定資産減価償却率該当値テキスト">
          <a:extLst>
            <a:ext uri="{FF2B5EF4-FFF2-40B4-BE49-F238E27FC236}">
              <a16:creationId xmlns:a16="http://schemas.microsoft.com/office/drawing/2014/main" id="{1F9C3DA2-A392-4830-A505-82F882EF6A00}"/>
            </a:ext>
          </a:extLst>
        </xdr:cNvPr>
        <xdr:cNvSpPr txBox="1"/>
      </xdr:nvSpPr>
      <xdr:spPr>
        <a:xfrm>
          <a:off x="4813300" y="6258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8763</xdr:rowOff>
    </xdr:from>
    <xdr:to>
      <xdr:col>19</xdr:col>
      <xdr:colOff>187325</xdr:colOff>
      <xdr:row>32</xdr:row>
      <xdr:rowOff>110363</xdr:rowOff>
    </xdr:to>
    <xdr:sp macro="" textlink="">
      <xdr:nvSpPr>
        <xdr:cNvPr id="89" name="楕円 88">
          <a:extLst>
            <a:ext uri="{FF2B5EF4-FFF2-40B4-BE49-F238E27FC236}">
              <a16:creationId xmlns:a16="http://schemas.microsoft.com/office/drawing/2014/main" id="{B5598B7F-2CF9-436A-830A-84C9A9BAF61C}"/>
            </a:ext>
          </a:extLst>
        </xdr:cNvPr>
        <xdr:cNvSpPr/>
      </xdr:nvSpPr>
      <xdr:spPr>
        <a:xfrm>
          <a:off x="4000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59563</xdr:rowOff>
    </xdr:from>
    <xdr:to>
      <xdr:col>23</xdr:col>
      <xdr:colOff>85725</xdr:colOff>
      <xdr:row>32</xdr:row>
      <xdr:rowOff>72517</xdr:rowOff>
    </xdr:to>
    <xdr:cxnSp macro="">
      <xdr:nvCxnSpPr>
        <xdr:cNvPr id="90" name="直線コネクタ 89">
          <a:extLst>
            <a:ext uri="{FF2B5EF4-FFF2-40B4-BE49-F238E27FC236}">
              <a16:creationId xmlns:a16="http://schemas.microsoft.com/office/drawing/2014/main" id="{A65C54D3-E01D-466A-A055-31773635C76D}"/>
            </a:ext>
          </a:extLst>
        </xdr:cNvPr>
        <xdr:cNvCxnSpPr/>
      </xdr:nvCxnSpPr>
      <xdr:spPr>
        <a:xfrm>
          <a:off x="4051300" y="6317488"/>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149987</xdr:rowOff>
    </xdr:from>
    <xdr:to>
      <xdr:col>15</xdr:col>
      <xdr:colOff>187325</xdr:colOff>
      <xdr:row>32</xdr:row>
      <xdr:rowOff>80137</xdr:rowOff>
    </xdr:to>
    <xdr:sp macro="" textlink="">
      <xdr:nvSpPr>
        <xdr:cNvPr id="91" name="楕円 90">
          <a:extLst>
            <a:ext uri="{FF2B5EF4-FFF2-40B4-BE49-F238E27FC236}">
              <a16:creationId xmlns:a16="http://schemas.microsoft.com/office/drawing/2014/main" id="{4A06FFAE-341B-4602-857A-17011E9C39B7}"/>
            </a:ext>
          </a:extLst>
        </xdr:cNvPr>
        <xdr:cNvSpPr/>
      </xdr:nvSpPr>
      <xdr:spPr>
        <a:xfrm>
          <a:off x="3238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29337</xdr:rowOff>
    </xdr:from>
    <xdr:to>
      <xdr:col>19</xdr:col>
      <xdr:colOff>136525</xdr:colOff>
      <xdr:row>32</xdr:row>
      <xdr:rowOff>59563</xdr:rowOff>
    </xdr:to>
    <xdr:cxnSp macro="">
      <xdr:nvCxnSpPr>
        <xdr:cNvPr id="92" name="直線コネクタ 91">
          <a:extLst>
            <a:ext uri="{FF2B5EF4-FFF2-40B4-BE49-F238E27FC236}">
              <a16:creationId xmlns:a16="http://schemas.microsoft.com/office/drawing/2014/main" id="{4CF5FB57-914B-4554-870F-E4A74BFE1066}"/>
            </a:ext>
          </a:extLst>
        </xdr:cNvPr>
        <xdr:cNvCxnSpPr/>
      </xdr:nvCxnSpPr>
      <xdr:spPr>
        <a:xfrm>
          <a:off x="3289300" y="628726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124079</xdr:rowOff>
    </xdr:from>
    <xdr:to>
      <xdr:col>11</xdr:col>
      <xdr:colOff>187325</xdr:colOff>
      <xdr:row>32</xdr:row>
      <xdr:rowOff>54229</xdr:rowOff>
    </xdr:to>
    <xdr:sp macro="" textlink="">
      <xdr:nvSpPr>
        <xdr:cNvPr id="93" name="楕円 92">
          <a:extLst>
            <a:ext uri="{FF2B5EF4-FFF2-40B4-BE49-F238E27FC236}">
              <a16:creationId xmlns:a16="http://schemas.microsoft.com/office/drawing/2014/main" id="{856F7967-14A0-47F9-8063-80230162AA50}"/>
            </a:ext>
          </a:extLst>
        </xdr:cNvPr>
        <xdr:cNvSpPr/>
      </xdr:nvSpPr>
      <xdr:spPr>
        <a:xfrm>
          <a:off x="2476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3429</xdr:rowOff>
    </xdr:from>
    <xdr:to>
      <xdr:col>15</xdr:col>
      <xdr:colOff>136525</xdr:colOff>
      <xdr:row>32</xdr:row>
      <xdr:rowOff>29337</xdr:rowOff>
    </xdr:to>
    <xdr:cxnSp macro="">
      <xdr:nvCxnSpPr>
        <xdr:cNvPr id="94" name="直線コネクタ 93">
          <a:extLst>
            <a:ext uri="{FF2B5EF4-FFF2-40B4-BE49-F238E27FC236}">
              <a16:creationId xmlns:a16="http://schemas.microsoft.com/office/drawing/2014/main" id="{A5F1B047-F522-4538-A5F4-7FCF57619D08}"/>
            </a:ext>
          </a:extLst>
        </xdr:cNvPr>
        <xdr:cNvCxnSpPr/>
      </xdr:nvCxnSpPr>
      <xdr:spPr>
        <a:xfrm>
          <a:off x="2527300" y="6261354"/>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83058</xdr:rowOff>
    </xdr:from>
    <xdr:to>
      <xdr:col>7</xdr:col>
      <xdr:colOff>187325</xdr:colOff>
      <xdr:row>32</xdr:row>
      <xdr:rowOff>13208</xdr:rowOff>
    </xdr:to>
    <xdr:sp macro="" textlink="">
      <xdr:nvSpPr>
        <xdr:cNvPr id="95" name="楕円 94">
          <a:extLst>
            <a:ext uri="{FF2B5EF4-FFF2-40B4-BE49-F238E27FC236}">
              <a16:creationId xmlns:a16="http://schemas.microsoft.com/office/drawing/2014/main" id="{40E016A2-CBC0-4C70-9651-FD523ACEC753}"/>
            </a:ext>
          </a:extLst>
        </xdr:cNvPr>
        <xdr:cNvSpPr/>
      </xdr:nvSpPr>
      <xdr:spPr>
        <a:xfrm>
          <a:off x="1714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133858</xdr:rowOff>
    </xdr:from>
    <xdr:to>
      <xdr:col>11</xdr:col>
      <xdr:colOff>136525</xdr:colOff>
      <xdr:row>32</xdr:row>
      <xdr:rowOff>3429</xdr:rowOff>
    </xdr:to>
    <xdr:cxnSp macro="">
      <xdr:nvCxnSpPr>
        <xdr:cNvPr id="96" name="直線コネクタ 95">
          <a:extLst>
            <a:ext uri="{FF2B5EF4-FFF2-40B4-BE49-F238E27FC236}">
              <a16:creationId xmlns:a16="http://schemas.microsoft.com/office/drawing/2014/main" id="{6B6F0B78-B4C8-428E-8B81-36B2754EC948}"/>
            </a:ext>
          </a:extLst>
        </xdr:cNvPr>
        <xdr:cNvCxnSpPr/>
      </xdr:nvCxnSpPr>
      <xdr:spPr>
        <a:xfrm>
          <a:off x="1765300" y="6220333"/>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7" name="n_1aveValue有形固定資産減価償却率">
          <a:extLst>
            <a:ext uri="{FF2B5EF4-FFF2-40B4-BE49-F238E27FC236}">
              <a16:creationId xmlns:a16="http://schemas.microsoft.com/office/drawing/2014/main" id="{B8B8C3FA-A8FA-4E71-BC5A-61BE63BF7B06}"/>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8" name="n_2aveValue有形固定資産減価償却率">
          <a:extLst>
            <a:ext uri="{FF2B5EF4-FFF2-40B4-BE49-F238E27FC236}">
              <a16:creationId xmlns:a16="http://schemas.microsoft.com/office/drawing/2014/main" id="{3D19D4AF-AAD0-4EDF-9775-23FFE22D1D77}"/>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9" name="n_3aveValue有形固定資産減価償却率">
          <a:extLst>
            <a:ext uri="{FF2B5EF4-FFF2-40B4-BE49-F238E27FC236}">
              <a16:creationId xmlns:a16="http://schemas.microsoft.com/office/drawing/2014/main" id="{BEF8EF8F-BFB2-45A1-8E1F-858C98FFC018}"/>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100" name="n_4aveValue有形固定資産減価償却率">
          <a:extLst>
            <a:ext uri="{FF2B5EF4-FFF2-40B4-BE49-F238E27FC236}">
              <a16:creationId xmlns:a16="http://schemas.microsoft.com/office/drawing/2014/main" id="{8E0ED978-8DAC-4529-AE79-1A0B3D2BB6F8}"/>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126890</xdr:rowOff>
    </xdr:from>
    <xdr:ext cx="405111" cy="259045"/>
    <xdr:sp macro="" textlink="">
      <xdr:nvSpPr>
        <xdr:cNvPr id="101" name="n_1mainValue有形固定資産減価償却率">
          <a:extLst>
            <a:ext uri="{FF2B5EF4-FFF2-40B4-BE49-F238E27FC236}">
              <a16:creationId xmlns:a16="http://schemas.microsoft.com/office/drawing/2014/main" id="{CE060B10-32B6-4A4C-97A7-630BA1765D7D}"/>
            </a:ext>
          </a:extLst>
        </xdr:cNvPr>
        <xdr:cNvSpPr txBox="1"/>
      </xdr:nvSpPr>
      <xdr:spPr>
        <a:xfrm>
          <a:off x="3836044" y="604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96664</xdr:rowOff>
    </xdr:from>
    <xdr:ext cx="405111" cy="259045"/>
    <xdr:sp macro="" textlink="">
      <xdr:nvSpPr>
        <xdr:cNvPr id="102" name="n_2mainValue有形固定資産減価償却率">
          <a:extLst>
            <a:ext uri="{FF2B5EF4-FFF2-40B4-BE49-F238E27FC236}">
              <a16:creationId xmlns:a16="http://schemas.microsoft.com/office/drawing/2014/main" id="{6FA7F860-5ECE-448F-A557-648BC9893175}"/>
            </a:ext>
          </a:extLst>
        </xdr:cNvPr>
        <xdr:cNvSpPr txBox="1"/>
      </xdr:nvSpPr>
      <xdr:spPr>
        <a:xfrm>
          <a:off x="3086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70756</xdr:rowOff>
    </xdr:from>
    <xdr:ext cx="405111" cy="259045"/>
    <xdr:sp macro="" textlink="">
      <xdr:nvSpPr>
        <xdr:cNvPr id="103" name="n_3mainValue有形固定資産減価償却率">
          <a:extLst>
            <a:ext uri="{FF2B5EF4-FFF2-40B4-BE49-F238E27FC236}">
              <a16:creationId xmlns:a16="http://schemas.microsoft.com/office/drawing/2014/main" id="{58B746EB-A9AF-4973-B03A-8F2CF10993B3}"/>
            </a:ext>
          </a:extLst>
        </xdr:cNvPr>
        <xdr:cNvSpPr txBox="1"/>
      </xdr:nvSpPr>
      <xdr:spPr>
        <a:xfrm>
          <a:off x="2324744" y="598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29735</xdr:rowOff>
    </xdr:from>
    <xdr:ext cx="405111" cy="259045"/>
    <xdr:sp macro="" textlink="">
      <xdr:nvSpPr>
        <xdr:cNvPr id="104" name="n_4mainValue有形固定資産減価償却率">
          <a:extLst>
            <a:ext uri="{FF2B5EF4-FFF2-40B4-BE49-F238E27FC236}">
              <a16:creationId xmlns:a16="http://schemas.microsoft.com/office/drawing/2014/main" id="{3471148F-FCD9-4618-83CB-3305B41B7151}"/>
            </a:ext>
          </a:extLst>
        </xdr:cNvPr>
        <xdr:cNvSpPr txBox="1"/>
      </xdr:nvSpPr>
      <xdr:spPr>
        <a:xfrm>
          <a:off x="1562744" y="594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1697785-DE4D-49C9-98D4-B7CCA50B40F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1B66B31-8CE8-4AAD-9475-E9D0C6A0E7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04BC386-DC10-42B4-B20B-F6E9F952B88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CF3E335-50A1-4339-8C96-7696A5E5D32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FFEB98B9-21D2-4F1A-96A6-53E267C444A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2351473-6351-4A29-B38D-5A752C3278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1B31E07-0988-41F9-9D6F-ED6F549B4B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C17364E9-6488-45F9-80E9-B5AE3B3DA29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32A7F97-E59A-45EA-9A91-F39C4738425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B921C1F-AA6A-43EF-A052-AB565BD9B0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580F06C-ACB1-4A08-AE22-CA7C69D0E2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24AF373-5178-4EF6-AB52-BFB298F13A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B1F88E4-27FD-4188-994B-FD26253843B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％減少しており、県平均及び類似団体平均よりも低く推移している。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繰上償還の実施等による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の減及び債務負担行為に基づく支出予定額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等の減により比率は減少傾向にあるが、今後は文化センター大規模改修事業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や街なみ環境整備事業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等による地方債残高の増加が想定されるため、地方債発行の抑制や繰上償還を実施するとともに、各種事業の効果検証を行い歳出抑制に努め、さらなる最適化を図っていく。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484E0BB-1CB9-40F8-BA65-A6E465D28C6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4136DDD2-D99A-4A8B-9E0E-0B37295E44B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1C904DC-0034-46F3-B02B-698D9E818DC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3E7B8106-4E14-4444-A975-4DF7807112F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B8E18E5D-B43A-4FC5-A66E-6C1E98163BA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59F43B95-F85B-4A80-84BC-E87B2596CC6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E27727E3-8E47-4539-9435-3A42B21E0C9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70568D9-B8EA-4E8D-82E1-034B892E152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67373759-569F-4D5D-8384-F68E47567EB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CB2F7FE-7A87-46E5-99C6-071D597F73A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5AD462F2-6D55-475C-8524-714B87D6ED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9B6A68D0-26AB-4E13-9134-33CE3F98043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B34FF266-BB9C-458F-B1EF-E051F38CD5D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E98EDE6-A2D2-4A82-8091-14DE219E11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3AAED9AB-F34F-4D9E-B2D0-94CBC63EF9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3" name="直線コネクタ 132">
          <a:extLst>
            <a:ext uri="{FF2B5EF4-FFF2-40B4-BE49-F238E27FC236}">
              <a16:creationId xmlns:a16="http://schemas.microsoft.com/office/drawing/2014/main" id="{7EB0BCF2-1A3A-450E-9CFA-A0736AF8838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4" name="債務償還比率最小値テキスト">
          <a:extLst>
            <a:ext uri="{FF2B5EF4-FFF2-40B4-BE49-F238E27FC236}">
              <a16:creationId xmlns:a16="http://schemas.microsoft.com/office/drawing/2014/main" id="{83B40D5F-092A-4B41-86E0-72F846C63283}"/>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5" name="直線コネクタ 134">
          <a:extLst>
            <a:ext uri="{FF2B5EF4-FFF2-40B4-BE49-F238E27FC236}">
              <a16:creationId xmlns:a16="http://schemas.microsoft.com/office/drawing/2014/main" id="{6AA6B5D4-DC77-45AE-BEB8-3DCA650BC255}"/>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AEEC317-B769-4035-A21E-B4553503C7B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98D1D777-F2A8-4A06-A9D8-665CF664208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8" name="債務償還比率平均値テキスト">
          <a:extLst>
            <a:ext uri="{FF2B5EF4-FFF2-40B4-BE49-F238E27FC236}">
              <a16:creationId xmlns:a16="http://schemas.microsoft.com/office/drawing/2014/main" id="{7E711FF5-75A2-45B6-819F-321E1CE29DBC}"/>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9" name="フローチャート: 判断 138">
          <a:extLst>
            <a:ext uri="{FF2B5EF4-FFF2-40B4-BE49-F238E27FC236}">
              <a16:creationId xmlns:a16="http://schemas.microsoft.com/office/drawing/2014/main" id="{97CC5918-58C1-49AF-84C2-329CA1347F88}"/>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0" name="フローチャート: 判断 139">
          <a:extLst>
            <a:ext uri="{FF2B5EF4-FFF2-40B4-BE49-F238E27FC236}">
              <a16:creationId xmlns:a16="http://schemas.microsoft.com/office/drawing/2014/main" id="{38AE3124-8927-4D20-B565-29C2E6C2CBB1}"/>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1" name="フローチャート: 判断 140">
          <a:extLst>
            <a:ext uri="{FF2B5EF4-FFF2-40B4-BE49-F238E27FC236}">
              <a16:creationId xmlns:a16="http://schemas.microsoft.com/office/drawing/2014/main" id="{4A4D9A2E-0175-4615-A68D-821A93A60399}"/>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2" name="フローチャート: 判断 141">
          <a:extLst>
            <a:ext uri="{FF2B5EF4-FFF2-40B4-BE49-F238E27FC236}">
              <a16:creationId xmlns:a16="http://schemas.microsoft.com/office/drawing/2014/main" id="{D561C2FE-DBD2-443B-ACA1-356152BB3BA5}"/>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3" name="フローチャート: 判断 142">
          <a:extLst>
            <a:ext uri="{FF2B5EF4-FFF2-40B4-BE49-F238E27FC236}">
              <a16:creationId xmlns:a16="http://schemas.microsoft.com/office/drawing/2014/main" id="{A87BE9A2-59C2-4D7B-B761-DB15BF0A3645}"/>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77973CC-3593-4B62-97D0-F416A73515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3554545-163A-4A69-954A-5406B40F2C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DFB4DEF-EE2D-4DA1-B4C5-188C7F8B4E1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090F8DE-3B5D-4CE3-8877-CE367B5A6F2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EEECDD5-EE54-4843-A43A-1FF5C1A0C6D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152643</xdr:rowOff>
    </xdr:from>
    <xdr:to>
      <xdr:col>76</xdr:col>
      <xdr:colOff>73025</xdr:colOff>
      <xdr:row>28</xdr:row>
      <xdr:rowOff>82793</xdr:rowOff>
    </xdr:to>
    <xdr:sp macro="" textlink="">
      <xdr:nvSpPr>
        <xdr:cNvPr id="149" name="楕円 148">
          <a:extLst>
            <a:ext uri="{FF2B5EF4-FFF2-40B4-BE49-F238E27FC236}">
              <a16:creationId xmlns:a16="http://schemas.microsoft.com/office/drawing/2014/main" id="{41B5719B-6C28-458F-92BD-E8887B3A3474}"/>
            </a:ext>
          </a:extLst>
        </xdr:cNvPr>
        <xdr:cNvSpPr/>
      </xdr:nvSpPr>
      <xdr:spPr>
        <a:xfrm>
          <a:off x="14744700" y="55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4070</xdr:rowOff>
    </xdr:from>
    <xdr:ext cx="469744" cy="259045"/>
    <xdr:sp macro="" textlink="">
      <xdr:nvSpPr>
        <xdr:cNvPr id="150" name="債務償還比率該当値テキスト">
          <a:extLst>
            <a:ext uri="{FF2B5EF4-FFF2-40B4-BE49-F238E27FC236}">
              <a16:creationId xmlns:a16="http://schemas.microsoft.com/office/drawing/2014/main" id="{FD59887C-16C1-437F-8775-BF8250E2B9A1}"/>
            </a:ext>
          </a:extLst>
        </xdr:cNvPr>
        <xdr:cNvSpPr txBox="1"/>
      </xdr:nvSpPr>
      <xdr:spPr>
        <a:xfrm>
          <a:off x="14846300" y="540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9260</xdr:rowOff>
    </xdr:from>
    <xdr:to>
      <xdr:col>72</xdr:col>
      <xdr:colOff>123825</xdr:colOff>
      <xdr:row>28</xdr:row>
      <xdr:rowOff>110860</xdr:rowOff>
    </xdr:to>
    <xdr:sp macro="" textlink="">
      <xdr:nvSpPr>
        <xdr:cNvPr id="151" name="楕円 150">
          <a:extLst>
            <a:ext uri="{FF2B5EF4-FFF2-40B4-BE49-F238E27FC236}">
              <a16:creationId xmlns:a16="http://schemas.microsoft.com/office/drawing/2014/main" id="{664BA250-32DF-4908-AA63-EE6B0B243A99}"/>
            </a:ext>
          </a:extLst>
        </xdr:cNvPr>
        <xdr:cNvSpPr/>
      </xdr:nvSpPr>
      <xdr:spPr>
        <a:xfrm>
          <a:off x="14033500" y="55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31993</xdr:rowOff>
    </xdr:from>
    <xdr:to>
      <xdr:col>76</xdr:col>
      <xdr:colOff>22225</xdr:colOff>
      <xdr:row>28</xdr:row>
      <xdr:rowOff>60060</xdr:rowOff>
    </xdr:to>
    <xdr:cxnSp macro="">
      <xdr:nvCxnSpPr>
        <xdr:cNvPr id="152" name="直線コネクタ 151">
          <a:extLst>
            <a:ext uri="{FF2B5EF4-FFF2-40B4-BE49-F238E27FC236}">
              <a16:creationId xmlns:a16="http://schemas.microsoft.com/office/drawing/2014/main" id="{767D6527-AE02-4C41-9618-857CDEAF1984}"/>
            </a:ext>
          </a:extLst>
        </xdr:cNvPr>
        <xdr:cNvCxnSpPr/>
      </xdr:nvCxnSpPr>
      <xdr:spPr>
        <a:xfrm flipV="1">
          <a:off x="14084300" y="5604118"/>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95980</xdr:rowOff>
    </xdr:from>
    <xdr:to>
      <xdr:col>68</xdr:col>
      <xdr:colOff>123825</xdr:colOff>
      <xdr:row>29</xdr:row>
      <xdr:rowOff>26130</xdr:rowOff>
    </xdr:to>
    <xdr:sp macro="" textlink="">
      <xdr:nvSpPr>
        <xdr:cNvPr id="153" name="楕円 152">
          <a:extLst>
            <a:ext uri="{FF2B5EF4-FFF2-40B4-BE49-F238E27FC236}">
              <a16:creationId xmlns:a16="http://schemas.microsoft.com/office/drawing/2014/main" id="{149C1379-805E-45D4-97AD-B737E56630E4}"/>
            </a:ext>
          </a:extLst>
        </xdr:cNvPr>
        <xdr:cNvSpPr/>
      </xdr:nvSpPr>
      <xdr:spPr>
        <a:xfrm>
          <a:off x="13271500" y="566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60060</xdr:rowOff>
    </xdr:from>
    <xdr:to>
      <xdr:col>72</xdr:col>
      <xdr:colOff>73025</xdr:colOff>
      <xdr:row>28</xdr:row>
      <xdr:rowOff>146780</xdr:rowOff>
    </xdr:to>
    <xdr:cxnSp macro="">
      <xdr:nvCxnSpPr>
        <xdr:cNvPr id="154" name="直線コネクタ 153">
          <a:extLst>
            <a:ext uri="{FF2B5EF4-FFF2-40B4-BE49-F238E27FC236}">
              <a16:creationId xmlns:a16="http://schemas.microsoft.com/office/drawing/2014/main" id="{F0069345-3FAE-451F-83A1-BBF305BC1998}"/>
            </a:ext>
          </a:extLst>
        </xdr:cNvPr>
        <xdr:cNvCxnSpPr/>
      </xdr:nvCxnSpPr>
      <xdr:spPr>
        <a:xfrm flipV="1">
          <a:off x="13322300" y="5632185"/>
          <a:ext cx="7620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72961</xdr:rowOff>
    </xdr:from>
    <xdr:to>
      <xdr:col>64</xdr:col>
      <xdr:colOff>123825</xdr:colOff>
      <xdr:row>30</xdr:row>
      <xdr:rowOff>3111</xdr:rowOff>
    </xdr:to>
    <xdr:sp macro="" textlink="">
      <xdr:nvSpPr>
        <xdr:cNvPr id="155" name="楕円 154">
          <a:extLst>
            <a:ext uri="{FF2B5EF4-FFF2-40B4-BE49-F238E27FC236}">
              <a16:creationId xmlns:a16="http://schemas.microsoft.com/office/drawing/2014/main" id="{1AEDA0A2-978B-4BE2-ADDB-DABE56F10757}"/>
            </a:ext>
          </a:extLst>
        </xdr:cNvPr>
        <xdr:cNvSpPr/>
      </xdr:nvSpPr>
      <xdr:spPr>
        <a:xfrm>
          <a:off x="125095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146780</xdr:rowOff>
    </xdr:from>
    <xdr:to>
      <xdr:col>68</xdr:col>
      <xdr:colOff>73025</xdr:colOff>
      <xdr:row>29</xdr:row>
      <xdr:rowOff>123761</xdr:rowOff>
    </xdr:to>
    <xdr:cxnSp macro="">
      <xdr:nvCxnSpPr>
        <xdr:cNvPr id="156" name="直線コネクタ 155">
          <a:extLst>
            <a:ext uri="{FF2B5EF4-FFF2-40B4-BE49-F238E27FC236}">
              <a16:creationId xmlns:a16="http://schemas.microsoft.com/office/drawing/2014/main" id="{E574EFD3-3EAF-47D8-B6D2-BB81C0F294E5}"/>
            </a:ext>
          </a:extLst>
        </xdr:cNvPr>
        <xdr:cNvCxnSpPr/>
      </xdr:nvCxnSpPr>
      <xdr:spPr>
        <a:xfrm flipV="1">
          <a:off x="12560300" y="5718905"/>
          <a:ext cx="762000" cy="1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146558</xdr:rowOff>
    </xdr:from>
    <xdr:to>
      <xdr:col>60</xdr:col>
      <xdr:colOff>123825</xdr:colOff>
      <xdr:row>31</xdr:row>
      <xdr:rowOff>76708</xdr:rowOff>
    </xdr:to>
    <xdr:sp macro="" textlink="">
      <xdr:nvSpPr>
        <xdr:cNvPr id="157" name="楕円 156">
          <a:extLst>
            <a:ext uri="{FF2B5EF4-FFF2-40B4-BE49-F238E27FC236}">
              <a16:creationId xmlns:a16="http://schemas.microsoft.com/office/drawing/2014/main" id="{0EAB7922-BB65-4FB6-B755-D3242789468C}"/>
            </a:ext>
          </a:extLst>
        </xdr:cNvPr>
        <xdr:cNvSpPr/>
      </xdr:nvSpPr>
      <xdr:spPr>
        <a:xfrm>
          <a:off x="11747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123761</xdr:rowOff>
    </xdr:from>
    <xdr:to>
      <xdr:col>64</xdr:col>
      <xdr:colOff>73025</xdr:colOff>
      <xdr:row>31</xdr:row>
      <xdr:rowOff>25908</xdr:rowOff>
    </xdr:to>
    <xdr:cxnSp macro="">
      <xdr:nvCxnSpPr>
        <xdr:cNvPr id="158" name="直線コネクタ 157">
          <a:extLst>
            <a:ext uri="{FF2B5EF4-FFF2-40B4-BE49-F238E27FC236}">
              <a16:creationId xmlns:a16="http://schemas.microsoft.com/office/drawing/2014/main" id="{BAC45F08-794C-416F-A78E-0F2CE1127799}"/>
            </a:ext>
          </a:extLst>
        </xdr:cNvPr>
        <xdr:cNvCxnSpPr/>
      </xdr:nvCxnSpPr>
      <xdr:spPr>
        <a:xfrm flipV="1">
          <a:off x="11798300" y="5867336"/>
          <a:ext cx="762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9" name="n_1aveValue債務償還比率">
          <a:extLst>
            <a:ext uri="{FF2B5EF4-FFF2-40B4-BE49-F238E27FC236}">
              <a16:creationId xmlns:a16="http://schemas.microsoft.com/office/drawing/2014/main" id="{A0E4D72A-DFEC-4941-BCF6-FC0CD3807976}"/>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0" name="n_2aveValue債務償還比率">
          <a:extLst>
            <a:ext uri="{FF2B5EF4-FFF2-40B4-BE49-F238E27FC236}">
              <a16:creationId xmlns:a16="http://schemas.microsoft.com/office/drawing/2014/main" id="{C7D829C7-C2BD-48DB-8288-2C879301AB21}"/>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1" name="n_3aveValue債務償還比率">
          <a:extLst>
            <a:ext uri="{FF2B5EF4-FFF2-40B4-BE49-F238E27FC236}">
              <a16:creationId xmlns:a16="http://schemas.microsoft.com/office/drawing/2014/main" id="{BF8C4841-9258-4A2F-A136-2CE4E19B145C}"/>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2" name="n_4aveValue債務償還比率">
          <a:extLst>
            <a:ext uri="{FF2B5EF4-FFF2-40B4-BE49-F238E27FC236}">
              <a16:creationId xmlns:a16="http://schemas.microsoft.com/office/drawing/2014/main" id="{A51A240C-FBDA-4864-A939-52BBCB65CE67}"/>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127387</xdr:rowOff>
    </xdr:from>
    <xdr:ext cx="469744" cy="259045"/>
    <xdr:sp macro="" textlink="">
      <xdr:nvSpPr>
        <xdr:cNvPr id="163" name="n_1mainValue債務償還比率">
          <a:extLst>
            <a:ext uri="{FF2B5EF4-FFF2-40B4-BE49-F238E27FC236}">
              <a16:creationId xmlns:a16="http://schemas.microsoft.com/office/drawing/2014/main" id="{78AE25AE-0D9B-4A79-97D9-1FDC0D74BBF1}"/>
            </a:ext>
          </a:extLst>
        </xdr:cNvPr>
        <xdr:cNvSpPr txBox="1"/>
      </xdr:nvSpPr>
      <xdr:spPr>
        <a:xfrm>
          <a:off x="13836727" y="53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42657</xdr:rowOff>
    </xdr:from>
    <xdr:ext cx="469744" cy="259045"/>
    <xdr:sp macro="" textlink="">
      <xdr:nvSpPr>
        <xdr:cNvPr id="164" name="n_2mainValue債務償還比率">
          <a:extLst>
            <a:ext uri="{FF2B5EF4-FFF2-40B4-BE49-F238E27FC236}">
              <a16:creationId xmlns:a16="http://schemas.microsoft.com/office/drawing/2014/main" id="{81ABA2A8-D4CC-40F5-AF9B-38009AFB35D1}"/>
            </a:ext>
          </a:extLst>
        </xdr:cNvPr>
        <xdr:cNvSpPr txBox="1"/>
      </xdr:nvSpPr>
      <xdr:spPr>
        <a:xfrm>
          <a:off x="13087427" y="544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19638</xdr:rowOff>
    </xdr:from>
    <xdr:ext cx="469744" cy="259045"/>
    <xdr:sp macro="" textlink="">
      <xdr:nvSpPr>
        <xdr:cNvPr id="165" name="n_3mainValue債務償還比率">
          <a:extLst>
            <a:ext uri="{FF2B5EF4-FFF2-40B4-BE49-F238E27FC236}">
              <a16:creationId xmlns:a16="http://schemas.microsoft.com/office/drawing/2014/main" id="{69DF71DA-56FC-45DD-BFA9-2153D4FBD763}"/>
            </a:ext>
          </a:extLst>
        </xdr:cNvPr>
        <xdr:cNvSpPr txBox="1"/>
      </xdr:nvSpPr>
      <xdr:spPr>
        <a:xfrm>
          <a:off x="12325427" y="559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93235</xdr:rowOff>
    </xdr:from>
    <xdr:ext cx="469744" cy="259045"/>
    <xdr:sp macro="" textlink="">
      <xdr:nvSpPr>
        <xdr:cNvPr id="166" name="n_4mainValue債務償還比率">
          <a:extLst>
            <a:ext uri="{FF2B5EF4-FFF2-40B4-BE49-F238E27FC236}">
              <a16:creationId xmlns:a16="http://schemas.microsoft.com/office/drawing/2014/main" id="{4CCF267D-AF76-40C2-B8DA-AB17C87101C3}"/>
            </a:ext>
          </a:extLst>
        </xdr:cNvPr>
        <xdr:cNvSpPr txBox="1"/>
      </xdr:nvSpPr>
      <xdr:spPr>
        <a:xfrm>
          <a:off x="11563427" y="583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CF28E4C-0F12-4FB3-9211-1694EE25709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2E3D451-68AB-4C67-B3A6-C7EA5DD6D8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D10F9BF-49DE-45AD-9645-42B246A938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BF5D993-B980-4D66-9613-2FB5DE41544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7C7C1D6-BF84-4110-8F4B-D9526AE50DA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AA27A33-18A5-4C9C-8597-1738C294C3B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E05DEC-513E-490C-88CF-20B96EF1AA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FCD2B5-D9E0-4A7A-BB1A-D9CEECE870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CA1A74-4DBB-4B5F-AF81-269059E253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13AAA3-0555-4AA4-A415-BCF12D5212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82967E-3406-484E-B0F7-A6B65C276B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67EB44-9C44-4123-AF24-E9BE71945C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F39CDF-C317-4B5B-8412-5DCE724027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95B992-40B0-412E-9F9C-F8EF1E8B2A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469D65-7440-4D87-A245-89F8F76C0A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BD968A-7E72-4BFD-A1CF-08007839B2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905BD3-73E3-4E62-87C3-8F4AEB8F6C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0FEC44-034E-4046-9DEA-7DD6C7E2FC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DE017C-8626-483E-BF40-4032D682F1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DC984C-42BC-49CB-9D38-74B843D095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FCACB8-708E-4D72-9BF7-2B1394DBE7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9E3A632-634A-4E77-B535-3E3D0A646C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BAFC88-5BCD-4A9B-B09D-2D81687FC6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C9AFFC-0044-4C98-A7AA-CEB55A465C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BD5C87-CBF3-4848-85D5-D2F6836719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348CE2-26E3-43B4-BF44-B5B49E8E8B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3B7382-D607-40C8-8124-8BC4C1D53E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8B1C24-9304-433A-ACED-2A21EABC30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76D18E-0A6F-4920-A0AF-07FC1A9A8B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25D49C-8E8E-4AD0-A4DB-FC5D21582E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078903-8DD0-42C8-A818-C992D640E6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080769-09AC-4236-9834-CE3E979231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B776E2-2A34-4AA2-857F-66FD554340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3C23E0-1AFE-42CB-8540-C3EDF8351B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BC3313-3E5A-4BF3-B9C2-1AA222F298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279B1A-7671-478D-86CB-6B89B1A9CA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60DB21-E0EA-4CB9-B425-A9E7470014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145903-5AD4-4885-A5F7-3704D9486C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D62EA1-E354-4A5A-B9F3-C320EA4C2C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8AC242-FC9D-45EA-845B-DED11E87CB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FB9E28-045A-4939-A968-346F64846C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BA8D44-A821-4311-A0A5-A79869F67B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A9D578-995D-43E5-BA85-23566C2288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6AB5A6-2CD6-4C31-B06F-EF1DAD86404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F4F5A3-5C0D-498E-A554-09235E7597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9E25C4-09B5-4744-88B6-E505187862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F116DB-80F5-4D3E-88CF-67035C985F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4C9E40-6BF8-4F40-9743-9C5152ED78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25499B-565D-437B-B6EC-0C2869F564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DE7ECC6-9C40-48EF-8A5E-44FA87BA479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4E0DB0-5DFB-4353-B7FA-16D4A3CD72A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FE5CFF6-5DA6-4BE4-98E7-6AA623F84EA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FB835B-F1B1-46C0-93FA-12F468C5EF9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93DEBC-ABDA-4D8F-AD64-B090001B0F9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0C93DE-4613-41DA-860B-202C38A8AEB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075F5F-369F-4F92-92FE-0C256DFCAA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FFB1CF-DF9C-499F-9376-332D6B7721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6D391E4-6430-4B60-8772-F0150BBC0D5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81E413-2519-4909-B253-2B89D89A0D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7D710C0-F487-46CB-8668-CCEB5C1DCDA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D243169-5611-46E9-9078-A9261B1781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D8E7BED9-05F3-4FEC-B8DB-63E856C0FB6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D8617C63-EFBF-47DA-8551-38B11D4518EA}"/>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D3A32C18-CA84-493E-AD54-60AA0C5BD718}"/>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9CE7B259-858A-406B-8B4D-081303364126}"/>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61902F49-651A-4B5C-BBC4-583300EF3C05}"/>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796A6C27-76F3-4167-922D-9A4B9E94C2B2}"/>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5020DF2-69B1-4F66-8FF0-FF00248F25B2}"/>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2A12E835-4829-4E5F-974C-3D4132C7C7C7}"/>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7B2C7535-9A86-4EAC-A70A-504A56F98FFE}"/>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CEF0B64-444A-4CE6-86DE-2DEA798E40C3}"/>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8C3E145E-2CAA-42AB-A0CB-984A3B9B7BDA}"/>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D85C5F-C48E-4790-B6C6-9AC56D27FA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3921D7-7B41-410D-9D89-676DEC58FA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7A6BB9-0065-4D26-9DB3-E575A759B7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90C58A-148C-4830-B53B-9F33EE7493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44168D-A05F-4862-A8DC-D9E5FEE737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4D1B31E1-6D88-4FBA-96E7-8888DE67362E}"/>
            </a:ext>
          </a:extLst>
        </xdr:cNvPr>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08837393-D11E-4F77-A407-283F50B40938}"/>
            </a:ext>
          </a:extLst>
        </xdr:cNvPr>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5" name="楕円 74">
          <a:extLst>
            <a:ext uri="{FF2B5EF4-FFF2-40B4-BE49-F238E27FC236}">
              <a16:creationId xmlns:a16="http://schemas.microsoft.com/office/drawing/2014/main" id="{59C44097-FE52-4353-84C0-93C4C7F18C8D}"/>
            </a:ext>
          </a:extLst>
        </xdr:cNvPr>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106680</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F7B7E4C3-18CD-491D-9891-47457B419999}"/>
            </a:ext>
          </a:extLst>
        </xdr:cNvPr>
        <xdr:cNvCxnSpPr/>
      </xdr:nvCxnSpPr>
      <xdr:spPr>
        <a:xfrm>
          <a:off x="3797300" y="66217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11A8F006-D239-4A66-B07B-5B94D6EFCDBA}"/>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106680</xdr:rowOff>
    </xdr:to>
    <xdr:cxnSp macro="">
      <xdr:nvCxnSpPr>
        <xdr:cNvPr id="78" name="直線コネクタ 77">
          <a:extLst>
            <a:ext uri="{FF2B5EF4-FFF2-40B4-BE49-F238E27FC236}">
              <a16:creationId xmlns:a16="http://schemas.microsoft.com/office/drawing/2014/main" id="{D4E7C791-F097-4450-93B0-F3D627DB693E}"/>
            </a:ext>
          </a:extLst>
        </xdr:cNvPr>
        <xdr:cNvCxnSpPr/>
      </xdr:nvCxnSpPr>
      <xdr:spPr>
        <a:xfrm>
          <a:off x="2908300" y="6598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7F18A1B5-258E-48EE-BF16-48B8DC0A5056}"/>
            </a:ext>
          </a:extLst>
        </xdr:cNvPr>
        <xdr:cNvSpPr/>
      </xdr:nvSpPr>
      <xdr:spPr>
        <a:xfrm>
          <a:off x="196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C47FBD0E-85C1-47C2-AA65-A75F53A325AC}"/>
            </a:ext>
          </a:extLst>
        </xdr:cNvPr>
        <xdr:cNvCxnSpPr/>
      </xdr:nvCxnSpPr>
      <xdr:spPr>
        <a:xfrm>
          <a:off x="2019300" y="6576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6C6295C7-53DA-466B-9671-71DF8131840C}"/>
            </a:ext>
          </a:extLst>
        </xdr:cNvPr>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D00D0F83-F2DC-4A14-83F4-CDF0F9B84930}"/>
            </a:ext>
          </a:extLst>
        </xdr:cNvPr>
        <xdr:cNvCxnSpPr/>
      </xdr:nvCxnSpPr>
      <xdr:spPr>
        <a:xfrm>
          <a:off x="1130300" y="6537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4B781118-3162-45C5-9AD1-CF36B908F950}"/>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18C46D08-AA2F-4E73-8B14-752607960E05}"/>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EE22CDEC-0C72-4E20-A755-2E533E76955F}"/>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03748937-058C-4AC4-BCC0-4A830ED89110}"/>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87" name="n_1mainValue【道路】&#10;有形固定資産減価償却率">
          <a:extLst>
            <a:ext uri="{FF2B5EF4-FFF2-40B4-BE49-F238E27FC236}">
              <a16:creationId xmlns:a16="http://schemas.microsoft.com/office/drawing/2014/main" id="{0946667A-EFFE-41C0-AED0-18027C81F5AC}"/>
            </a:ext>
          </a:extLst>
        </xdr:cNvPr>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2347FF4F-ACC9-4B7F-B7DE-4E81512217B4}"/>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FB048297-F395-4BC0-914F-151CB333DE52}"/>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74DB30CC-3F6C-4BDB-82E4-8F5A817FBFEB}"/>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4830561-6145-4872-A928-94E2B0DCAB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553E563-6AB1-45B3-B685-2A216CAFEF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62213A-2651-4891-BB74-96A8A27F91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E580C76-5C42-43B8-AB24-520EC7D100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774C596-ED0D-448C-AF4F-1E4267B9E1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5960773-24A0-4EE6-AF31-B1F3F6E65B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609593-5C7A-47FA-B46C-14CCB0FCB3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BD32EDF-175F-4AAE-B396-D358CC85F4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6DBC65E-55EE-41E9-A853-51891FF62AE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1005ED-915D-4384-83B4-CB67BBFE54D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1505651-3150-416E-9C5D-15F05BC52C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916DBF6-5B47-4A02-A6B2-63F56396FB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6D2FFD9-2843-4A26-BC78-D59D53945E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416CE2F-A8E9-4EAF-B068-0001106FC12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6B7963E-444D-4882-A1CF-42E0C61B6E1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9B2B427-3B25-4A1A-827E-AE9C2D6858D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A2BDEDF-A45F-4E13-B180-C3A4C02F54F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4D60B09-948F-4BBE-A33D-8A3FC53EEC1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6243D96-324C-4460-A1E9-0D1FDD18423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E5D5F9A-FF5D-46C4-885E-3EDA0BAFCB9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BB922EF-2549-429C-8F95-87F9DA381A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D081239-77FF-4D05-B99A-A6D21BCB751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038EF06-A3A0-4A5A-B67C-E249CC0AB9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E54F0959-2B6A-47E2-AF69-FDA233A642ED}"/>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408E4758-02BA-4A52-B3AA-8E18807ACA95}"/>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DC552E67-37D3-4A5B-A388-510487E914EC}"/>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97501B4A-2E9F-4B5B-87CC-A8D5564FF843}"/>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849AB207-A53F-41B9-A79B-D532589DDDFF}"/>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5001C7FE-1123-4C85-8DBF-7395DC209818}"/>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EDF4A7DD-081B-4622-929D-98770412E6E5}"/>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AD8CE28B-40FB-46A9-BC55-4CA631E9E146}"/>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8C06E97F-21C1-4845-A59B-90BDF90C74C3}"/>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E4DFDB56-E008-47E2-AC18-0EE26171B80F}"/>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34CB0850-3AD8-4C06-8125-A7BB3523592A}"/>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DBFC5B-4A24-4F58-9A01-501E2E6819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2D7141-F04C-4AA8-B41F-1B470A0171D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97D59D8-ED2C-4002-AE68-2F078170B1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1974E1-802D-4AD5-BE36-7D377D867D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7E13407-229C-49D7-B2D8-8EAAE6F48F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133680</xdr:rowOff>
    </xdr:from>
    <xdr:to>
      <xdr:col>55</xdr:col>
      <xdr:colOff>50800</xdr:colOff>
      <xdr:row>39</xdr:row>
      <xdr:rowOff>63830</xdr:rowOff>
    </xdr:to>
    <xdr:sp macro="" textlink="">
      <xdr:nvSpPr>
        <xdr:cNvPr id="130" name="楕円 129">
          <a:extLst>
            <a:ext uri="{FF2B5EF4-FFF2-40B4-BE49-F238E27FC236}">
              <a16:creationId xmlns:a16="http://schemas.microsoft.com/office/drawing/2014/main" id="{2CB54C97-BC4C-4FA7-8E47-DFEDAE4DA928}"/>
            </a:ext>
          </a:extLst>
        </xdr:cNvPr>
        <xdr:cNvSpPr/>
      </xdr:nvSpPr>
      <xdr:spPr>
        <a:xfrm>
          <a:off x="10426700" y="66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112107</xdr:rowOff>
    </xdr:from>
    <xdr:ext cx="534377" cy="259045"/>
    <xdr:sp macro="" textlink="">
      <xdr:nvSpPr>
        <xdr:cNvPr id="131" name="【道路】&#10;一人当たり延長該当値テキスト">
          <a:extLst>
            <a:ext uri="{FF2B5EF4-FFF2-40B4-BE49-F238E27FC236}">
              <a16:creationId xmlns:a16="http://schemas.microsoft.com/office/drawing/2014/main" id="{9A981E1E-3965-484F-A5EE-B2663C9BA47C}"/>
            </a:ext>
          </a:extLst>
        </xdr:cNvPr>
        <xdr:cNvSpPr txBox="1"/>
      </xdr:nvSpPr>
      <xdr:spPr>
        <a:xfrm>
          <a:off x="10515600" y="66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147625</xdr:rowOff>
    </xdr:from>
    <xdr:to>
      <xdr:col>50</xdr:col>
      <xdr:colOff>165100</xdr:colOff>
      <xdr:row>39</xdr:row>
      <xdr:rowOff>77775</xdr:rowOff>
    </xdr:to>
    <xdr:sp macro="" textlink="">
      <xdr:nvSpPr>
        <xdr:cNvPr id="132" name="楕円 131">
          <a:extLst>
            <a:ext uri="{FF2B5EF4-FFF2-40B4-BE49-F238E27FC236}">
              <a16:creationId xmlns:a16="http://schemas.microsoft.com/office/drawing/2014/main" id="{22D66602-BD2C-4203-A82B-8DA6B990A7B1}"/>
            </a:ext>
          </a:extLst>
        </xdr:cNvPr>
        <xdr:cNvSpPr/>
      </xdr:nvSpPr>
      <xdr:spPr>
        <a:xfrm>
          <a:off x="9588500" y="66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13030</xdr:rowOff>
    </xdr:from>
    <xdr:to>
      <xdr:col>55</xdr:col>
      <xdr:colOff>0</xdr:colOff>
      <xdr:row>39</xdr:row>
      <xdr:rowOff>26975</xdr:rowOff>
    </xdr:to>
    <xdr:cxnSp macro="">
      <xdr:nvCxnSpPr>
        <xdr:cNvPr id="133" name="直線コネクタ 132">
          <a:extLst>
            <a:ext uri="{FF2B5EF4-FFF2-40B4-BE49-F238E27FC236}">
              <a16:creationId xmlns:a16="http://schemas.microsoft.com/office/drawing/2014/main" id="{31EB02B2-FEFC-4319-B5DA-A7B1038C00A9}"/>
            </a:ext>
          </a:extLst>
        </xdr:cNvPr>
        <xdr:cNvCxnSpPr/>
      </xdr:nvCxnSpPr>
      <xdr:spPr>
        <a:xfrm flipV="1">
          <a:off x="9639300" y="6699580"/>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155911</xdr:rowOff>
    </xdr:from>
    <xdr:to>
      <xdr:col>46</xdr:col>
      <xdr:colOff>38100</xdr:colOff>
      <xdr:row>39</xdr:row>
      <xdr:rowOff>86061</xdr:rowOff>
    </xdr:to>
    <xdr:sp macro="" textlink="">
      <xdr:nvSpPr>
        <xdr:cNvPr id="134" name="楕円 133">
          <a:extLst>
            <a:ext uri="{FF2B5EF4-FFF2-40B4-BE49-F238E27FC236}">
              <a16:creationId xmlns:a16="http://schemas.microsoft.com/office/drawing/2014/main" id="{C4C012B3-4208-42D3-868A-FC6540F28B38}"/>
            </a:ext>
          </a:extLst>
        </xdr:cNvPr>
        <xdr:cNvSpPr/>
      </xdr:nvSpPr>
      <xdr:spPr>
        <a:xfrm>
          <a:off x="8699500" y="66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26975</xdr:rowOff>
    </xdr:from>
    <xdr:to>
      <xdr:col>50</xdr:col>
      <xdr:colOff>114300</xdr:colOff>
      <xdr:row>39</xdr:row>
      <xdr:rowOff>35261</xdr:rowOff>
    </xdr:to>
    <xdr:cxnSp macro="">
      <xdr:nvCxnSpPr>
        <xdr:cNvPr id="135" name="直線コネクタ 134">
          <a:extLst>
            <a:ext uri="{FF2B5EF4-FFF2-40B4-BE49-F238E27FC236}">
              <a16:creationId xmlns:a16="http://schemas.microsoft.com/office/drawing/2014/main" id="{D4378FCD-5148-4463-B758-BF3ADBC7C70D}"/>
            </a:ext>
          </a:extLst>
        </xdr:cNvPr>
        <xdr:cNvCxnSpPr/>
      </xdr:nvCxnSpPr>
      <xdr:spPr>
        <a:xfrm flipV="1">
          <a:off x="8750300" y="6713525"/>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165722</xdr:rowOff>
    </xdr:from>
    <xdr:to>
      <xdr:col>41</xdr:col>
      <xdr:colOff>101600</xdr:colOff>
      <xdr:row>39</xdr:row>
      <xdr:rowOff>95872</xdr:rowOff>
    </xdr:to>
    <xdr:sp macro="" textlink="">
      <xdr:nvSpPr>
        <xdr:cNvPr id="136" name="楕円 135">
          <a:extLst>
            <a:ext uri="{FF2B5EF4-FFF2-40B4-BE49-F238E27FC236}">
              <a16:creationId xmlns:a16="http://schemas.microsoft.com/office/drawing/2014/main" id="{0B17180A-DA16-4ABF-888A-988479F60DA8}"/>
            </a:ext>
          </a:extLst>
        </xdr:cNvPr>
        <xdr:cNvSpPr/>
      </xdr:nvSpPr>
      <xdr:spPr>
        <a:xfrm>
          <a:off x="7810500" y="66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35261</xdr:rowOff>
    </xdr:from>
    <xdr:to>
      <xdr:col>45</xdr:col>
      <xdr:colOff>177800</xdr:colOff>
      <xdr:row>39</xdr:row>
      <xdr:rowOff>45072</xdr:rowOff>
    </xdr:to>
    <xdr:cxnSp macro="">
      <xdr:nvCxnSpPr>
        <xdr:cNvPr id="137" name="直線コネクタ 136">
          <a:extLst>
            <a:ext uri="{FF2B5EF4-FFF2-40B4-BE49-F238E27FC236}">
              <a16:creationId xmlns:a16="http://schemas.microsoft.com/office/drawing/2014/main" id="{0899C593-8BD1-40B4-A04F-178A3225BDCD}"/>
            </a:ext>
          </a:extLst>
        </xdr:cNvPr>
        <xdr:cNvCxnSpPr/>
      </xdr:nvCxnSpPr>
      <xdr:spPr>
        <a:xfrm flipV="1">
          <a:off x="7861300" y="6721811"/>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1550</xdr:rowOff>
    </xdr:from>
    <xdr:to>
      <xdr:col>36</xdr:col>
      <xdr:colOff>165100</xdr:colOff>
      <xdr:row>39</xdr:row>
      <xdr:rowOff>103150</xdr:rowOff>
    </xdr:to>
    <xdr:sp macro="" textlink="">
      <xdr:nvSpPr>
        <xdr:cNvPr id="138" name="楕円 137">
          <a:extLst>
            <a:ext uri="{FF2B5EF4-FFF2-40B4-BE49-F238E27FC236}">
              <a16:creationId xmlns:a16="http://schemas.microsoft.com/office/drawing/2014/main" id="{9C19AF46-6806-4154-BF8D-8A9FA762DC18}"/>
            </a:ext>
          </a:extLst>
        </xdr:cNvPr>
        <xdr:cNvSpPr/>
      </xdr:nvSpPr>
      <xdr:spPr>
        <a:xfrm>
          <a:off x="6921500" y="66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45072</xdr:rowOff>
    </xdr:from>
    <xdr:to>
      <xdr:col>41</xdr:col>
      <xdr:colOff>50800</xdr:colOff>
      <xdr:row>39</xdr:row>
      <xdr:rowOff>52350</xdr:rowOff>
    </xdr:to>
    <xdr:cxnSp macro="">
      <xdr:nvCxnSpPr>
        <xdr:cNvPr id="139" name="直線コネクタ 138">
          <a:extLst>
            <a:ext uri="{FF2B5EF4-FFF2-40B4-BE49-F238E27FC236}">
              <a16:creationId xmlns:a16="http://schemas.microsoft.com/office/drawing/2014/main" id="{1EF90294-DEE9-49B3-AB74-7DA1CCD48D44}"/>
            </a:ext>
          </a:extLst>
        </xdr:cNvPr>
        <xdr:cNvCxnSpPr/>
      </xdr:nvCxnSpPr>
      <xdr:spPr>
        <a:xfrm flipV="1">
          <a:off x="6972300" y="673162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4667D111-683A-4BAE-B15B-1250A9413774}"/>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F1E1212B-FDAD-43B7-8D49-580FB9A82271}"/>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C53DE19A-A8E0-4837-937C-6D7E677CAF5A}"/>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8629AEAF-5079-46DF-B9C6-D877D14BEB5A}"/>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68902</xdr:rowOff>
    </xdr:from>
    <xdr:ext cx="534377" cy="259045"/>
    <xdr:sp macro="" textlink="">
      <xdr:nvSpPr>
        <xdr:cNvPr id="144" name="n_1mainValue【道路】&#10;一人当たり延長">
          <a:extLst>
            <a:ext uri="{FF2B5EF4-FFF2-40B4-BE49-F238E27FC236}">
              <a16:creationId xmlns:a16="http://schemas.microsoft.com/office/drawing/2014/main" id="{D90D39E9-2168-4E8D-8FF2-415994D45783}"/>
            </a:ext>
          </a:extLst>
        </xdr:cNvPr>
        <xdr:cNvSpPr txBox="1"/>
      </xdr:nvSpPr>
      <xdr:spPr>
        <a:xfrm>
          <a:off x="9359411" y="67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77188</xdr:rowOff>
    </xdr:from>
    <xdr:ext cx="534377" cy="259045"/>
    <xdr:sp macro="" textlink="">
      <xdr:nvSpPr>
        <xdr:cNvPr id="145" name="n_2mainValue【道路】&#10;一人当たり延長">
          <a:extLst>
            <a:ext uri="{FF2B5EF4-FFF2-40B4-BE49-F238E27FC236}">
              <a16:creationId xmlns:a16="http://schemas.microsoft.com/office/drawing/2014/main" id="{F3EE3D4D-B863-477B-AD95-0AD71F0A1C5B}"/>
            </a:ext>
          </a:extLst>
        </xdr:cNvPr>
        <xdr:cNvSpPr txBox="1"/>
      </xdr:nvSpPr>
      <xdr:spPr>
        <a:xfrm>
          <a:off x="8483111" y="67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86999</xdr:rowOff>
    </xdr:from>
    <xdr:ext cx="534377" cy="259045"/>
    <xdr:sp macro="" textlink="">
      <xdr:nvSpPr>
        <xdr:cNvPr id="146" name="n_3mainValue【道路】&#10;一人当たり延長">
          <a:extLst>
            <a:ext uri="{FF2B5EF4-FFF2-40B4-BE49-F238E27FC236}">
              <a16:creationId xmlns:a16="http://schemas.microsoft.com/office/drawing/2014/main" id="{1A2F5460-00EF-40E9-A290-771C28196B6E}"/>
            </a:ext>
          </a:extLst>
        </xdr:cNvPr>
        <xdr:cNvSpPr txBox="1"/>
      </xdr:nvSpPr>
      <xdr:spPr>
        <a:xfrm>
          <a:off x="7594111" y="67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94277</xdr:rowOff>
    </xdr:from>
    <xdr:ext cx="534377" cy="259045"/>
    <xdr:sp macro="" textlink="">
      <xdr:nvSpPr>
        <xdr:cNvPr id="147" name="n_4mainValue【道路】&#10;一人当たり延長">
          <a:extLst>
            <a:ext uri="{FF2B5EF4-FFF2-40B4-BE49-F238E27FC236}">
              <a16:creationId xmlns:a16="http://schemas.microsoft.com/office/drawing/2014/main" id="{C82637C1-6AE3-430F-A8AF-C05209720FB7}"/>
            </a:ext>
          </a:extLst>
        </xdr:cNvPr>
        <xdr:cNvSpPr txBox="1"/>
      </xdr:nvSpPr>
      <xdr:spPr>
        <a:xfrm>
          <a:off x="6705111" y="67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4C7CB9F-12E1-42B5-9B08-71B2CAE65D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E484CBA-4764-4F20-A927-B30A4E846F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FEFBBCB-2570-41BF-B1D7-8E60E6BE26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6E23E41-CBC5-41A6-BA51-1BFC086FAD5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E6D909A-1670-4AA7-94BB-AACD0335F8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D88C178-3CFB-4D4B-A108-74DE210289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8F07DBE-1091-4E63-BA9D-044AC84B84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CCF3AEB-FAAF-479F-833A-A507398537B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C0697CD1-F200-4681-B8CC-B6814C077E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668D3778-3C7E-4F7F-9CD4-423944AA02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9CDAAD4B-FD0B-4FE5-8D8B-3214736778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4254A66F-C389-46DA-AC5B-6324C98894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E03878B8-2710-4933-BBC5-B6F132EFB1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9E996197-A1F8-4F0B-84AE-668A228127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5457F390-796E-41D1-9E2F-662DEA0C28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966275D7-5DE6-4A0F-B2C8-3D09EA73918A}"/>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A4C39AD9-D30F-422B-9C73-FDCD043316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81EB830B-3A3F-4076-8483-E79702C7B9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D61CB1-821B-4251-B298-5B7454E279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28938C8C-2C41-4CDF-B5AE-44380EC884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546E8353-F289-4FA4-9B11-2B4D25964A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1B1D94EB-2979-455B-8ACC-73D3D335DC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A6A83FB2-763B-43B3-9F20-B38AE7189B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E00C9DA3-FF9F-4FA5-A48D-BDC1021E19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5C1468A2-5813-49B4-AF8C-88A958F94B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C62BE417-8747-49DA-AFDC-3CE6817045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F181F8EE-EB6E-419D-BD47-6D8D5A5DFE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8EBD26B2-2EBC-4193-881D-E56DE8E3C81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62DD41FB-4D9F-4172-92DD-2DCA8EBCFBD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F82C3598-AC0E-44AC-BD14-21E89045222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961FCF5E-378E-4F8C-848D-8AE2C54EE3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AA4119EB-1097-498E-B148-2625F07B3AC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D9C23580-E8DC-4E22-8E79-7DC76973ADD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467BD0B4-C96A-4A5E-900A-C9A728744F9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3BAA87AD-6802-4CF6-9151-A2DF4EAD15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74552E9F-CD94-44BA-B89C-76ABEB1F35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9EE88C11-A9E2-4056-BAB2-0A3F849E7D7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78D00AF6-28A2-4417-81E9-E0815E2DC8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382D3758-B7FD-420A-8795-8B2FB29A31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8643ABF8-83DE-41E3-B857-AE2393FCFB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5C0C63CC-95E7-4D37-89E2-9FACDFAA541D}"/>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13FE7B57-4BD3-4F0F-9756-1A2EA447CFC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809E2FE7-96B6-428D-89AA-A0EA5A4FA81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C8F13485-7227-4F22-B427-5CA7792EE319}"/>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192" name="直線コネクタ 191">
          <a:extLst>
            <a:ext uri="{FF2B5EF4-FFF2-40B4-BE49-F238E27FC236}">
              <a16:creationId xmlns:a16="http://schemas.microsoft.com/office/drawing/2014/main" id="{F75F344F-B16F-4E97-8C8E-6A1D95439808}"/>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BC0CD798-19C8-4DAC-B8CD-3BA33D9C3318}"/>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194" name="フローチャート: 判断 193">
          <a:extLst>
            <a:ext uri="{FF2B5EF4-FFF2-40B4-BE49-F238E27FC236}">
              <a16:creationId xmlns:a16="http://schemas.microsoft.com/office/drawing/2014/main" id="{CA98A65D-C399-4808-9FCE-162BA7688DE3}"/>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195" name="フローチャート: 判断 194">
          <a:extLst>
            <a:ext uri="{FF2B5EF4-FFF2-40B4-BE49-F238E27FC236}">
              <a16:creationId xmlns:a16="http://schemas.microsoft.com/office/drawing/2014/main" id="{2BAD9B39-2202-44C9-92DA-9ECB966FFB7E}"/>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196" name="フローチャート: 判断 195">
          <a:extLst>
            <a:ext uri="{FF2B5EF4-FFF2-40B4-BE49-F238E27FC236}">
              <a16:creationId xmlns:a16="http://schemas.microsoft.com/office/drawing/2014/main" id="{3B5453B3-0F17-40BF-9267-503B1A5708E7}"/>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197" name="フローチャート: 判断 196">
          <a:extLst>
            <a:ext uri="{FF2B5EF4-FFF2-40B4-BE49-F238E27FC236}">
              <a16:creationId xmlns:a16="http://schemas.microsoft.com/office/drawing/2014/main" id="{8DD0B6AB-C5C4-48CC-8D89-09FD51BB75D2}"/>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198" name="フローチャート: 判断 197">
          <a:extLst>
            <a:ext uri="{FF2B5EF4-FFF2-40B4-BE49-F238E27FC236}">
              <a16:creationId xmlns:a16="http://schemas.microsoft.com/office/drawing/2014/main" id="{C38AA949-75B2-4077-95F7-1A6F10CC4A7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332409D-CC76-48F3-B201-339CB301C5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83B42DF-27AE-475F-A598-0F1C072A15C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4CE5F04-FAB5-4183-B83C-8789199D15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B025C90-6906-41AF-9175-4378FD1F3F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9BC09BE-8DF2-4DA0-A8CE-14994B2064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153036</xdr:rowOff>
    </xdr:from>
    <xdr:to>
      <xdr:col>24</xdr:col>
      <xdr:colOff>114300</xdr:colOff>
      <xdr:row>81</xdr:row>
      <xdr:rowOff>83186</xdr:rowOff>
    </xdr:to>
    <xdr:sp macro="" textlink="">
      <xdr:nvSpPr>
        <xdr:cNvPr id="204" name="楕円 203">
          <a:extLst>
            <a:ext uri="{FF2B5EF4-FFF2-40B4-BE49-F238E27FC236}">
              <a16:creationId xmlns:a16="http://schemas.microsoft.com/office/drawing/2014/main" id="{FE4B3D80-AC6D-4D63-9C47-C9E5BD54CF11}"/>
            </a:ext>
          </a:extLst>
        </xdr:cNvPr>
        <xdr:cNvSpPr/>
      </xdr:nvSpPr>
      <xdr:spPr>
        <a:xfrm>
          <a:off x="45847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4463</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D886F0CA-E8A4-498E-A7F0-E88E5A526E57}"/>
            </a:ext>
          </a:extLst>
        </xdr:cNvPr>
        <xdr:cNvSpPr txBox="1"/>
      </xdr:nvSpPr>
      <xdr:spPr>
        <a:xfrm>
          <a:off x="4673600"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06" name="楕円 205">
          <a:extLst>
            <a:ext uri="{FF2B5EF4-FFF2-40B4-BE49-F238E27FC236}">
              <a16:creationId xmlns:a16="http://schemas.microsoft.com/office/drawing/2014/main" id="{9870D57A-5536-4291-B458-33A0D4981661}"/>
            </a:ext>
          </a:extLst>
        </xdr:cNvPr>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32386</xdr:rowOff>
    </xdr:from>
    <xdr:to>
      <xdr:col>24</xdr:col>
      <xdr:colOff>63500</xdr:colOff>
      <xdr:row>81</xdr:row>
      <xdr:rowOff>97155</xdr:rowOff>
    </xdr:to>
    <xdr:cxnSp macro="">
      <xdr:nvCxnSpPr>
        <xdr:cNvPr id="207" name="直線コネクタ 206">
          <a:extLst>
            <a:ext uri="{FF2B5EF4-FFF2-40B4-BE49-F238E27FC236}">
              <a16:creationId xmlns:a16="http://schemas.microsoft.com/office/drawing/2014/main" id="{9F2FA718-4805-48D4-B3C0-6E5AFFC2F262}"/>
            </a:ext>
          </a:extLst>
        </xdr:cNvPr>
        <xdr:cNvCxnSpPr/>
      </xdr:nvCxnSpPr>
      <xdr:spPr>
        <a:xfrm flipV="1">
          <a:off x="3797300" y="13919836"/>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208" name="楕円 207">
          <a:extLst>
            <a:ext uri="{FF2B5EF4-FFF2-40B4-BE49-F238E27FC236}">
              <a16:creationId xmlns:a16="http://schemas.microsoft.com/office/drawing/2014/main" id="{CA6035EE-71DA-4648-91D9-42E0584D1D44}"/>
            </a:ext>
          </a:extLst>
        </xdr:cNvPr>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97155</xdr:rowOff>
    </xdr:to>
    <xdr:cxnSp macro="">
      <xdr:nvCxnSpPr>
        <xdr:cNvPr id="209" name="直線コネクタ 208">
          <a:extLst>
            <a:ext uri="{FF2B5EF4-FFF2-40B4-BE49-F238E27FC236}">
              <a16:creationId xmlns:a16="http://schemas.microsoft.com/office/drawing/2014/main" id="{11BDC09B-C098-44AD-942A-BCD01E53F3F6}"/>
            </a:ext>
          </a:extLst>
        </xdr:cNvPr>
        <xdr:cNvCxnSpPr/>
      </xdr:nvCxnSpPr>
      <xdr:spPr>
        <a:xfrm>
          <a:off x="2908300" y="139693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210" name="楕円 209">
          <a:extLst>
            <a:ext uri="{FF2B5EF4-FFF2-40B4-BE49-F238E27FC236}">
              <a16:creationId xmlns:a16="http://schemas.microsoft.com/office/drawing/2014/main" id="{E4D312C8-114C-4FC8-A8F2-2002224FF5F9}"/>
            </a:ext>
          </a:extLst>
        </xdr:cNvPr>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81914</xdr:rowOff>
    </xdr:to>
    <xdr:cxnSp macro="">
      <xdr:nvCxnSpPr>
        <xdr:cNvPr id="211" name="直線コネクタ 210">
          <a:extLst>
            <a:ext uri="{FF2B5EF4-FFF2-40B4-BE49-F238E27FC236}">
              <a16:creationId xmlns:a16="http://schemas.microsoft.com/office/drawing/2014/main" id="{E01DA566-8B6B-4AE1-B78D-1F6CB753BDB4}"/>
            </a:ext>
          </a:extLst>
        </xdr:cNvPr>
        <xdr:cNvCxnSpPr/>
      </xdr:nvCxnSpPr>
      <xdr:spPr>
        <a:xfrm>
          <a:off x="2019300" y="139465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160655</xdr:rowOff>
    </xdr:from>
    <xdr:to>
      <xdr:col>6</xdr:col>
      <xdr:colOff>38100</xdr:colOff>
      <xdr:row>81</xdr:row>
      <xdr:rowOff>90805</xdr:rowOff>
    </xdr:to>
    <xdr:sp macro="" textlink="">
      <xdr:nvSpPr>
        <xdr:cNvPr id="212" name="楕円 211">
          <a:extLst>
            <a:ext uri="{FF2B5EF4-FFF2-40B4-BE49-F238E27FC236}">
              <a16:creationId xmlns:a16="http://schemas.microsoft.com/office/drawing/2014/main" id="{D8E7E934-9AF4-49A6-8C29-35DCE2445166}"/>
            </a:ext>
          </a:extLst>
        </xdr:cNvPr>
        <xdr:cNvSpPr/>
      </xdr:nvSpPr>
      <xdr:spPr>
        <a:xfrm>
          <a:off x="1079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40005</xdr:rowOff>
    </xdr:from>
    <xdr:to>
      <xdr:col>10</xdr:col>
      <xdr:colOff>114300</xdr:colOff>
      <xdr:row>81</xdr:row>
      <xdr:rowOff>59055</xdr:rowOff>
    </xdr:to>
    <xdr:cxnSp macro="">
      <xdr:nvCxnSpPr>
        <xdr:cNvPr id="213" name="直線コネクタ 212">
          <a:extLst>
            <a:ext uri="{FF2B5EF4-FFF2-40B4-BE49-F238E27FC236}">
              <a16:creationId xmlns:a16="http://schemas.microsoft.com/office/drawing/2014/main" id="{631F550D-B5B0-420E-8F07-2B728678AF08}"/>
            </a:ext>
          </a:extLst>
        </xdr:cNvPr>
        <xdr:cNvCxnSpPr/>
      </xdr:nvCxnSpPr>
      <xdr:spPr>
        <a:xfrm>
          <a:off x="1130300" y="13927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214" name="n_1aveValue【公営住宅】&#10;有形固定資産減価償却率">
          <a:extLst>
            <a:ext uri="{FF2B5EF4-FFF2-40B4-BE49-F238E27FC236}">
              <a16:creationId xmlns:a16="http://schemas.microsoft.com/office/drawing/2014/main" id="{613094CD-952C-46B2-A569-1D13FD1BAD3C}"/>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215" name="n_2aveValue【公営住宅】&#10;有形固定資産減価償却率">
          <a:extLst>
            <a:ext uri="{FF2B5EF4-FFF2-40B4-BE49-F238E27FC236}">
              <a16:creationId xmlns:a16="http://schemas.microsoft.com/office/drawing/2014/main" id="{53394070-C64F-4D52-A94C-B463DA1B9AF0}"/>
            </a:ext>
          </a:extLst>
        </xdr:cNvPr>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216" name="n_3aveValue【公営住宅】&#10;有形固定資産減価償却率">
          <a:extLst>
            <a:ext uri="{FF2B5EF4-FFF2-40B4-BE49-F238E27FC236}">
              <a16:creationId xmlns:a16="http://schemas.microsoft.com/office/drawing/2014/main" id="{2D0702D2-0EC7-4911-AAA1-BB808674BF0D}"/>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217" name="n_4aveValue【公営住宅】&#10;有形固定資産減価償却率">
          <a:extLst>
            <a:ext uri="{FF2B5EF4-FFF2-40B4-BE49-F238E27FC236}">
              <a16:creationId xmlns:a16="http://schemas.microsoft.com/office/drawing/2014/main" id="{CF4F48CA-0FCF-4C85-8789-5D6528EAB64C}"/>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218" name="n_1mainValue【公営住宅】&#10;有形固定資産減価償却率">
          <a:extLst>
            <a:ext uri="{FF2B5EF4-FFF2-40B4-BE49-F238E27FC236}">
              <a16:creationId xmlns:a16="http://schemas.microsoft.com/office/drawing/2014/main" id="{B24C99EE-018E-4506-8442-23DDA3888834}"/>
            </a:ext>
          </a:extLst>
        </xdr:cNvPr>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219" name="n_2mainValue【公営住宅】&#10;有形固定資産減価償却率">
          <a:extLst>
            <a:ext uri="{FF2B5EF4-FFF2-40B4-BE49-F238E27FC236}">
              <a16:creationId xmlns:a16="http://schemas.microsoft.com/office/drawing/2014/main" id="{079FCD99-325F-41CB-A5D1-9C48137EC2B5}"/>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220" name="n_3mainValue【公営住宅】&#10;有形固定資産減価償却率">
          <a:extLst>
            <a:ext uri="{FF2B5EF4-FFF2-40B4-BE49-F238E27FC236}">
              <a16:creationId xmlns:a16="http://schemas.microsoft.com/office/drawing/2014/main" id="{DE7E2D84-11D3-4BCC-94E9-9B0881263B71}"/>
            </a:ext>
          </a:extLst>
        </xdr:cNvPr>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107332</xdr:rowOff>
    </xdr:from>
    <xdr:ext cx="405111" cy="259045"/>
    <xdr:sp macro="" textlink="">
      <xdr:nvSpPr>
        <xdr:cNvPr id="221" name="n_4mainValue【公営住宅】&#10;有形固定資産減価償却率">
          <a:extLst>
            <a:ext uri="{FF2B5EF4-FFF2-40B4-BE49-F238E27FC236}">
              <a16:creationId xmlns:a16="http://schemas.microsoft.com/office/drawing/2014/main" id="{D29AF6D3-44FA-45E1-AB67-CCBD1C8198A9}"/>
            </a:ext>
          </a:extLst>
        </xdr:cNvPr>
        <xdr:cNvSpPr txBox="1"/>
      </xdr:nvSpPr>
      <xdr:spPr>
        <a:xfrm>
          <a:off x="927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F0D0ECBC-F7DB-4ACA-9D88-65E73448B9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0FDB952-896B-492D-B807-CD01BB057E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5D801A57-4910-4AEE-B609-EE211C4021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5A35FF2-41A3-484F-9E92-00D611AB315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7FA7132-334F-4936-B86B-E80C8A2FBA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F3695209-F260-4007-B836-30B85FC8D5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D0F6D4DD-F27F-421A-B428-0BF4B334E4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1D1A39E5-F57A-486D-9C7F-EDCBF28778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FA8B2B94-F547-4836-9542-C2B7A7B65B9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FB0E10BD-833A-4E5D-8E6E-139EBF0B86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C8AD0A11-0FD4-4321-B96F-76BC4832749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008E755D-868A-4676-B99D-1B938FFB867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17511429-1DF8-4ACE-B728-AFF8F416B6D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A7E532A9-F131-4E38-9EFF-BAD597858FD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71298708-83C0-4908-881F-F2721A75038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C488AC1E-FF5B-4CC6-9FA2-8A789DE3FAF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BA44701D-6B18-4B99-8A5E-1FD9639BFCB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02C3FA5E-43CC-4A91-BB72-1A93F74C899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3BDF3A3C-753F-43DA-A7A5-A1C6BEA60ED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A5EB276A-65D8-4BD5-BCD7-85A37926E22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9CD5A759-7C93-4B26-9C7C-3E5EFCE5081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771D316A-F9B4-4DD7-9C47-80B8C7EEDEE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34F3883E-068F-4EAC-B181-CD97B81853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2FAF7BF0-77D0-488D-9368-A6D0DA2884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公営住宅】&#10;一人当たり面積グラフ枠">
          <a:extLst>
            <a:ext uri="{FF2B5EF4-FFF2-40B4-BE49-F238E27FC236}">
              <a16:creationId xmlns:a16="http://schemas.microsoft.com/office/drawing/2014/main" id="{E4156CF3-0052-49F0-A2B4-C25CA60962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247" name="直線コネクタ 246">
          <a:extLst>
            <a:ext uri="{FF2B5EF4-FFF2-40B4-BE49-F238E27FC236}">
              <a16:creationId xmlns:a16="http://schemas.microsoft.com/office/drawing/2014/main" id="{AF22213D-22F6-4854-87C2-B98EC8F20F8C}"/>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248" name="【公営住宅】&#10;一人当たり面積最小値テキスト">
          <a:extLst>
            <a:ext uri="{FF2B5EF4-FFF2-40B4-BE49-F238E27FC236}">
              <a16:creationId xmlns:a16="http://schemas.microsoft.com/office/drawing/2014/main" id="{BF6EA7FB-E7FF-423D-996B-6FA66687DFC2}"/>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249" name="直線コネクタ 248">
          <a:extLst>
            <a:ext uri="{FF2B5EF4-FFF2-40B4-BE49-F238E27FC236}">
              <a16:creationId xmlns:a16="http://schemas.microsoft.com/office/drawing/2014/main" id="{1A739141-57F2-4B87-8203-6DF940DAB1FC}"/>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250" name="【公営住宅】&#10;一人当たり面積最大値テキスト">
          <a:extLst>
            <a:ext uri="{FF2B5EF4-FFF2-40B4-BE49-F238E27FC236}">
              <a16:creationId xmlns:a16="http://schemas.microsoft.com/office/drawing/2014/main" id="{0E1ECA7B-BC90-43E1-8039-BCC9E8CA54EF}"/>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251" name="直線コネクタ 250">
          <a:extLst>
            <a:ext uri="{FF2B5EF4-FFF2-40B4-BE49-F238E27FC236}">
              <a16:creationId xmlns:a16="http://schemas.microsoft.com/office/drawing/2014/main" id="{38265111-0F99-4689-8815-F8427F729F54}"/>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252" name="【公営住宅】&#10;一人当たり面積平均値テキスト">
          <a:extLst>
            <a:ext uri="{FF2B5EF4-FFF2-40B4-BE49-F238E27FC236}">
              <a16:creationId xmlns:a16="http://schemas.microsoft.com/office/drawing/2014/main" id="{61D9D47C-FD15-4B78-9A80-2CF197A741F9}"/>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253" name="フローチャート: 判断 252">
          <a:extLst>
            <a:ext uri="{FF2B5EF4-FFF2-40B4-BE49-F238E27FC236}">
              <a16:creationId xmlns:a16="http://schemas.microsoft.com/office/drawing/2014/main" id="{AC2A73E6-F019-44D0-9ADC-11B27CCA0167}"/>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254" name="フローチャート: 判断 253">
          <a:extLst>
            <a:ext uri="{FF2B5EF4-FFF2-40B4-BE49-F238E27FC236}">
              <a16:creationId xmlns:a16="http://schemas.microsoft.com/office/drawing/2014/main" id="{7D9F88D8-1DF5-45C1-9E36-0D38DDC02579}"/>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55" name="フローチャート: 判断 254">
          <a:extLst>
            <a:ext uri="{FF2B5EF4-FFF2-40B4-BE49-F238E27FC236}">
              <a16:creationId xmlns:a16="http://schemas.microsoft.com/office/drawing/2014/main" id="{9A43ED54-47BE-4DFA-A54C-F55A1AA8A68C}"/>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256" name="フローチャート: 判断 255">
          <a:extLst>
            <a:ext uri="{FF2B5EF4-FFF2-40B4-BE49-F238E27FC236}">
              <a16:creationId xmlns:a16="http://schemas.microsoft.com/office/drawing/2014/main" id="{61124359-7DA5-4177-B7A0-EB7E22B55A05}"/>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257" name="フローチャート: 判断 256">
          <a:extLst>
            <a:ext uri="{FF2B5EF4-FFF2-40B4-BE49-F238E27FC236}">
              <a16:creationId xmlns:a16="http://schemas.microsoft.com/office/drawing/2014/main" id="{C721F606-ED86-40F7-9245-96B2B9E9C2B9}"/>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4D6511D-A4AF-4D67-A01F-582F8D51CC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A87BEBE-8E70-4DF4-8F4F-BFA7497CD9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C316FAB-777E-4DA5-B9E2-3BD8BF67C7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CD4DE6E-C50B-47CE-B135-387745A21C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C0743D2F-4CC9-442D-AED9-E3B224ABB4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18324</xdr:rowOff>
    </xdr:from>
    <xdr:to>
      <xdr:col>55</xdr:col>
      <xdr:colOff>50800</xdr:colOff>
      <xdr:row>85</xdr:row>
      <xdr:rowOff>119924</xdr:rowOff>
    </xdr:to>
    <xdr:sp macro="" textlink="">
      <xdr:nvSpPr>
        <xdr:cNvPr id="263" name="楕円 262">
          <a:extLst>
            <a:ext uri="{FF2B5EF4-FFF2-40B4-BE49-F238E27FC236}">
              <a16:creationId xmlns:a16="http://schemas.microsoft.com/office/drawing/2014/main" id="{5E2F2B9D-FE0C-41ED-9102-88B6CE1B1495}"/>
            </a:ext>
          </a:extLst>
        </xdr:cNvPr>
        <xdr:cNvSpPr/>
      </xdr:nvSpPr>
      <xdr:spPr>
        <a:xfrm>
          <a:off x="104267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41201</xdr:rowOff>
    </xdr:from>
    <xdr:ext cx="469744" cy="259045"/>
    <xdr:sp macro="" textlink="">
      <xdr:nvSpPr>
        <xdr:cNvPr id="264" name="【公営住宅】&#10;一人当たり面積該当値テキスト">
          <a:extLst>
            <a:ext uri="{FF2B5EF4-FFF2-40B4-BE49-F238E27FC236}">
              <a16:creationId xmlns:a16="http://schemas.microsoft.com/office/drawing/2014/main" id="{4A458374-6BA1-4EAF-AD0A-04E9AB9A3680}"/>
            </a:ext>
          </a:extLst>
        </xdr:cNvPr>
        <xdr:cNvSpPr txBox="1"/>
      </xdr:nvSpPr>
      <xdr:spPr>
        <a:xfrm>
          <a:off x="10515600" y="144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23549</xdr:rowOff>
    </xdr:from>
    <xdr:to>
      <xdr:col>50</xdr:col>
      <xdr:colOff>165100</xdr:colOff>
      <xdr:row>85</xdr:row>
      <xdr:rowOff>125149</xdr:rowOff>
    </xdr:to>
    <xdr:sp macro="" textlink="">
      <xdr:nvSpPr>
        <xdr:cNvPr id="265" name="楕円 264">
          <a:extLst>
            <a:ext uri="{FF2B5EF4-FFF2-40B4-BE49-F238E27FC236}">
              <a16:creationId xmlns:a16="http://schemas.microsoft.com/office/drawing/2014/main" id="{F673782D-2B8B-40CE-9872-9F23A29CF9D8}"/>
            </a:ext>
          </a:extLst>
        </xdr:cNvPr>
        <xdr:cNvSpPr/>
      </xdr:nvSpPr>
      <xdr:spPr>
        <a:xfrm>
          <a:off x="9588500" y="145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69124</xdr:rowOff>
    </xdr:from>
    <xdr:to>
      <xdr:col>55</xdr:col>
      <xdr:colOff>0</xdr:colOff>
      <xdr:row>85</xdr:row>
      <xdr:rowOff>74349</xdr:rowOff>
    </xdr:to>
    <xdr:cxnSp macro="">
      <xdr:nvCxnSpPr>
        <xdr:cNvPr id="266" name="直線コネクタ 265">
          <a:extLst>
            <a:ext uri="{FF2B5EF4-FFF2-40B4-BE49-F238E27FC236}">
              <a16:creationId xmlns:a16="http://schemas.microsoft.com/office/drawing/2014/main" id="{2E9FC25E-7866-417D-89C5-52EA7D07F8AE}"/>
            </a:ext>
          </a:extLst>
        </xdr:cNvPr>
        <xdr:cNvCxnSpPr/>
      </xdr:nvCxnSpPr>
      <xdr:spPr>
        <a:xfrm flipV="1">
          <a:off x="9639300" y="14642374"/>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26163</xdr:rowOff>
    </xdr:from>
    <xdr:to>
      <xdr:col>46</xdr:col>
      <xdr:colOff>38100</xdr:colOff>
      <xdr:row>85</xdr:row>
      <xdr:rowOff>127763</xdr:rowOff>
    </xdr:to>
    <xdr:sp macro="" textlink="">
      <xdr:nvSpPr>
        <xdr:cNvPr id="267" name="楕円 266">
          <a:extLst>
            <a:ext uri="{FF2B5EF4-FFF2-40B4-BE49-F238E27FC236}">
              <a16:creationId xmlns:a16="http://schemas.microsoft.com/office/drawing/2014/main" id="{D9CF92CC-C61E-4C54-BBC3-E41898C7AEBE}"/>
            </a:ext>
          </a:extLst>
        </xdr:cNvPr>
        <xdr:cNvSpPr/>
      </xdr:nvSpPr>
      <xdr:spPr>
        <a:xfrm>
          <a:off x="8699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74349</xdr:rowOff>
    </xdr:from>
    <xdr:to>
      <xdr:col>50</xdr:col>
      <xdr:colOff>114300</xdr:colOff>
      <xdr:row>85</xdr:row>
      <xdr:rowOff>76963</xdr:rowOff>
    </xdr:to>
    <xdr:cxnSp macro="">
      <xdr:nvCxnSpPr>
        <xdr:cNvPr id="268" name="直線コネクタ 267">
          <a:extLst>
            <a:ext uri="{FF2B5EF4-FFF2-40B4-BE49-F238E27FC236}">
              <a16:creationId xmlns:a16="http://schemas.microsoft.com/office/drawing/2014/main" id="{03B240D8-E33F-4F6E-A2E7-7A5F88A0D035}"/>
            </a:ext>
          </a:extLst>
        </xdr:cNvPr>
        <xdr:cNvCxnSpPr/>
      </xdr:nvCxnSpPr>
      <xdr:spPr>
        <a:xfrm flipV="1">
          <a:off x="8750300" y="1464759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29428</xdr:rowOff>
    </xdr:from>
    <xdr:to>
      <xdr:col>41</xdr:col>
      <xdr:colOff>101600</xdr:colOff>
      <xdr:row>85</xdr:row>
      <xdr:rowOff>131028</xdr:rowOff>
    </xdr:to>
    <xdr:sp macro="" textlink="">
      <xdr:nvSpPr>
        <xdr:cNvPr id="269" name="楕円 268">
          <a:extLst>
            <a:ext uri="{FF2B5EF4-FFF2-40B4-BE49-F238E27FC236}">
              <a16:creationId xmlns:a16="http://schemas.microsoft.com/office/drawing/2014/main" id="{83C144B6-05A5-48DE-82B2-E778E3B94516}"/>
            </a:ext>
          </a:extLst>
        </xdr:cNvPr>
        <xdr:cNvSpPr/>
      </xdr:nvSpPr>
      <xdr:spPr>
        <a:xfrm>
          <a:off x="7810500" y="146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76963</xdr:rowOff>
    </xdr:from>
    <xdr:to>
      <xdr:col>45</xdr:col>
      <xdr:colOff>177800</xdr:colOff>
      <xdr:row>85</xdr:row>
      <xdr:rowOff>80228</xdr:rowOff>
    </xdr:to>
    <xdr:cxnSp macro="">
      <xdr:nvCxnSpPr>
        <xdr:cNvPr id="270" name="直線コネクタ 269">
          <a:extLst>
            <a:ext uri="{FF2B5EF4-FFF2-40B4-BE49-F238E27FC236}">
              <a16:creationId xmlns:a16="http://schemas.microsoft.com/office/drawing/2014/main" id="{59EF2889-2E0A-4653-8BFF-E049693BB84C}"/>
            </a:ext>
          </a:extLst>
        </xdr:cNvPr>
        <xdr:cNvCxnSpPr/>
      </xdr:nvCxnSpPr>
      <xdr:spPr>
        <a:xfrm flipV="1">
          <a:off x="7861300" y="1465021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31714</xdr:rowOff>
    </xdr:from>
    <xdr:to>
      <xdr:col>36</xdr:col>
      <xdr:colOff>165100</xdr:colOff>
      <xdr:row>85</xdr:row>
      <xdr:rowOff>133314</xdr:rowOff>
    </xdr:to>
    <xdr:sp macro="" textlink="">
      <xdr:nvSpPr>
        <xdr:cNvPr id="271" name="楕円 270">
          <a:extLst>
            <a:ext uri="{FF2B5EF4-FFF2-40B4-BE49-F238E27FC236}">
              <a16:creationId xmlns:a16="http://schemas.microsoft.com/office/drawing/2014/main" id="{97907E14-7A41-4C69-BE6E-0878E9B8E255}"/>
            </a:ext>
          </a:extLst>
        </xdr:cNvPr>
        <xdr:cNvSpPr/>
      </xdr:nvSpPr>
      <xdr:spPr>
        <a:xfrm>
          <a:off x="6921500" y="146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80228</xdr:rowOff>
    </xdr:from>
    <xdr:to>
      <xdr:col>41</xdr:col>
      <xdr:colOff>50800</xdr:colOff>
      <xdr:row>85</xdr:row>
      <xdr:rowOff>82514</xdr:rowOff>
    </xdr:to>
    <xdr:cxnSp macro="">
      <xdr:nvCxnSpPr>
        <xdr:cNvPr id="272" name="直線コネクタ 271">
          <a:extLst>
            <a:ext uri="{FF2B5EF4-FFF2-40B4-BE49-F238E27FC236}">
              <a16:creationId xmlns:a16="http://schemas.microsoft.com/office/drawing/2014/main" id="{B1AE6FC4-220D-4F1C-9365-1E523C1955EF}"/>
            </a:ext>
          </a:extLst>
        </xdr:cNvPr>
        <xdr:cNvCxnSpPr/>
      </xdr:nvCxnSpPr>
      <xdr:spPr>
        <a:xfrm flipV="1">
          <a:off x="6972300" y="146534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273" name="n_1aveValue【公営住宅】&#10;一人当たり面積">
          <a:extLst>
            <a:ext uri="{FF2B5EF4-FFF2-40B4-BE49-F238E27FC236}">
              <a16:creationId xmlns:a16="http://schemas.microsoft.com/office/drawing/2014/main" id="{ED6102EA-523F-4245-B3F3-C58907FB2B2E}"/>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274" name="n_2aveValue【公営住宅】&#10;一人当たり面積">
          <a:extLst>
            <a:ext uri="{FF2B5EF4-FFF2-40B4-BE49-F238E27FC236}">
              <a16:creationId xmlns:a16="http://schemas.microsoft.com/office/drawing/2014/main" id="{AF1EA792-2BC3-403E-90CB-141699C757CC}"/>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275" name="n_3aveValue【公営住宅】&#10;一人当たり面積">
          <a:extLst>
            <a:ext uri="{FF2B5EF4-FFF2-40B4-BE49-F238E27FC236}">
              <a16:creationId xmlns:a16="http://schemas.microsoft.com/office/drawing/2014/main" id="{0765E63D-D7E6-4FB6-8A35-188A3A05B633}"/>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276" name="n_4aveValue【公営住宅】&#10;一人当たり面積">
          <a:extLst>
            <a:ext uri="{FF2B5EF4-FFF2-40B4-BE49-F238E27FC236}">
              <a16:creationId xmlns:a16="http://schemas.microsoft.com/office/drawing/2014/main" id="{41CFA1C6-6A6B-4B25-997E-FD6BCE1EB083}"/>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141676</xdr:rowOff>
    </xdr:from>
    <xdr:ext cx="469744" cy="259045"/>
    <xdr:sp macro="" textlink="">
      <xdr:nvSpPr>
        <xdr:cNvPr id="277" name="n_1mainValue【公営住宅】&#10;一人当たり面積">
          <a:extLst>
            <a:ext uri="{FF2B5EF4-FFF2-40B4-BE49-F238E27FC236}">
              <a16:creationId xmlns:a16="http://schemas.microsoft.com/office/drawing/2014/main" id="{C6850E53-4728-404C-AC94-887C32175DB4}"/>
            </a:ext>
          </a:extLst>
        </xdr:cNvPr>
        <xdr:cNvSpPr txBox="1"/>
      </xdr:nvSpPr>
      <xdr:spPr>
        <a:xfrm>
          <a:off x="9391727" y="1437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144290</xdr:rowOff>
    </xdr:from>
    <xdr:ext cx="469744" cy="259045"/>
    <xdr:sp macro="" textlink="">
      <xdr:nvSpPr>
        <xdr:cNvPr id="278" name="n_2mainValue【公営住宅】&#10;一人当たり面積">
          <a:extLst>
            <a:ext uri="{FF2B5EF4-FFF2-40B4-BE49-F238E27FC236}">
              <a16:creationId xmlns:a16="http://schemas.microsoft.com/office/drawing/2014/main" id="{11046552-7F12-4A35-8C35-74C10661537B}"/>
            </a:ext>
          </a:extLst>
        </xdr:cNvPr>
        <xdr:cNvSpPr txBox="1"/>
      </xdr:nvSpPr>
      <xdr:spPr>
        <a:xfrm>
          <a:off x="8515427" y="14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147555</xdr:rowOff>
    </xdr:from>
    <xdr:ext cx="469744" cy="259045"/>
    <xdr:sp macro="" textlink="">
      <xdr:nvSpPr>
        <xdr:cNvPr id="279" name="n_3mainValue【公営住宅】&#10;一人当たり面積">
          <a:extLst>
            <a:ext uri="{FF2B5EF4-FFF2-40B4-BE49-F238E27FC236}">
              <a16:creationId xmlns:a16="http://schemas.microsoft.com/office/drawing/2014/main" id="{154312EC-20D0-4ACD-A788-1C96C977D9CE}"/>
            </a:ext>
          </a:extLst>
        </xdr:cNvPr>
        <xdr:cNvSpPr txBox="1"/>
      </xdr:nvSpPr>
      <xdr:spPr>
        <a:xfrm>
          <a:off x="7626427" y="143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149841</xdr:rowOff>
    </xdr:from>
    <xdr:ext cx="469744" cy="259045"/>
    <xdr:sp macro="" textlink="">
      <xdr:nvSpPr>
        <xdr:cNvPr id="280" name="n_4mainValue【公営住宅】&#10;一人当たり面積">
          <a:extLst>
            <a:ext uri="{FF2B5EF4-FFF2-40B4-BE49-F238E27FC236}">
              <a16:creationId xmlns:a16="http://schemas.microsoft.com/office/drawing/2014/main" id="{3D7947F2-CA02-485E-952B-B878DD021A94}"/>
            </a:ext>
          </a:extLst>
        </xdr:cNvPr>
        <xdr:cNvSpPr txBox="1"/>
      </xdr:nvSpPr>
      <xdr:spPr>
        <a:xfrm>
          <a:off x="6737427" y="1438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4D3B51D1-EEC9-4D3F-9CCF-274AC3AC6E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C3BF5D73-02E8-440B-BF7C-63754A09C5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17001CF6-E196-4D2F-9F3A-BF95658283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A6C4DF93-9D31-4752-9B80-DB6CCCC618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E311FF22-2413-488F-8E69-5E50A1D1FE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7C2693B2-3EC9-4373-B420-523BC88AE3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77ACCF38-907F-42ED-8593-B6A038D5AE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1932507-5DE8-4438-B02A-0F050FB672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3F40B8D8-4AB0-4E66-8FEB-C5AD082226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CA50BE3D-64AC-49F5-9827-42F35145C3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DA529AF6-3E12-441E-B877-1C0EC7F367D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51A7B8D6-3698-4C7E-8D12-D22ED806B7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AF8C1368-800E-4681-AE7D-0EBE26BCDB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B1E686EE-7CB1-4BF7-BB5B-15F96642935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DD3332CB-2F28-436F-B26B-FA42D47B5B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593113E6-0E06-4E03-8064-CC8C6E9E797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E0FF65E1-FF29-450C-A1FE-1CDE3C1546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7040AACA-4820-4658-A812-1083FFAF33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B1DB1907-2BC1-4A30-89CE-4288952CDC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678567B4-009A-4633-B314-69C65DFFF7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2134F19A-2A5C-420E-BE62-A08AC6D50C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E5CB525E-6867-456A-B534-A47F69262E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C4D6F268-F34B-4290-9B4E-EE407BE93C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2B9FAC7B-F2E6-45BC-B019-3907F14C92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CA493031-0398-4116-B08C-CB3426506D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F7B2F3F4-9F29-4A14-8426-F6D640BAB7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3D9D166E-015A-4E1E-99D3-34D2222D219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B9BEF1A3-7314-415F-8DD9-BA2DC52DD7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93B780E9-874C-4EF8-9A99-BB72AB9D762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1C93B069-02B0-42D0-AD74-279F73213A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296E9AEA-A9F2-4787-A32F-E5C774E3E61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B99DB5C5-7F25-4E4E-94EF-A04E86B013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FE3C751B-70C3-4CF6-BA15-C95BEB0F7FA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420C7FA0-FB49-4D80-B928-48AC12B41AC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20619B07-600E-43EC-9EE2-EF2684524B3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026E6A57-44A4-46F1-8E19-467C63087E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65AB159B-3040-485B-BE8C-6024B7A7079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782BD0ED-ADB3-4E79-97F0-7E13116EA48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F184000A-A7FB-446C-8EAE-1524402156D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BE548AD4-614F-49A2-AB2C-783144F5E3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id="{389543C2-9304-4DE3-B379-432CB7849C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4AB2B5DB-2B62-4BD4-8413-A08AA7A17CF3}"/>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認定こども園・幼稚園・保育所】&#10;有形固定資産減価償却率最小値テキスト">
          <a:extLst>
            <a:ext uri="{FF2B5EF4-FFF2-40B4-BE49-F238E27FC236}">
              <a16:creationId xmlns:a16="http://schemas.microsoft.com/office/drawing/2014/main" id="{4871F877-9D49-4F1E-AF6B-2F9D27DED57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FC310BD0-60CA-40D2-805B-E13B9598D35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5" name="【認定こども園・幼稚園・保育所】&#10;有形固定資産減価償却率最大値テキスト">
          <a:extLst>
            <a:ext uri="{FF2B5EF4-FFF2-40B4-BE49-F238E27FC236}">
              <a16:creationId xmlns:a16="http://schemas.microsoft.com/office/drawing/2014/main" id="{6C607CF8-0642-4219-9F26-A6910107E53A}"/>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6" name="直線コネクタ 325">
          <a:extLst>
            <a:ext uri="{FF2B5EF4-FFF2-40B4-BE49-F238E27FC236}">
              <a16:creationId xmlns:a16="http://schemas.microsoft.com/office/drawing/2014/main" id="{8B1580FE-362D-44AC-9A77-5D2508052525}"/>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id="{128F1A05-BC70-4CAE-9614-E47D837871A4}"/>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8" name="フローチャート: 判断 327">
          <a:extLst>
            <a:ext uri="{FF2B5EF4-FFF2-40B4-BE49-F238E27FC236}">
              <a16:creationId xmlns:a16="http://schemas.microsoft.com/office/drawing/2014/main" id="{F3798604-E2E4-489B-8B87-30D4D83E4FA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29" name="フローチャート: 判断 328">
          <a:extLst>
            <a:ext uri="{FF2B5EF4-FFF2-40B4-BE49-F238E27FC236}">
              <a16:creationId xmlns:a16="http://schemas.microsoft.com/office/drawing/2014/main" id="{558CF0A1-A62A-4E29-97BA-2B11A15C127E}"/>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30" name="フローチャート: 判断 329">
          <a:extLst>
            <a:ext uri="{FF2B5EF4-FFF2-40B4-BE49-F238E27FC236}">
              <a16:creationId xmlns:a16="http://schemas.microsoft.com/office/drawing/2014/main" id="{FFFCA483-64AB-45A2-92AD-0E7DB8EAB91F}"/>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1" name="フローチャート: 判断 330">
          <a:extLst>
            <a:ext uri="{FF2B5EF4-FFF2-40B4-BE49-F238E27FC236}">
              <a16:creationId xmlns:a16="http://schemas.microsoft.com/office/drawing/2014/main" id="{76F5D715-5046-4E6C-A2A4-41817C79B547}"/>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32" name="フローチャート: 判断 331">
          <a:extLst>
            <a:ext uri="{FF2B5EF4-FFF2-40B4-BE49-F238E27FC236}">
              <a16:creationId xmlns:a16="http://schemas.microsoft.com/office/drawing/2014/main" id="{A4051E53-8D96-429E-850E-FBE80D43A345}"/>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53499ED-B0F4-46EA-926A-2519C423A5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5A8095C-5D1A-4677-9DB9-AF79ABDBDB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CF6AD9B-46CB-4655-BE37-65EB0E8361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8442E18-2100-4AFA-87DE-7C2330395A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596596A4-DAAB-41FB-ADDF-210D50A502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338" name="楕円 337">
          <a:extLst>
            <a:ext uri="{FF2B5EF4-FFF2-40B4-BE49-F238E27FC236}">
              <a16:creationId xmlns:a16="http://schemas.microsoft.com/office/drawing/2014/main" id="{8DB2C735-8340-4745-944A-27675EF758BC}"/>
            </a:ext>
          </a:extLst>
        </xdr:cNvPr>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339" name="【認定こども園・幼稚園・保育所】&#10;有形固定資産減価償却率該当値テキスト">
          <a:extLst>
            <a:ext uri="{FF2B5EF4-FFF2-40B4-BE49-F238E27FC236}">
              <a16:creationId xmlns:a16="http://schemas.microsoft.com/office/drawing/2014/main" id="{156AEBC4-B1C2-4DEC-960C-D2EBA40E29F6}"/>
            </a:ext>
          </a:extLst>
        </xdr:cNvPr>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340" name="楕円 339">
          <a:extLst>
            <a:ext uri="{FF2B5EF4-FFF2-40B4-BE49-F238E27FC236}">
              <a16:creationId xmlns:a16="http://schemas.microsoft.com/office/drawing/2014/main" id="{4C5D5158-D562-41BB-AC97-EFF5CD225734}"/>
            </a:ext>
          </a:extLst>
        </xdr:cNvPr>
        <xdr:cNvSpPr/>
      </xdr:nvSpPr>
      <xdr:spPr>
        <a:xfrm>
          <a:off x="15430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120287</xdr:rowOff>
    </xdr:from>
    <xdr:to>
      <xdr:col>85</xdr:col>
      <xdr:colOff>127000</xdr:colOff>
      <xdr:row>39</xdr:row>
      <xdr:rowOff>4354</xdr:rowOff>
    </xdr:to>
    <xdr:cxnSp macro="">
      <xdr:nvCxnSpPr>
        <xdr:cNvPr id="341" name="直線コネクタ 340">
          <a:extLst>
            <a:ext uri="{FF2B5EF4-FFF2-40B4-BE49-F238E27FC236}">
              <a16:creationId xmlns:a16="http://schemas.microsoft.com/office/drawing/2014/main" id="{01C485CC-10F8-452B-A93B-5756CE638B63}"/>
            </a:ext>
          </a:extLst>
        </xdr:cNvPr>
        <xdr:cNvCxnSpPr/>
      </xdr:nvCxnSpPr>
      <xdr:spPr>
        <a:xfrm>
          <a:off x="15481300" y="663538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15603</xdr:rowOff>
    </xdr:from>
    <xdr:to>
      <xdr:col>76</xdr:col>
      <xdr:colOff>165100</xdr:colOff>
      <xdr:row>38</xdr:row>
      <xdr:rowOff>117203</xdr:rowOff>
    </xdr:to>
    <xdr:sp macro="" textlink="">
      <xdr:nvSpPr>
        <xdr:cNvPr id="342" name="楕円 341">
          <a:extLst>
            <a:ext uri="{FF2B5EF4-FFF2-40B4-BE49-F238E27FC236}">
              <a16:creationId xmlns:a16="http://schemas.microsoft.com/office/drawing/2014/main" id="{B555B40C-BA4D-4CFB-874D-0AD83008A412}"/>
            </a:ext>
          </a:extLst>
        </xdr:cNvPr>
        <xdr:cNvSpPr/>
      </xdr:nvSpPr>
      <xdr:spPr>
        <a:xfrm>
          <a:off x="14541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66403</xdr:rowOff>
    </xdr:from>
    <xdr:to>
      <xdr:col>81</xdr:col>
      <xdr:colOff>50800</xdr:colOff>
      <xdr:row>38</xdr:row>
      <xdr:rowOff>120287</xdr:rowOff>
    </xdr:to>
    <xdr:cxnSp macro="">
      <xdr:nvCxnSpPr>
        <xdr:cNvPr id="343" name="直線コネクタ 342">
          <a:extLst>
            <a:ext uri="{FF2B5EF4-FFF2-40B4-BE49-F238E27FC236}">
              <a16:creationId xmlns:a16="http://schemas.microsoft.com/office/drawing/2014/main" id="{1EE684DA-4DE6-49D4-AD26-F5E7671A661F}"/>
            </a:ext>
          </a:extLst>
        </xdr:cNvPr>
        <xdr:cNvCxnSpPr/>
      </xdr:nvCxnSpPr>
      <xdr:spPr>
        <a:xfrm>
          <a:off x="14592300" y="658150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134801</xdr:rowOff>
    </xdr:from>
    <xdr:to>
      <xdr:col>72</xdr:col>
      <xdr:colOff>38100</xdr:colOff>
      <xdr:row>38</xdr:row>
      <xdr:rowOff>64951</xdr:rowOff>
    </xdr:to>
    <xdr:sp macro="" textlink="">
      <xdr:nvSpPr>
        <xdr:cNvPr id="344" name="楕円 343">
          <a:extLst>
            <a:ext uri="{FF2B5EF4-FFF2-40B4-BE49-F238E27FC236}">
              <a16:creationId xmlns:a16="http://schemas.microsoft.com/office/drawing/2014/main" id="{241CE17B-0648-42A5-8BD4-E64463629886}"/>
            </a:ext>
          </a:extLst>
        </xdr:cNvPr>
        <xdr:cNvSpPr/>
      </xdr:nvSpPr>
      <xdr:spPr>
        <a:xfrm>
          <a:off x="1365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xdr:rowOff>
    </xdr:from>
    <xdr:to>
      <xdr:col>76</xdr:col>
      <xdr:colOff>114300</xdr:colOff>
      <xdr:row>38</xdr:row>
      <xdr:rowOff>66403</xdr:rowOff>
    </xdr:to>
    <xdr:cxnSp macro="">
      <xdr:nvCxnSpPr>
        <xdr:cNvPr id="345" name="直線コネクタ 344">
          <a:extLst>
            <a:ext uri="{FF2B5EF4-FFF2-40B4-BE49-F238E27FC236}">
              <a16:creationId xmlns:a16="http://schemas.microsoft.com/office/drawing/2014/main" id="{A0AFB71F-ABE7-462D-8D3C-D1EB68F35215}"/>
            </a:ext>
          </a:extLst>
        </xdr:cNvPr>
        <xdr:cNvCxnSpPr/>
      </xdr:nvCxnSpPr>
      <xdr:spPr>
        <a:xfrm>
          <a:off x="13703300" y="65292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84183</xdr:rowOff>
    </xdr:from>
    <xdr:to>
      <xdr:col>67</xdr:col>
      <xdr:colOff>101600</xdr:colOff>
      <xdr:row>38</xdr:row>
      <xdr:rowOff>14332</xdr:rowOff>
    </xdr:to>
    <xdr:sp macro="" textlink="">
      <xdr:nvSpPr>
        <xdr:cNvPr id="346" name="楕円 345">
          <a:extLst>
            <a:ext uri="{FF2B5EF4-FFF2-40B4-BE49-F238E27FC236}">
              <a16:creationId xmlns:a16="http://schemas.microsoft.com/office/drawing/2014/main" id="{EBB38FD7-C10E-4DA1-92E6-D235F95BC789}"/>
            </a:ext>
          </a:extLst>
        </xdr:cNvPr>
        <xdr:cNvSpPr/>
      </xdr:nvSpPr>
      <xdr:spPr>
        <a:xfrm>
          <a:off x="12763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134983</xdr:rowOff>
    </xdr:from>
    <xdr:to>
      <xdr:col>71</xdr:col>
      <xdr:colOff>177800</xdr:colOff>
      <xdr:row>38</xdr:row>
      <xdr:rowOff>14151</xdr:rowOff>
    </xdr:to>
    <xdr:cxnSp macro="">
      <xdr:nvCxnSpPr>
        <xdr:cNvPr id="347" name="直線コネクタ 346">
          <a:extLst>
            <a:ext uri="{FF2B5EF4-FFF2-40B4-BE49-F238E27FC236}">
              <a16:creationId xmlns:a16="http://schemas.microsoft.com/office/drawing/2014/main" id="{13CED05B-B011-40E0-ADE8-95A7BE810697}"/>
            </a:ext>
          </a:extLst>
        </xdr:cNvPr>
        <xdr:cNvCxnSpPr/>
      </xdr:nvCxnSpPr>
      <xdr:spPr>
        <a:xfrm>
          <a:off x="12814300" y="64786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348" name="n_1aveValue【認定こども園・幼稚園・保育所】&#10;有形固定資産減価償却率">
          <a:extLst>
            <a:ext uri="{FF2B5EF4-FFF2-40B4-BE49-F238E27FC236}">
              <a16:creationId xmlns:a16="http://schemas.microsoft.com/office/drawing/2014/main" id="{AB7997B1-5917-4E35-81C2-6E7CF2FB597C}"/>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349" name="n_2aveValue【認定こども園・幼稚園・保育所】&#10;有形固定資産減価償却率">
          <a:extLst>
            <a:ext uri="{FF2B5EF4-FFF2-40B4-BE49-F238E27FC236}">
              <a16:creationId xmlns:a16="http://schemas.microsoft.com/office/drawing/2014/main" id="{3282D6D5-AF30-4668-8388-80A168C7713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350" name="n_3aveValue【認定こども園・幼稚園・保育所】&#10;有形固定資産減価償却率">
          <a:extLst>
            <a:ext uri="{FF2B5EF4-FFF2-40B4-BE49-F238E27FC236}">
              <a16:creationId xmlns:a16="http://schemas.microsoft.com/office/drawing/2014/main" id="{BF18A3D5-C8B4-4F1F-A0C3-2A0ED944622F}"/>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351" name="n_4aveValue【認定こども園・幼稚園・保育所】&#10;有形固定資産減価償却率">
          <a:extLst>
            <a:ext uri="{FF2B5EF4-FFF2-40B4-BE49-F238E27FC236}">
              <a16:creationId xmlns:a16="http://schemas.microsoft.com/office/drawing/2014/main" id="{BB55C007-D51F-4F11-B5EC-996E0449C1AD}"/>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16164</xdr:rowOff>
    </xdr:from>
    <xdr:ext cx="405111" cy="259045"/>
    <xdr:sp macro="" textlink="">
      <xdr:nvSpPr>
        <xdr:cNvPr id="352" name="n_1mainValue【認定こども園・幼稚園・保育所】&#10;有形固定資産減価償却率">
          <a:extLst>
            <a:ext uri="{FF2B5EF4-FFF2-40B4-BE49-F238E27FC236}">
              <a16:creationId xmlns:a16="http://schemas.microsoft.com/office/drawing/2014/main" id="{9D516666-E4E1-4E3A-A183-6B58F0ADB58D}"/>
            </a:ext>
          </a:extLst>
        </xdr:cNvPr>
        <xdr:cNvSpPr txBox="1"/>
      </xdr:nvSpPr>
      <xdr:spPr>
        <a:xfrm>
          <a:off x="15266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353" name="n_2mainValue【認定こども園・幼稚園・保育所】&#10;有形固定資産減価償却率">
          <a:extLst>
            <a:ext uri="{FF2B5EF4-FFF2-40B4-BE49-F238E27FC236}">
              <a16:creationId xmlns:a16="http://schemas.microsoft.com/office/drawing/2014/main" id="{BE8C631F-3E1F-43D6-9975-3640A76CEA01}"/>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354" name="n_3mainValue【認定こども園・幼稚園・保育所】&#10;有形固定資産減価償却率">
          <a:extLst>
            <a:ext uri="{FF2B5EF4-FFF2-40B4-BE49-F238E27FC236}">
              <a16:creationId xmlns:a16="http://schemas.microsoft.com/office/drawing/2014/main" id="{14BCEB55-4118-414F-8141-BC9AD0EF6F04}"/>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355" name="n_4mainValue【認定こども園・幼稚園・保育所】&#10;有形固定資産減価償却率">
          <a:extLst>
            <a:ext uri="{FF2B5EF4-FFF2-40B4-BE49-F238E27FC236}">
              <a16:creationId xmlns:a16="http://schemas.microsoft.com/office/drawing/2014/main" id="{0C7A28A8-B78A-45C9-8015-6F9B20258021}"/>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E08132EB-A0FA-43CD-9908-BA46FEB86E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CCF6D82E-2A30-4266-942D-59FD639E99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050B1E2E-9BCD-4EDD-9EC5-793BD7F51F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2BB2F724-01E6-4284-B177-85D73240A5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EAC676A0-58B9-4BD2-9C2B-92ECC86C07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C74C2512-53CA-4173-ACDE-B609F65602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441AF06A-3A44-41C3-93D8-56153C5A06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83B421C1-9D34-44BF-9EA7-CE25AC1679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34F571A1-154A-4B56-A6CB-8F2B5B5C0A7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265021A5-4521-462C-A1BB-90B90147FB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0DD8C9B9-06B9-4A25-9BB4-E50962E37EC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7" name="テキスト ボックス 366">
          <a:extLst>
            <a:ext uri="{FF2B5EF4-FFF2-40B4-BE49-F238E27FC236}">
              <a16:creationId xmlns:a16="http://schemas.microsoft.com/office/drawing/2014/main" id="{D61C783B-6B85-474F-83B0-AD46B642BD1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F5C5034C-C428-4ED6-8505-97A3A865746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9" name="テキスト ボックス 368">
          <a:extLst>
            <a:ext uri="{FF2B5EF4-FFF2-40B4-BE49-F238E27FC236}">
              <a16:creationId xmlns:a16="http://schemas.microsoft.com/office/drawing/2014/main" id="{6CC395C7-D014-45C5-8AE7-99177FE8459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FCF08498-78D1-485A-AFC6-63B4495C127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1" name="テキスト ボックス 370">
          <a:extLst>
            <a:ext uri="{FF2B5EF4-FFF2-40B4-BE49-F238E27FC236}">
              <a16:creationId xmlns:a16="http://schemas.microsoft.com/office/drawing/2014/main" id="{DF7F33AA-1963-4451-8B67-576D05D7CEA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E8046764-6386-4F58-B005-8AFDE851D14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3" name="テキスト ボックス 372">
          <a:extLst>
            <a:ext uri="{FF2B5EF4-FFF2-40B4-BE49-F238E27FC236}">
              <a16:creationId xmlns:a16="http://schemas.microsoft.com/office/drawing/2014/main" id="{B555868B-B68B-43CD-9663-D7B0D031D7E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70FE5BC8-C81E-4F5B-B7E1-837396AA1BC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5" name="テキスト ボックス 374">
          <a:extLst>
            <a:ext uri="{FF2B5EF4-FFF2-40B4-BE49-F238E27FC236}">
              <a16:creationId xmlns:a16="http://schemas.microsoft.com/office/drawing/2014/main" id="{FE65F6DF-5861-4933-911A-E1E94EA9044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EF9A2A01-91CF-427A-A3D5-DDF089EE10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C4432039-40A9-4D2D-B945-2CA8808E00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B5C90862-C396-4742-9018-F769B7ABD8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379" name="直線コネクタ 378">
          <a:extLst>
            <a:ext uri="{FF2B5EF4-FFF2-40B4-BE49-F238E27FC236}">
              <a16:creationId xmlns:a16="http://schemas.microsoft.com/office/drawing/2014/main" id="{E00CEDBA-A9F4-4675-BACB-67CBE6257242}"/>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481E9930-2A10-4EF6-9308-5EFDF99E8646}"/>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1" name="直線コネクタ 380">
          <a:extLst>
            <a:ext uri="{FF2B5EF4-FFF2-40B4-BE49-F238E27FC236}">
              <a16:creationId xmlns:a16="http://schemas.microsoft.com/office/drawing/2014/main" id="{FD9C98B0-583C-4DC8-B979-17FEB64FDF87}"/>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FC69B2A4-926E-4CCA-AD61-B0CD7FA5E874}"/>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383" name="直線コネクタ 382">
          <a:extLst>
            <a:ext uri="{FF2B5EF4-FFF2-40B4-BE49-F238E27FC236}">
              <a16:creationId xmlns:a16="http://schemas.microsoft.com/office/drawing/2014/main" id="{19AE0022-0248-4141-822F-7085AC52A4FD}"/>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80FC6D6B-56CF-4305-BA46-1D1AE972877C}"/>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385" name="フローチャート: 判断 384">
          <a:extLst>
            <a:ext uri="{FF2B5EF4-FFF2-40B4-BE49-F238E27FC236}">
              <a16:creationId xmlns:a16="http://schemas.microsoft.com/office/drawing/2014/main" id="{E8C5528F-D4A1-4DEB-89F2-9D119291E5D1}"/>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386" name="フローチャート: 判断 385">
          <a:extLst>
            <a:ext uri="{FF2B5EF4-FFF2-40B4-BE49-F238E27FC236}">
              <a16:creationId xmlns:a16="http://schemas.microsoft.com/office/drawing/2014/main" id="{1ECFB0BC-69E2-4360-88AC-5A723FAB2CC8}"/>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387" name="フローチャート: 判断 386">
          <a:extLst>
            <a:ext uri="{FF2B5EF4-FFF2-40B4-BE49-F238E27FC236}">
              <a16:creationId xmlns:a16="http://schemas.microsoft.com/office/drawing/2014/main" id="{B78F6C16-AE93-4F41-A167-C73757A93623}"/>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388" name="フローチャート: 判断 387">
          <a:extLst>
            <a:ext uri="{FF2B5EF4-FFF2-40B4-BE49-F238E27FC236}">
              <a16:creationId xmlns:a16="http://schemas.microsoft.com/office/drawing/2014/main" id="{A2D9D058-07A6-41C3-8F9D-7F8B7222DDC5}"/>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389" name="フローチャート: 判断 388">
          <a:extLst>
            <a:ext uri="{FF2B5EF4-FFF2-40B4-BE49-F238E27FC236}">
              <a16:creationId xmlns:a16="http://schemas.microsoft.com/office/drawing/2014/main" id="{2F11B1C2-C3CC-4531-92CE-044792781DC2}"/>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4CDEB8C-390C-49BD-8BC3-9EB55E7CCB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9C0BDD7-798F-41EF-A0A7-7608FDC687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356DB293-76E3-4065-93CD-9A4C5816993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719FE1B-EFD1-487C-AA1D-F343DB7D84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D97AC44-E01E-4915-A474-997D42C003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93980</xdr:rowOff>
    </xdr:from>
    <xdr:to>
      <xdr:col>116</xdr:col>
      <xdr:colOff>114300</xdr:colOff>
      <xdr:row>40</xdr:row>
      <xdr:rowOff>24130</xdr:rowOff>
    </xdr:to>
    <xdr:sp macro="" textlink="">
      <xdr:nvSpPr>
        <xdr:cNvPr id="395" name="楕円 394">
          <a:extLst>
            <a:ext uri="{FF2B5EF4-FFF2-40B4-BE49-F238E27FC236}">
              <a16:creationId xmlns:a16="http://schemas.microsoft.com/office/drawing/2014/main" id="{D1EA7B70-F4F0-4900-8A43-2B12294DD3A2}"/>
            </a:ext>
          </a:extLst>
        </xdr:cNvPr>
        <xdr:cNvSpPr/>
      </xdr:nvSpPr>
      <xdr:spPr>
        <a:xfrm>
          <a:off x="22110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72407</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3AD572FE-7AFB-4D2C-95B9-40828F79745C}"/>
            </a:ext>
          </a:extLst>
        </xdr:cNvPr>
        <xdr:cNvSpPr txBox="1"/>
      </xdr:nvSpPr>
      <xdr:spPr>
        <a:xfrm>
          <a:off x="2219960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103505</xdr:rowOff>
    </xdr:from>
    <xdr:to>
      <xdr:col>112</xdr:col>
      <xdr:colOff>38100</xdr:colOff>
      <xdr:row>40</xdr:row>
      <xdr:rowOff>33655</xdr:rowOff>
    </xdr:to>
    <xdr:sp macro="" textlink="">
      <xdr:nvSpPr>
        <xdr:cNvPr id="397" name="楕円 396">
          <a:extLst>
            <a:ext uri="{FF2B5EF4-FFF2-40B4-BE49-F238E27FC236}">
              <a16:creationId xmlns:a16="http://schemas.microsoft.com/office/drawing/2014/main" id="{8DC9AAC8-9B49-48B7-8529-416B54EED686}"/>
            </a:ext>
          </a:extLst>
        </xdr:cNvPr>
        <xdr:cNvSpPr/>
      </xdr:nvSpPr>
      <xdr:spPr>
        <a:xfrm>
          <a:off x="2127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144780</xdr:rowOff>
    </xdr:from>
    <xdr:to>
      <xdr:col>116</xdr:col>
      <xdr:colOff>63500</xdr:colOff>
      <xdr:row>39</xdr:row>
      <xdr:rowOff>154305</xdr:rowOff>
    </xdr:to>
    <xdr:cxnSp macro="">
      <xdr:nvCxnSpPr>
        <xdr:cNvPr id="398" name="直線コネクタ 397">
          <a:extLst>
            <a:ext uri="{FF2B5EF4-FFF2-40B4-BE49-F238E27FC236}">
              <a16:creationId xmlns:a16="http://schemas.microsoft.com/office/drawing/2014/main" id="{381C0B1F-BB58-4F16-A041-1753B99B3597}"/>
            </a:ext>
          </a:extLst>
        </xdr:cNvPr>
        <xdr:cNvCxnSpPr/>
      </xdr:nvCxnSpPr>
      <xdr:spPr>
        <a:xfrm flipV="1">
          <a:off x="21323300" y="68313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109220</xdr:rowOff>
    </xdr:from>
    <xdr:to>
      <xdr:col>107</xdr:col>
      <xdr:colOff>101600</xdr:colOff>
      <xdr:row>40</xdr:row>
      <xdr:rowOff>39370</xdr:rowOff>
    </xdr:to>
    <xdr:sp macro="" textlink="">
      <xdr:nvSpPr>
        <xdr:cNvPr id="399" name="楕円 398">
          <a:extLst>
            <a:ext uri="{FF2B5EF4-FFF2-40B4-BE49-F238E27FC236}">
              <a16:creationId xmlns:a16="http://schemas.microsoft.com/office/drawing/2014/main" id="{78B21DDF-CAEB-4019-901A-6A07DD3D9C23}"/>
            </a:ext>
          </a:extLst>
        </xdr:cNvPr>
        <xdr:cNvSpPr/>
      </xdr:nvSpPr>
      <xdr:spPr>
        <a:xfrm>
          <a:off x="2038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154305</xdr:rowOff>
    </xdr:from>
    <xdr:to>
      <xdr:col>111</xdr:col>
      <xdr:colOff>177800</xdr:colOff>
      <xdr:row>39</xdr:row>
      <xdr:rowOff>160020</xdr:rowOff>
    </xdr:to>
    <xdr:cxnSp macro="">
      <xdr:nvCxnSpPr>
        <xdr:cNvPr id="400" name="直線コネクタ 399">
          <a:extLst>
            <a:ext uri="{FF2B5EF4-FFF2-40B4-BE49-F238E27FC236}">
              <a16:creationId xmlns:a16="http://schemas.microsoft.com/office/drawing/2014/main" id="{8420D96C-9614-4F42-8C5C-8B16ABF78D94}"/>
            </a:ext>
          </a:extLst>
        </xdr:cNvPr>
        <xdr:cNvCxnSpPr/>
      </xdr:nvCxnSpPr>
      <xdr:spPr>
        <a:xfrm flipV="1">
          <a:off x="20434300" y="68408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80645</xdr:rowOff>
    </xdr:from>
    <xdr:to>
      <xdr:col>102</xdr:col>
      <xdr:colOff>165100</xdr:colOff>
      <xdr:row>40</xdr:row>
      <xdr:rowOff>10795</xdr:rowOff>
    </xdr:to>
    <xdr:sp macro="" textlink="">
      <xdr:nvSpPr>
        <xdr:cNvPr id="401" name="楕円 400">
          <a:extLst>
            <a:ext uri="{FF2B5EF4-FFF2-40B4-BE49-F238E27FC236}">
              <a16:creationId xmlns:a16="http://schemas.microsoft.com/office/drawing/2014/main" id="{CB14744B-6DEE-4AD8-A06A-74545B48800C}"/>
            </a:ext>
          </a:extLst>
        </xdr:cNvPr>
        <xdr:cNvSpPr/>
      </xdr:nvSpPr>
      <xdr:spPr>
        <a:xfrm>
          <a:off x="19494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131445</xdr:rowOff>
    </xdr:from>
    <xdr:to>
      <xdr:col>107</xdr:col>
      <xdr:colOff>50800</xdr:colOff>
      <xdr:row>39</xdr:row>
      <xdr:rowOff>160020</xdr:rowOff>
    </xdr:to>
    <xdr:cxnSp macro="">
      <xdr:nvCxnSpPr>
        <xdr:cNvPr id="402" name="直線コネクタ 401">
          <a:extLst>
            <a:ext uri="{FF2B5EF4-FFF2-40B4-BE49-F238E27FC236}">
              <a16:creationId xmlns:a16="http://schemas.microsoft.com/office/drawing/2014/main" id="{0EAD56B0-C63A-4541-B1A0-1C88DE79CD5A}"/>
            </a:ext>
          </a:extLst>
        </xdr:cNvPr>
        <xdr:cNvCxnSpPr/>
      </xdr:nvCxnSpPr>
      <xdr:spPr>
        <a:xfrm>
          <a:off x="19545300" y="681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86360</xdr:rowOff>
    </xdr:from>
    <xdr:to>
      <xdr:col>98</xdr:col>
      <xdr:colOff>38100</xdr:colOff>
      <xdr:row>40</xdr:row>
      <xdr:rowOff>16510</xdr:rowOff>
    </xdr:to>
    <xdr:sp macro="" textlink="">
      <xdr:nvSpPr>
        <xdr:cNvPr id="403" name="楕円 402">
          <a:extLst>
            <a:ext uri="{FF2B5EF4-FFF2-40B4-BE49-F238E27FC236}">
              <a16:creationId xmlns:a16="http://schemas.microsoft.com/office/drawing/2014/main" id="{1C06F886-FFCE-406C-BBA5-E91BBED5CF68}"/>
            </a:ext>
          </a:extLst>
        </xdr:cNvPr>
        <xdr:cNvSpPr/>
      </xdr:nvSpPr>
      <xdr:spPr>
        <a:xfrm>
          <a:off x="18605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131445</xdr:rowOff>
    </xdr:from>
    <xdr:to>
      <xdr:col>102</xdr:col>
      <xdr:colOff>114300</xdr:colOff>
      <xdr:row>39</xdr:row>
      <xdr:rowOff>137160</xdr:rowOff>
    </xdr:to>
    <xdr:cxnSp macro="">
      <xdr:nvCxnSpPr>
        <xdr:cNvPr id="404" name="直線コネクタ 403">
          <a:extLst>
            <a:ext uri="{FF2B5EF4-FFF2-40B4-BE49-F238E27FC236}">
              <a16:creationId xmlns:a16="http://schemas.microsoft.com/office/drawing/2014/main" id="{D746FEE2-8EA2-4887-AE55-F8772511CD14}"/>
            </a:ext>
          </a:extLst>
        </xdr:cNvPr>
        <xdr:cNvCxnSpPr/>
      </xdr:nvCxnSpPr>
      <xdr:spPr>
        <a:xfrm flipV="1">
          <a:off x="18656300" y="68179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3DF3E4C2-4A45-46AF-B969-BC228CA53F80}"/>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D29F2215-C06A-4B2F-B510-DBAF11F9A715}"/>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78C76D4D-7B92-4AF6-99B9-C8C506796DF3}"/>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AE218F81-D854-463B-B7FA-5F0853DD9113}"/>
            </a:ext>
          </a:extLst>
        </xdr:cNvPr>
        <xdr:cNvSpPr txBox="1"/>
      </xdr:nvSpPr>
      <xdr:spPr>
        <a:xfrm>
          <a:off x="18421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24782</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86A60E11-B0BC-4246-926F-9A5DE126F8A3}"/>
            </a:ext>
          </a:extLst>
        </xdr:cNvPr>
        <xdr:cNvSpPr txBox="1"/>
      </xdr:nvSpPr>
      <xdr:spPr>
        <a:xfrm>
          <a:off x="21075727"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30497</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6CDE4B00-F26B-4507-A18A-02484107568C}"/>
            </a:ext>
          </a:extLst>
        </xdr:cNvPr>
        <xdr:cNvSpPr txBox="1"/>
      </xdr:nvSpPr>
      <xdr:spPr>
        <a:xfrm>
          <a:off x="20199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1922</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ED233338-4B6B-4294-A01C-E3F7A1B5BF79}"/>
            </a:ext>
          </a:extLst>
        </xdr:cNvPr>
        <xdr:cNvSpPr txBox="1"/>
      </xdr:nvSpPr>
      <xdr:spPr>
        <a:xfrm>
          <a:off x="193104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7637</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8ED47850-3E3A-4F74-9418-724933FB4EEF}"/>
            </a:ext>
          </a:extLst>
        </xdr:cNvPr>
        <xdr:cNvSpPr txBox="1"/>
      </xdr:nvSpPr>
      <xdr:spPr>
        <a:xfrm>
          <a:off x="184214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EA6B0CFD-8EBD-4F07-B99B-16210CBEC6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92C327B3-2FC6-4BA2-9316-7C50ACA616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2DA615E1-BE14-446C-887C-1E054A1FC8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31BD18FB-EDDC-4C06-9079-3082012A76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C3F3C853-FA51-4199-A3E7-E7A6F581AA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340E5CBA-B105-4501-92AE-F19AAC0D58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8D35E23B-086E-43E1-B3C9-4D7419E204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13D5A9E-EF3D-49BA-9F1A-5ABAADBDF8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577A3654-3128-45FE-9B8B-6647ECA76B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D8AAFE5C-EE7A-4831-9DE0-4243C210B7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7DD5FE7D-1F58-49BD-A9B4-B7E3C1B1AB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8F515A10-392E-45FF-8B6C-F45E06E0B9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4BAD8942-3BD2-49C3-8953-0D3141C7675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96DC8640-171A-4F57-9AD2-BB0CE14CBB4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368127D0-4B41-4D9D-BD7D-C00233C5E2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D6AC0A67-2398-4B4E-BEC7-6E67C626A6A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44229140-C4CB-4F5A-9165-C9E22ACC670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FD556562-B95B-4C49-A1AD-D9AC027BF70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0DC7FB7C-A488-462B-A97C-E33ACB0214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A3A8A570-F0EC-4697-BF80-4F325EF00B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84AB5C73-E658-4BA0-96F9-C72A89EF68B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F6BBEA6F-7D5E-4E9D-80D1-9F64E28F9E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A0629BA0-38F7-40DD-A027-80AEA05B79E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99A634B1-F12E-4CA2-B185-008AD00ED8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7" name="直線コネクタ 436">
          <a:extLst>
            <a:ext uri="{FF2B5EF4-FFF2-40B4-BE49-F238E27FC236}">
              <a16:creationId xmlns:a16="http://schemas.microsoft.com/office/drawing/2014/main" id="{2FC4C672-3FBD-4F83-A508-C9A50DAD0AEF}"/>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53C96579-57FE-48B0-A598-80DDB4E0CAE7}"/>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39" name="直線コネクタ 438">
          <a:extLst>
            <a:ext uri="{FF2B5EF4-FFF2-40B4-BE49-F238E27FC236}">
              <a16:creationId xmlns:a16="http://schemas.microsoft.com/office/drawing/2014/main" id="{A42850BD-C937-4CC2-ABEA-C6BB2FCB2211}"/>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5C7CD4FC-A02A-4961-AE70-A7FD3979B173}"/>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1" name="直線コネクタ 440">
          <a:extLst>
            <a:ext uri="{FF2B5EF4-FFF2-40B4-BE49-F238E27FC236}">
              <a16:creationId xmlns:a16="http://schemas.microsoft.com/office/drawing/2014/main" id="{4FA954AB-DB2E-4ACF-9253-31B3B31FA39A}"/>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A31EC83C-4636-4AAC-A07E-056235D8377E}"/>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3" name="フローチャート: 判断 442">
          <a:extLst>
            <a:ext uri="{FF2B5EF4-FFF2-40B4-BE49-F238E27FC236}">
              <a16:creationId xmlns:a16="http://schemas.microsoft.com/office/drawing/2014/main" id="{909755F3-7D36-4271-8694-71B89A10CA06}"/>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4" name="フローチャート: 判断 443">
          <a:extLst>
            <a:ext uri="{FF2B5EF4-FFF2-40B4-BE49-F238E27FC236}">
              <a16:creationId xmlns:a16="http://schemas.microsoft.com/office/drawing/2014/main" id="{AE693962-1205-4927-B44B-A49B9174B0FA}"/>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5" name="フローチャート: 判断 444">
          <a:extLst>
            <a:ext uri="{FF2B5EF4-FFF2-40B4-BE49-F238E27FC236}">
              <a16:creationId xmlns:a16="http://schemas.microsoft.com/office/drawing/2014/main" id="{E8A220BF-10D0-440E-B1DC-10A9A788E914}"/>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6" name="フローチャート: 判断 445">
          <a:extLst>
            <a:ext uri="{FF2B5EF4-FFF2-40B4-BE49-F238E27FC236}">
              <a16:creationId xmlns:a16="http://schemas.microsoft.com/office/drawing/2014/main" id="{F61FC64E-C365-4E36-A095-E0055B0123DF}"/>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7" name="フローチャート: 判断 446">
          <a:extLst>
            <a:ext uri="{FF2B5EF4-FFF2-40B4-BE49-F238E27FC236}">
              <a16:creationId xmlns:a16="http://schemas.microsoft.com/office/drawing/2014/main" id="{B77037C4-4477-49E1-88FB-0C0B7EB5E83A}"/>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67F1CAC-2A23-42F0-AD3A-6654EED65B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B18A447-69D3-460E-A801-89AC6EFD3A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A7C0ED2-63EC-485E-91F8-B56D378664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F95B65F-B5A5-4745-AB4C-CCDA38177A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58B67CD-1A4F-4487-8545-9D67C2EEFD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453" name="楕円 452">
          <a:extLst>
            <a:ext uri="{FF2B5EF4-FFF2-40B4-BE49-F238E27FC236}">
              <a16:creationId xmlns:a16="http://schemas.microsoft.com/office/drawing/2014/main" id="{B28F2228-FD0C-4ACA-8D60-9EAF43E9E717}"/>
            </a:ext>
          </a:extLst>
        </xdr:cNvPr>
        <xdr:cNvSpPr/>
      </xdr:nvSpPr>
      <xdr:spPr>
        <a:xfrm>
          <a:off x="16268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33037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948E7A30-ADE4-4D79-825D-B7647EA131DA}"/>
            </a:ext>
          </a:extLst>
        </xdr:cNvPr>
        <xdr:cNvSpPr txBox="1"/>
      </xdr:nvSpPr>
      <xdr:spPr>
        <a:xfrm>
          <a:off x="16357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455" name="楕円 454">
          <a:extLst>
            <a:ext uri="{FF2B5EF4-FFF2-40B4-BE49-F238E27FC236}">
              <a16:creationId xmlns:a16="http://schemas.microsoft.com/office/drawing/2014/main" id="{9A30256D-D1D2-4924-A930-18CFE046C433}"/>
            </a:ext>
          </a:extLst>
        </xdr:cNvPr>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60960</xdr:rowOff>
    </xdr:to>
    <xdr:cxnSp macro="">
      <xdr:nvCxnSpPr>
        <xdr:cNvPr id="456" name="直線コネクタ 455">
          <a:extLst>
            <a:ext uri="{FF2B5EF4-FFF2-40B4-BE49-F238E27FC236}">
              <a16:creationId xmlns:a16="http://schemas.microsoft.com/office/drawing/2014/main" id="{0DB448CA-7F7C-46B9-985F-DE24E5859E69}"/>
            </a:ext>
          </a:extLst>
        </xdr:cNvPr>
        <xdr:cNvCxnSpPr/>
      </xdr:nvCxnSpPr>
      <xdr:spPr>
        <a:xfrm>
          <a:off x="15481300" y="101307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457" name="楕円 456">
          <a:extLst>
            <a:ext uri="{FF2B5EF4-FFF2-40B4-BE49-F238E27FC236}">
              <a16:creationId xmlns:a16="http://schemas.microsoft.com/office/drawing/2014/main" id="{51E46D84-15A5-489F-BA26-03CD78CEC8B2}"/>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15240</xdr:rowOff>
    </xdr:to>
    <xdr:cxnSp macro="">
      <xdr:nvCxnSpPr>
        <xdr:cNvPr id="458" name="直線コネクタ 457">
          <a:extLst>
            <a:ext uri="{FF2B5EF4-FFF2-40B4-BE49-F238E27FC236}">
              <a16:creationId xmlns:a16="http://schemas.microsoft.com/office/drawing/2014/main" id="{239D7A9C-3349-4FD8-AC03-8109505033BD}"/>
            </a:ext>
          </a:extLst>
        </xdr:cNvPr>
        <xdr:cNvCxnSpPr/>
      </xdr:nvCxnSpPr>
      <xdr:spPr>
        <a:xfrm>
          <a:off x="14592300" y="100812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59" name="楕円 458">
          <a:extLst>
            <a:ext uri="{FF2B5EF4-FFF2-40B4-BE49-F238E27FC236}">
              <a16:creationId xmlns:a16="http://schemas.microsoft.com/office/drawing/2014/main" id="{0B1C1C9C-E1F1-4610-B5B6-B8518F82FAE0}"/>
            </a:ext>
          </a:extLst>
        </xdr:cNvPr>
        <xdr:cNvSpPr/>
      </xdr:nvSpPr>
      <xdr:spPr>
        <a:xfrm>
          <a:off x="13652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89535</xdr:rowOff>
    </xdr:from>
    <xdr:to>
      <xdr:col>76</xdr:col>
      <xdr:colOff>114300</xdr:colOff>
      <xdr:row>58</xdr:row>
      <xdr:rowOff>137160</xdr:rowOff>
    </xdr:to>
    <xdr:cxnSp macro="">
      <xdr:nvCxnSpPr>
        <xdr:cNvPr id="460" name="直線コネクタ 459">
          <a:extLst>
            <a:ext uri="{FF2B5EF4-FFF2-40B4-BE49-F238E27FC236}">
              <a16:creationId xmlns:a16="http://schemas.microsoft.com/office/drawing/2014/main" id="{80C5D701-13A0-43F4-8A67-4AEDAD5443C7}"/>
            </a:ext>
          </a:extLst>
        </xdr:cNvPr>
        <xdr:cNvCxnSpPr/>
      </xdr:nvCxnSpPr>
      <xdr:spPr>
        <a:xfrm>
          <a:off x="13703300" y="100336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4445</xdr:rowOff>
    </xdr:from>
    <xdr:to>
      <xdr:col>67</xdr:col>
      <xdr:colOff>101600</xdr:colOff>
      <xdr:row>58</xdr:row>
      <xdr:rowOff>106045</xdr:rowOff>
    </xdr:to>
    <xdr:sp macro="" textlink="">
      <xdr:nvSpPr>
        <xdr:cNvPr id="461" name="楕円 460">
          <a:extLst>
            <a:ext uri="{FF2B5EF4-FFF2-40B4-BE49-F238E27FC236}">
              <a16:creationId xmlns:a16="http://schemas.microsoft.com/office/drawing/2014/main" id="{ADB43317-005D-4743-83AA-9397DCEA8432}"/>
            </a:ext>
          </a:extLst>
        </xdr:cNvPr>
        <xdr:cNvSpPr/>
      </xdr:nvSpPr>
      <xdr:spPr>
        <a:xfrm>
          <a:off x="12763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55245</xdr:rowOff>
    </xdr:from>
    <xdr:to>
      <xdr:col>71</xdr:col>
      <xdr:colOff>177800</xdr:colOff>
      <xdr:row>58</xdr:row>
      <xdr:rowOff>89535</xdr:rowOff>
    </xdr:to>
    <xdr:cxnSp macro="">
      <xdr:nvCxnSpPr>
        <xdr:cNvPr id="462" name="直線コネクタ 461">
          <a:extLst>
            <a:ext uri="{FF2B5EF4-FFF2-40B4-BE49-F238E27FC236}">
              <a16:creationId xmlns:a16="http://schemas.microsoft.com/office/drawing/2014/main" id="{A27466E9-38E9-402F-916B-88468388B776}"/>
            </a:ext>
          </a:extLst>
        </xdr:cNvPr>
        <xdr:cNvCxnSpPr/>
      </xdr:nvCxnSpPr>
      <xdr:spPr>
        <a:xfrm>
          <a:off x="12814300" y="9999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463" name="n_1aveValue【学校施設】&#10;有形固定資産減価償却率">
          <a:extLst>
            <a:ext uri="{FF2B5EF4-FFF2-40B4-BE49-F238E27FC236}">
              <a16:creationId xmlns:a16="http://schemas.microsoft.com/office/drawing/2014/main" id="{23095AE6-43BC-48CF-AA12-CDDA44D0F611}"/>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464" name="n_2aveValue【学校施設】&#10;有形固定資産減価償却率">
          <a:extLst>
            <a:ext uri="{FF2B5EF4-FFF2-40B4-BE49-F238E27FC236}">
              <a16:creationId xmlns:a16="http://schemas.microsoft.com/office/drawing/2014/main" id="{FB46B897-7B99-4DD9-91F6-A84AAFBC142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465" name="n_3aveValue【学校施設】&#10;有形固定資産減価償却率">
          <a:extLst>
            <a:ext uri="{FF2B5EF4-FFF2-40B4-BE49-F238E27FC236}">
              <a16:creationId xmlns:a16="http://schemas.microsoft.com/office/drawing/2014/main" id="{7523FA0E-7143-46E4-BEDF-8652673BCE21}"/>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66" name="n_4aveValue【学校施設】&#10;有形固定資産減価償却率">
          <a:extLst>
            <a:ext uri="{FF2B5EF4-FFF2-40B4-BE49-F238E27FC236}">
              <a16:creationId xmlns:a16="http://schemas.microsoft.com/office/drawing/2014/main" id="{A0782A46-A301-4DF3-9AB1-4DFA7A3CB0BC}"/>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467" name="n_1mainValue【学校施設】&#10;有形固定資産減価償却率">
          <a:extLst>
            <a:ext uri="{FF2B5EF4-FFF2-40B4-BE49-F238E27FC236}">
              <a16:creationId xmlns:a16="http://schemas.microsoft.com/office/drawing/2014/main" id="{E5433982-AE6B-495D-AD54-652F2E6FAD12}"/>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468" name="n_2mainValue【学校施設】&#10;有形固定資産減価償却率">
          <a:extLst>
            <a:ext uri="{FF2B5EF4-FFF2-40B4-BE49-F238E27FC236}">
              <a16:creationId xmlns:a16="http://schemas.microsoft.com/office/drawing/2014/main" id="{17C0B7DD-2B32-482B-9922-A0521B658CC6}"/>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69" name="n_3mainValue【学校施設】&#10;有形固定資産減価償却率">
          <a:extLst>
            <a:ext uri="{FF2B5EF4-FFF2-40B4-BE49-F238E27FC236}">
              <a16:creationId xmlns:a16="http://schemas.microsoft.com/office/drawing/2014/main" id="{6DD1E5ED-AA31-4155-BCE7-EAEFC0F2DBC2}"/>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470" name="n_4mainValue【学校施設】&#10;有形固定資産減価償却率">
          <a:extLst>
            <a:ext uri="{FF2B5EF4-FFF2-40B4-BE49-F238E27FC236}">
              <a16:creationId xmlns:a16="http://schemas.microsoft.com/office/drawing/2014/main" id="{924F283E-5A1F-4D0C-9DDA-A15A46858C56}"/>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9B0F6E53-A244-4873-822D-9640D0A745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3521A14E-3354-4CA9-97B7-488E0E6A36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58E225D2-213D-4362-BA06-67CFB878CD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9D6C787E-087D-41BB-85E4-EEE7189005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79BD40E8-CA7B-4BB0-8E07-302DFF7A4C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6EB1BCEA-B197-4F27-8221-29B0C45CDF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35D7948F-7997-4489-A247-466A84BE76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8A3B51E6-A4EF-4BFD-B7BB-841B19E226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20E1C42B-25D1-4048-B34A-5C075CFB44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F0B045B4-DAD6-462A-92D6-2683A3B60F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05DED2A2-C2FE-4C96-9F90-D4F3C109035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83EEE2CB-28A7-49CD-A536-09DB892119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FA4BAFBA-547A-470D-B87D-0823BB45ED6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55DE580F-5FBB-4CCB-A862-DAFA2DAF8F9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C875C7C8-CB30-461F-9F8B-58B6491CCFF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C25240A7-206C-439C-994A-A89414109AD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6EBC0DE5-C60D-4036-931C-061379058A3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DA3625AA-19CD-4736-9ECB-21877017DE0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EFF3DBEC-91D8-4D9F-A7A3-A2B24603FFF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6067E63E-8353-4851-B344-5247FD7EF18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F2159DD8-4D99-4248-967E-FCF3638650C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D5F4CF65-1EC9-47D7-B416-9FC21FCCB63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5AFCED32-1948-4604-86AC-53DD18C780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8E8961A4-F6C2-451F-9633-730307BB59D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5" name="直線コネクタ 494">
          <a:extLst>
            <a:ext uri="{FF2B5EF4-FFF2-40B4-BE49-F238E27FC236}">
              <a16:creationId xmlns:a16="http://schemas.microsoft.com/office/drawing/2014/main" id="{56548853-76E0-43F8-980E-3A50AFB0AE43}"/>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6" name="【学校施設】&#10;一人当たり面積最小値テキスト">
          <a:extLst>
            <a:ext uri="{FF2B5EF4-FFF2-40B4-BE49-F238E27FC236}">
              <a16:creationId xmlns:a16="http://schemas.microsoft.com/office/drawing/2014/main" id="{DB228831-75C4-4A12-B115-CB12150F81E9}"/>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7" name="直線コネクタ 496">
          <a:extLst>
            <a:ext uri="{FF2B5EF4-FFF2-40B4-BE49-F238E27FC236}">
              <a16:creationId xmlns:a16="http://schemas.microsoft.com/office/drawing/2014/main" id="{9C51EAA4-E4D8-489A-833D-B41D364C8F1E}"/>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498" name="【学校施設】&#10;一人当たり面積最大値テキスト">
          <a:extLst>
            <a:ext uri="{FF2B5EF4-FFF2-40B4-BE49-F238E27FC236}">
              <a16:creationId xmlns:a16="http://schemas.microsoft.com/office/drawing/2014/main" id="{691CB13A-81EC-41FB-8C76-1CA44889BED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499" name="直線コネクタ 498">
          <a:extLst>
            <a:ext uri="{FF2B5EF4-FFF2-40B4-BE49-F238E27FC236}">
              <a16:creationId xmlns:a16="http://schemas.microsoft.com/office/drawing/2014/main" id="{38574E4F-6276-45DC-8D6F-C5F8942E2131}"/>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500" name="【学校施設】&#10;一人当たり面積平均値テキスト">
          <a:extLst>
            <a:ext uri="{FF2B5EF4-FFF2-40B4-BE49-F238E27FC236}">
              <a16:creationId xmlns:a16="http://schemas.microsoft.com/office/drawing/2014/main" id="{6EE87A63-89FB-41B7-AC83-6CEDE09D2B15}"/>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1" name="フローチャート: 判断 500">
          <a:extLst>
            <a:ext uri="{FF2B5EF4-FFF2-40B4-BE49-F238E27FC236}">
              <a16:creationId xmlns:a16="http://schemas.microsoft.com/office/drawing/2014/main" id="{A7B7253F-42D0-47F3-A1BA-DFF5DADC8786}"/>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2" name="フローチャート: 判断 501">
          <a:extLst>
            <a:ext uri="{FF2B5EF4-FFF2-40B4-BE49-F238E27FC236}">
              <a16:creationId xmlns:a16="http://schemas.microsoft.com/office/drawing/2014/main" id="{6EC30E35-EA22-436F-A97A-AE854C2CA1A6}"/>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3" name="フローチャート: 判断 502">
          <a:extLst>
            <a:ext uri="{FF2B5EF4-FFF2-40B4-BE49-F238E27FC236}">
              <a16:creationId xmlns:a16="http://schemas.microsoft.com/office/drawing/2014/main" id="{DC5EF312-4344-418A-93EB-7CA741B02339}"/>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4" name="フローチャート: 判断 503">
          <a:extLst>
            <a:ext uri="{FF2B5EF4-FFF2-40B4-BE49-F238E27FC236}">
              <a16:creationId xmlns:a16="http://schemas.microsoft.com/office/drawing/2014/main" id="{E3FA5687-9157-4BE0-86FC-519DF58B53B3}"/>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5" name="フローチャート: 判断 504">
          <a:extLst>
            <a:ext uri="{FF2B5EF4-FFF2-40B4-BE49-F238E27FC236}">
              <a16:creationId xmlns:a16="http://schemas.microsoft.com/office/drawing/2014/main" id="{71B91640-F6A5-4B97-9F85-2B6DC364CD07}"/>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FCAACAF-14B9-4803-ABF1-D00392D34C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3CF26514-2BA5-499B-A7AE-7DFF914DA8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E31E8CC3-4DDC-4D34-B9F7-62BC792BE2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73D88FB-2B89-41BA-AD53-D2176CD7A1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5E6EA90-887A-446D-9D2A-04890B532F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136271</xdr:rowOff>
    </xdr:from>
    <xdr:to>
      <xdr:col>116</xdr:col>
      <xdr:colOff>114300</xdr:colOff>
      <xdr:row>62</xdr:row>
      <xdr:rowOff>66421</xdr:rowOff>
    </xdr:to>
    <xdr:sp macro="" textlink="">
      <xdr:nvSpPr>
        <xdr:cNvPr id="511" name="楕円 510">
          <a:extLst>
            <a:ext uri="{FF2B5EF4-FFF2-40B4-BE49-F238E27FC236}">
              <a16:creationId xmlns:a16="http://schemas.microsoft.com/office/drawing/2014/main" id="{6FB4A304-EA36-4369-989E-DE683135F005}"/>
            </a:ext>
          </a:extLst>
        </xdr:cNvPr>
        <xdr:cNvSpPr/>
      </xdr:nvSpPr>
      <xdr:spPr>
        <a:xfrm>
          <a:off x="22110700" y="105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114698</xdr:rowOff>
    </xdr:from>
    <xdr:ext cx="469744" cy="259045"/>
    <xdr:sp macro="" textlink="">
      <xdr:nvSpPr>
        <xdr:cNvPr id="512" name="【学校施設】&#10;一人当たり面積該当値テキスト">
          <a:extLst>
            <a:ext uri="{FF2B5EF4-FFF2-40B4-BE49-F238E27FC236}">
              <a16:creationId xmlns:a16="http://schemas.microsoft.com/office/drawing/2014/main" id="{D79E7D03-E026-497D-B4EC-96E269E2E482}"/>
            </a:ext>
          </a:extLst>
        </xdr:cNvPr>
        <xdr:cNvSpPr txBox="1"/>
      </xdr:nvSpPr>
      <xdr:spPr>
        <a:xfrm>
          <a:off x="22199600" y="1057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151892</xdr:rowOff>
    </xdr:from>
    <xdr:to>
      <xdr:col>112</xdr:col>
      <xdr:colOff>38100</xdr:colOff>
      <xdr:row>62</xdr:row>
      <xdr:rowOff>82042</xdr:rowOff>
    </xdr:to>
    <xdr:sp macro="" textlink="">
      <xdr:nvSpPr>
        <xdr:cNvPr id="513" name="楕円 512">
          <a:extLst>
            <a:ext uri="{FF2B5EF4-FFF2-40B4-BE49-F238E27FC236}">
              <a16:creationId xmlns:a16="http://schemas.microsoft.com/office/drawing/2014/main" id="{582B139B-3A1C-41A3-9C3B-58388B05F961}"/>
            </a:ext>
          </a:extLst>
        </xdr:cNvPr>
        <xdr:cNvSpPr/>
      </xdr:nvSpPr>
      <xdr:spPr>
        <a:xfrm>
          <a:off x="21272500" y="106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15621</xdr:rowOff>
    </xdr:from>
    <xdr:to>
      <xdr:col>116</xdr:col>
      <xdr:colOff>63500</xdr:colOff>
      <xdr:row>62</xdr:row>
      <xdr:rowOff>31242</xdr:rowOff>
    </xdr:to>
    <xdr:cxnSp macro="">
      <xdr:nvCxnSpPr>
        <xdr:cNvPr id="514" name="直線コネクタ 513">
          <a:extLst>
            <a:ext uri="{FF2B5EF4-FFF2-40B4-BE49-F238E27FC236}">
              <a16:creationId xmlns:a16="http://schemas.microsoft.com/office/drawing/2014/main" id="{1445940A-23C0-4B37-AC04-2BF020FE8CA7}"/>
            </a:ext>
          </a:extLst>
        </xdr:cNvPr>
        <xdr:cNvCxnSpPr/>
      </xdr:nvCxnSpPr>
      <xdr:spPr>
        <a:xfrm flipV="1">
          <a:off x="21323300" y="10645521"/>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164084</xdr:rowOff>
    </xdr:from>
    <xdr:to>
      <xdr:col>107</xdr:col>
      <xdr:colOff>101600</xdr:colOff>
      <xdr:row>62</xdr:row>
      <xdr:rowOff>94234</xdr:rowOff>
    </xdr:to>
    <xdr:sp macro="" textlink="">
      <xdr:nvSpPr>
        <xdr:cNvPr id="515" name="楕円 514">
          <a:extLst>
            <a:ext uri="{FF2B5EF4-FFF2-40B4-BE49-F238E27FC236}">
              <a16:creationId xmlns:a16="http://schemas.microsoft.com/office/drawing/2014/main" id="{09B0A40A-FB81-48AA-B340-3C4ABE92FB9D}"/>
            </a:ext>
          </a:extLst>
        </xdr:cNvPr>
        <xdr:cNvSpPr/>
      </xdr:nvSpPr>
      <xdr:spPr>
        <a:xfrm>
          <a:off x="20383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31242</xdr:rowOff>
    </xdr:from>
    <xdr:to>
      <xdr:col>111</xdr:col>
      <xdr:colOff>177800</xdr:colOff>
      <xdr:row>62</xdr:row>
      <xdr:rowOff>43434</xdr:rowOff>
    </xdr:to>
    <xdr:cxnSp macro="">
      <xdr:nvCxnSpPr>
        <xdr:cNvPr id="516" name="直線コネクタ 515">
          <a:extLst>
            <a:ext uri="{FF2B5EF4-FFF2-40B4-BE49-F238E27FC236}">
              <a16:creationId xmlns:a16="http://schemas.microsoft.com/office/drawing/2014/main" id="{6869D6E0-EB48-4261-81BA-E49BB61731F6}"/>
            </a:ext>
          </a:extLst>
        </xdr:cNvPr>
        <xdr:cNvCxnSpPr/>
      </xdr:nvCxnSpPr>
      <xdr:spPr>
        <a:xfrm flipV="1">
          <a:off x="20434300" y="1066114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xdr:rowOff>
    </xdr:from>
    <xdr:to>
      <xdr:col>102</xdr:col>
      <xdr:colOff>165100</xdr:colOff>
      <xdr:row>62</xdr:row>
      <xdr:rowOff>108712</xdr:rowOff>
    </xdr:to>
    <xdr:sp macro="" textlink="">
      <xdr:nvSpPr>
        <xdr:cNvPr id="517" name="楕円 516">
          <a:extLst>
            <a:ext uri="{FF2B5EF4-FFF2-40B4-BE49-F238E27FC236}">
              <a16:creationId xmlns:a16="http://schemas.microsoft.com/office/drawing/2014/main" id="{C339F373-1B88-43E9-A191-94D6346881E1}"/>
            </a:ext>
          </a:extLst>
        </xdr:cNvPr>
        <xdr:cNvSpPr/>
      </xdr:nvSpPr>
      <xdr:spPr>
        <a:xfrm>
          <a:off x="19494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43434</xdr:rowOff>
    </xdr:from>
    <xdr:to>
      <xdr:col>107</xdr:col>
      <xdr:colOff>50800</xdr:colOff>
      <xdr:row>62</xdr:row>
      <xdr:rowOff>57912</xdr:rowOff>
    </xdr:to>
    <xdr:cxnSp macro="">
      <xdr:nvCxnSpPr>
        <xdr:cNvPr id="518" name="直線コネクタ 517">
          <a:extLst>
            <a:ext uri="{FF2B5EF4-FFF2-40B4-BE49-F238E27FC236}">
              <a16:creationId xmlns:a16="http://schemas.microsoft.com/office/drawing/2014/main" id="{8EA20ABE-7B1F-4690-8151-3EA94F44F9F8}"/>
            </a:ext>
          </a:extLst>
        </xdr:cNvPr>
        <xdr:cNvCxnSpPr/>
      </xdr:nvCxnSpPr>
      <xdr:spPr>
        <a:xfrm flipV="1">
          <a:off x="19545300" y="106733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519" name="楕円 518">
          <a:extLst>
            <a:ext uri="{FF2B5EF4-FFF2-40B4-BE49-F238E27FC236}">
              <a16:creationId xmlns:a16="http://schemas.microsoft.com/office/drawing/2014/main" id="{C640292B-CC8B-4960-98C1-27A4DBDBDF6B}"/>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57912</xdr:rowOff>
    </xdr:from>
    <xdr:to>
      <xdr:col>102</xdr:col>
      <xdr:colOff>114300</xdr:colOff>
      <xdr:row>62</xdr:row>
      <xdr:rowOff>68580</xdr:rowOff>
    </xdr:to>
    <xdr:cxnSp macro="">
      <xdr:nvCxnSpPr>
        <xdr:cNvPr id="520" name="直線コネクタ 519">
          <a:extLst>
            <a:ext uri="{FF2B5EF4-FFF2-40B4-BE49-F238E27FC236}">
              <a16:creationId xmlns:a16="http://schemas.microsoft.com/office/drawing/2014/main" id="{9E2A396D-EE03-408F-B78C-C6E2111445E9}"/>
            </a:ext>
          </a:extLst>
        </xdr:cNvPr>
        <xdr:cNvCxnSpPr/>
      </xdr:nvCxnSpPr>
      <xdr:spPr>
        <a:xfrm flipV="1">
          <a:off x="18656300" y="1068781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21" name="n_1aveValue【学校施設】&#10;一人当たり面積">
          <a:extLst>
            <a:ext uri="{FF2B5EF4-FFF2-40B4-BE49-F238E27FC236}">
              <a16:creationId xmlns:a16="http://schemas.microsoft.com/office/drawing/2014/main" id="{081B9A05-5467-4BB5-8213-6FF7CBCC7588}"/>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22" name="n_2aveValue【学校施設】&#10;一人当たり面積">
          <a:extLst>
            <a:ext uri="{FF2B5EF4-FFF2-40B4-BE49-F238E27FC236}">
              <a16:creationId xmlns:a16="http://schemas.microsoft.com/office/drawing/2014/main" id="{616AA534-90A4-4465-AEEB-68BAE2DC2F3D}"/>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3" name="n_3aveValue【学校施設】&#10;一人当たり面積">
          <a:extLst>
            <a:ext uri="{FF2B5EF4-FFF2-40B4-BE49-F238E27FC236}">
              <a16:creationId xmlns:a16="http://schemas.microsoft.com/office/drawing/2014/main" id="{4ABF6652-E3D4-4785-BB56-C0F548405A98}"/>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4" name="n_4aveValue【学校施設】&#10;一人当たり面積">
          <a:extLst>
            <a:ext uri="{FF2B5EF4-FFF2-40B4-BE49-F238E27FC236}">
              <a16:creationId xmlns:a16="http://schemas.microsoft.com/office/drawing/2014/main" id="{127E953A-C170-483E-A5FA-B36ECCD3807A}"/>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73169</xdr:rowOff>
    </xdr:from>
    <xdr:ext cx="469744" cy="259045"/>
    <xdr:sp macro="" textlink="">
      <xdr:nvSpPr>
        <xdr:cNvPr id="525" name="n_1mainValue【学校施設】&#10;一人当たり面積">
          <a:extLst>
            <a:ext uri="{FF2B5EF4-FFF2-40B4-BE49-F238E27FC236}">
              <a16:creationId xmlns:a16="http://schemas.microsoft.com/office/drawing/2014/main" id="{4F27B198-54F7-4E76-9A19-E3215AC1B5AD}"/>
            </a:ext>
          </a:extLst>
        </xdr:cNvPr>
        <xdr:cNvSpPr txBox="1"/>
      </xdr:nvSpPr>
      <xdr:spPr>
        <a:xfrm>
          <a:off x="21075727" y="1070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85361</xdr:rowOff>
    </xdr:from>
    <xdr:ext cx="469744" cy="259045"/>
    <xdr:sp macro="" textlink="">
      <xdr:nvSpPr>
        <xdr:cNvPr id="526" name="n_2mainValue【学校施設】&#10;一人当たり面積">
          <a:extLst>
            <a:ext uri="{FF2B5EF4-FFF2-40B4-BE49-F238E27FC236}">
              <a16:creationId xmlns:a16="http://schemas.microsoft.com/office/drawing/2014/main" id="{165A36E5-C29F-4B67-AA89-B62D781C5AFA}"/>
            </a:ext>
          </a:extLst>
        </xdr:cNvPr>
        <xdr:cNvSpPr txBox="1"/>
      </xdr:nvSpPr>
      <xdr:spPr>
        <a:xfrm>
          <a:off x="20199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99839</xdr:rowOff>
    </xdr:from>
    <xdr:ext cx="469744" cy="259045"/>
    <xdr:sp macro="" textlink="">
      <xdr:nvSpPr>
        <xdr:cNvPr id="527" name="n_3mainValue【学校施設】&#10;一人当たり面積">
          <a:extLst>
            <a:ext uri="{FF2B5EF4-FFF2-40B4-BE49-F238E27FC236}">
              <a16:creationId xmlns:a16="http://schemas.microsoft.com/office/drawing/2014/main" id="{3A7899F7-9EFA-4527-935D-5C6377248E1F}"/>
            </a:ext>
          </a:extLst>
        </xdr:cNvPr>
        <xdr:cNvSpPr txBox="1"/>
      </xdr:nvSpPr>
      <xdr:spPr>
        <a:xfrm>
          <a:off x="19310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528" name="n_4mainValue【学校施設】&#10;一人当たり面積">
          <a:extLst>
            <a:ext uri="{FF2B5EF4-FFF2-40B4-BE49-F238E27FC236}">
              <a16:creationId xmlns:a16="http://schemas.microsoft.com/office/drawing/2014/main" id="{0474F365-4480-468E-AFD9-14F065B90402}"/>
            </a:ext>
          </a:extLst>
        </xdr:cNvPr>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7A4A7588-6BC3-492A-9A39-6F1512BF4E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C1F66614-BD69-475F-9B3A-1DD1C99501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403F7B9C-87EF-4800-9C18-AB7C12B88F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17ED33AF-0F20-4D5D-8655-C412953A67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A2FC362F-2BB8-4287-BE66-58A3BECE1D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F3DE8184-4781-4EE8-9474-009ECCABD3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3832667F-137C-49D0-BC37-E88C8DBDB6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3F79DF8-03DE-4C69-BB8F-BD5662243CC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128A9E47-E4F2-45CD-B4F9-3B8390C8AD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47C21F71-8257-4C38-8875-BE7621007A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22593155-A6C4-49CF-ACBA-021BB5A844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D04BE45F-7DA9-498C-9D2A-53971FA85E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10D4FF30-26B3-402F-92BB-1A0FE89794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291579FA-3729-4E4E-AC73-808BEC953C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2647EBDF-7FE7-4837-9B67-8A87E53BC0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43553E63-2DA6-4D96-8442-15551DC3710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3209FBD5-1F84-47A4-9CE0-45D368A026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565EE81C-512E-455F-9F36-6980A5F701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AE58600E-6DEC-4C45-8976-D9160A8F21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C5A0EA4B-C9C7-492C-99C9-E9D78788CA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C9EF64FC-B919-4EC9-AB02-557DB789E4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3BC11118-C981-47DF-8DC1-EA595C3E8A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9005A568-6138-44DB-9319-50ABA04674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4C1C992B-08DF-4B19-A3B7-B89BFD578A9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711ADB33-B399-435A-835E-8D4E4AE3BC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B21EACB7-603A-4865-80B5-C32C521173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23B442ED-A777-4886-B57B-C5ACFD4A1E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15AC8810-86AB-4640-AD59-5B467987ED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DB70BBDE-BEB3-4294-BD14-D26C37275E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8A64DD91-7196-48E2-A04D-E921F35B2A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5B34C565-72BF-4016-998F-5901C30483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C519CE7D-75F8-42A4-B3E5-A220805C117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EE72157C-977F-4355-81BC-7B6A1096528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79405317-4260-49B8-8428-DF9AC23C1A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94463A4D-00D7-4C1D-9A46-F9517478D3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、幼稚園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減価償却率が類似団体平均よりも若干高く推移しており、学校施設、公営住宅についてはいずれも類似団体平均値を下回る結果となった。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公営住宅については、町営住宅の改修等により有形固定資産減価償却率が減少した。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については、老朽化に伴い全体的に減価償却率が上昇傾向にあるため、上記指標をはじめ、財源や公共施設等総合管理計画、今後策定を予定している個別施設計画等を勘案して各施設の長寿命化に向け改修・整備の時期を慎重に判断していく。また、道路・橋りょう等のインフラ施設においても、定期的な点検・診断等により、劣化・損傷の程度確認及び現状把握を行い、計画的な修繕・更新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B56B9B-C1E6-4A32-9384-0ECDF99BB6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2E5977-8FEE-4604-B7C5-CDE9A4B3AE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F5D642-81B5-41D5-86E5-970F67EDF0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C6724F-5B00-4C77-819B-13D1B1DF2E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AD6C54-0352-42F1-8875-2CFC9FDC4A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18BED9-76E1-403A-889F-B693DD205B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A00DE5-A823-4715-BFB7-6CF62F64E4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0136E1-A9D4-4DE6-94DA-BBD337E769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9E761B-EA18-4020-85D0-69F8BA97A55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87960E-F42C-43F0-ABDC-FFFC8CD1A9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8D7186-7B49-4A1D-A3C6-28D263E0B8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53994E-64A4-451A-9C2A-C12E1E5B75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7E7A87-D43C-4818-8428-CFF6331505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0DD071-CE54-4EC9-8263-6675D2B5E6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DE20E8-C939-4754-B520-782CD37145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5E15D4-A054-41E3-8AA7-0016D2E46B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102E8D-07D1-404B-9D77-C2BD773B68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7FAE9E-9304-469E-AFE7-12AD2A9CC7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CB86B8-23D1-4B92-A5CB-A1ED0214D4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80B648-AB70-4DF4-B723-4CBA17AC5D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08A76E-3AE2-444B-BF7F-9E6971231D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626965-5AEA-41A3-82FF-9DA3D993C3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190612-AFEE-454D-B680-8178879807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C0D0F4-6FE8-4C58-A6C3-BAECCDCB9F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84F21E-0D22-480A-AF38-7292C83264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5D4CF2-19A6-4D6B-9B70-3EC9D3277D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B32074-F874-4361-A1AD-FD364F18BB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BA85B2-7C44-436B-826C-59B880D2B0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A9C25B-6E05-493D-BAB3-357F997627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25E78D-803C-4A41-90CE-76AD5CBC99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F9AA00-905B-4F1E-B386-CC8CE91009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ED4651-A3BD-4C48-A408-2C3BB4EDFF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7F4286-5B15-445E-A782-E8794F3788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639AA2-A2B3-4E6B-8C88-DC95C89422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320209-6176-46F7-881A-AA3BC6C912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07B2BA-4B59-480C-BB4E-A4A3AE5879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F47D1E-1BCB-4E6A-9AE1-FA95C3A86A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415295-97D0-48CC-B5E2-165C53380B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A403C6-1D63-4C42-BED9-8D42D24E1D2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4E9852-9C6B-427B-AC5D-F93DF37CBA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D60E67-9FD0-44EF-9BD2-F849E081F2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3AC683-7BD8-42F7-8E82-DFAB1F13574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BCED36E-B702-4ECE-9029-EF0B0196BB5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4F23A26-7936-402D-B2A7-B2362DF4ECD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202E4AE-D131-4BC3-9B8D-43BF0C2926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58674E9-C232-4C4C-BC63-66CEAA1A520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D969970-694B-4595-9820-3FBF7B30327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EEB38DE-ACDA-4927-B0F7-366D4C608CA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6689F9-7834-4EB2-A107-E42B14A4AF9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D4AEA30-E4EB-4138-87E9-A00460FCA25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A69230-9577-410B-867A-7C5654459F3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43C569B-D500-4E82-B267-0F80AE89FA2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EE48CEF-AEBD-4DD7-B66A-41664CB4B1D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E88B96-8665-4BB1-9182-5CD7773C8B1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B41143-51DD-445C-B9EC-849C30976D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D940BD0-7236-4DE2-BDD2-753281FEF8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DA073629-0B04-4A90-9764-793B01C3551B}"/>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5C9F1ABE-BC0B-452D-B7A1-F3CB9A035C1C}"/>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AE618C88-3D37-4567-B2F8-A0A3896B5891}"/>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418B9210-DCE2-4B01-852F-4486FD87AF52}"/>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48FB5B46-4C1C-4633-923D-460ABB8BE79C}"/>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E8719A00-E9A0-4466-AA51-0A6C51F6A6CB}"/>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333CB083-6F74-4179-B51F-53679A39D266}"/>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3C93532C-BB23-4D44-89E1-2EF60CAB1B72}"/>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8A51C5F4-3F7F-4C4C-8BDD-50D693962B74}"/>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147388A0-7832-4347-B7EE-38D57550BE49}"/>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525624E4-65DA-422E-92EF-897C83849F26}"/>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E0172A-DE3A-4E14-BA13-0017127E55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7045D2-D909-4120-9E3E-A5C9FA54CB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594D72-9843-45BA-9CDB-876A063DD2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2D410E-749B-4001-B385-EF12285434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A799DB-93BA-4B67-8F3C-2129DF03E4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a:extLst>
            <a:ext uri="{FF2B5EF4-FFF2-40B4-BE49-F238E27FC236}">
              <a16:creationId xmlns:a16="http://schemas.microsoft.com/office/drawing/2014/main" id="{CD895444-A1B7-49EE-BF40-A2B72514C32B}"/>
            </a:ext>
          </a:extLst>
        </xdr:cNvPr>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a:extLst>
            <a:ext uri="{FF2B5EF4-FFF2-40B4-BE49-F238E27FC236}">
              <a16:creationId xmlns:a16="http://schemas.microsoft.com/office/drawing/2014/main" id="{7B24B29B-2C40-4C9D-A5CA-6C02935B5A78}"/>
            </a:ext>
          </a:extLst>
        </xdr:cNvPr>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113574</xdr:rowOff>
    </xdr:from>
    <xdr:to>
      <xdr:col>20</xdr:col>
      <xdr:colOff>38100</xdr:colOff>
      <xdr:row>37</xdr:row>
      <xdr:rowOff>43724</xdr:rowOff>
    </xdr:to>
    <xdr:sp macro="" textlink="">
      <xdr:nvSpPr>
        <xdr:cNvPr id="76" name="楕円 75">
          <a:extLst>
            <a:ext uri="{FF2B5EF4-FFF2-40B4-BE49-F238E27FC236}">
              <a16:creationId xmlns:a16="http://schemas.microsoft.com/office/drawing/2014/main" id="{7E041639-AF9B-4EB1-BC3C-48306D3A71BD}"/>
            </a:ext>
          </a:extLst>
        </xdr:cNvPr>
        <xdr:cNvSpPr/>
      </xdr:nvSpPr>
      <xdr:spPr>
        <a:xfrm>
          <a:off x="3746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164374</xdr:rowOff>
    </xdr:from>
    <xdr:to>
      <xdr:col>24</xdr:col>
      <xdr:colOff>63500</xdr:colOff>
      <xdr:row>37</xdr:row>
      <xdr:rowOff>68036</xdr:rowOff>
    </xdr:to>
    <xdr:cxnSp macro="">
      <xdr:nvCxnSpPr>
        <xdr:cNvPr id="77" name="直線コネクタ 76">
          <a:extLst>
            <a:ext uri="{FF2B5EF4-FFF2-40B4-BE49-F238E27FC236}">
              <a16:creationId xmlns:a16="http://schemas.microsoft.com/office/drawing/2014/main" id="{8D2C2E46-7E21-4DA5-9BAD-20E5FB4D4EA6}"/>
            </a:ext>
          </a:extLst>
        </xdr:cNvPr>
        <xdr:cNvCxnSpPr/>
      </xdr:nvCxnSpPr>
      <xdr:spPr>
        <a:xfrm>
          <a:off x="3797300" y="633657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38463</xdr:rowOff>
    </xdr:from>
    <xdr:to>
      <xdr:col>15</xdr:col>
      <xdr:colOff>101600</xdr:colOff>
      <xdr:row>36</xdr:row>
      <xdr:rowOff>140063</xdr:rowOff>
    </xdr:to>
    <xdr:sp macro="" textlink="">
      <xdr:nvSpPr>
        <xdr:cNvPr id="78" name="楕円 77">
          <a:extLst>
            <a:ext uri="{FF2B5EF4-FFF2-40B4-BE49-F238E27FC236}">
              <a16:creationId xmlns:a16="http://schemas.microsoft.com/office/drawing/2014/main" id="{6E008E56-DCEE-403B-993A-DEE0834E403C}"/>
            </a:ext>
          </a:extLst>
        </xdr:cNvPr>
        <xdr:cNvSpPr/>
      </xdr:nvSpPr>
      <xdr:spPr>
        <a:xfrm>
          <a:off x="2857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89263</xdr:rowOff>
    </xdr:from>
    <xdr:to>
      <xdr:col>19</xdr:col>
      <xdr:colOff>177800</xdr:colOff>
      <xdr:row>36</xdr:row>
      <xdr:rowOff>164374</xdr:rowOff>
    </xdr:to>
    <xdr:cxnSp macro="">
      <xdr:nvCxnSpPr>
        <xdr:cNvPr id="79" name="直線コネクタ 78">
          <a:extLst>
            <a:ext uri="{FF2B5EF4-FFF2-40B4-BE49-F238E27FC236}">
              <a16:creationId xmlns:a16="http://schemas.microsoft.com/office/drawing/2014/main" id="{A56BE51B-1545-40E6-8248-2FA2F220315A}"/>
            </a:ext>
          </a:extLst>
        </xdr:cNvPr>
        <xdr:cNvCxnSpPr/>
      </xdr:nvCxnSpPr>
      <xdr:spPr>
        <a:xfrm>
          <a:off x="2908300" y="62614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134801</xdr:rowOff>
    </xdr:from>
    <xdr:to>
      <xdr:col>10</xdr:col>
      <xdr:colOff>165100</xdr:colOff>
      <xdr:row>36</xdr:row>
      <xdr:rowOff>64951</xdr:rowOff>
    </xdr:to>
    <xdr:sp macro="" textlink="">
      <xdr:nvSpPr>
        <xdr:cNvPr id="80" name="楕円 79">
          <a:extLst>
            <a:ext uri="{FF2B5EF4-FFF2-40B4-BE49-F238E27FC236}">
              <a16:creationId xmlns:a16="http://schemas.microsoft.com/office/drawing/2014/main" id="{99952C2D-3E5D-44FE-8D49-3EB2F5B8F704}"/>
            </a:ext>
          </a:extLst>
        </xdr:cNvPr>
        <xdr:cNvSpPr/>
      </xdr:nvSpPr>
      <xdr:spPr>
        <a:xfrm>
          <a:off x="1968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xdr:rowOff>
    </xdr:from>
    <xdr:to>
      <xdr:col>15</xdr:col>
      <xdr:colOff>50800</xdr:colOff>
      <xdr:row>36</xdr:row>
      <xdr:rowOff>89263</xdr:rowOff>
    </xdr:to>
    <xdr:cxnSp macro="">
      <xdr:nvCxnSpPr>
        <xdr:cNvPr id="81" name="直線コネクタ 80">
          <a:extLst>
            <a:ext uri="{FF2B5EF4-FFF2-40B4-BE49-F238E27FC236}">
              <a16:creationId xmlns:a16="http://schemas.microsoft.com/office/drawing/2014/main" id="{E46D9599-68C7-46B1-B9AC-AEBD2E1F21A6}"/>
            </a:ext>
          </a:extLst>
        </xdr:cNvPr>
        <xdr:cNvCxnSpPr/>
      </xdr:nvCxnSpPr>
      <xdr:spPr>
        <a:xfrm>
          <a:off x="2019300" y="61863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59690</xdr:rowOff>
    </xdr:from>
    <xdr:to>
      <xdr:col>6</xdr:col>
      <xdr:colOff>38100</xdr:colOff>
      <xdr:row>35</xdr:row>
      <xdr:rowOff>161290</xdr:rowOff>
    </xdr:to>
    <xdr:sp macro="" textlink="">
      <xdr:nvSpPr>
        <xdr:cNvPr id="82" name="楕円 81">
          <a:extLst>
            <a:ext uri="{FF2B5EF4-FFF2-40B4-BE49-F238E27FC236}">
              <a16:creationId xmlns:a16="http://schemas.microsoft.com/office/drawing/2014/main" id="{E0367DEC-E0A4-4218-A8FC-4F9909DF190C}"/>
            </a:ext>
          </a:extLst>
        </xdr:cNvPr>
        <xdr:cNvSpPr/>
      </xdr:nvSpPr>
      <xdr:spPr>
        <a:xfrm>
          <a:off x="1079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110490</xdr:rowOff>
    </xdr:from>
    <xdr:to>
      <xdr:col>10</xdr:col>
      <xdr:colOff>114300</xdr:colOff>
      <xdr:row>36</xdr:row>
      <xdr:rowOff>14151</xdr:rowOff>
    </xdr:to>
    <xdr:cxnSp macro="">
      <xdr:nvCxnSpPr>
        <xdr:cNvPr id="83" name="直線コネクタ 82">
          <a:extLst>
            <a:ext uri="{FF2B5EF4-FFF2-40B4-BE49-F238E27FC236}">
              <a16:creationId xmlns:a16="http://schemas.microsoft.com/office/drawing/2014/main" id="{1B74B19D-7514-461F-B5C0-5B929C412D10}"/>
            </a:ext>
          </a:extLst>
        </xdr:cNvPr>
        <xdr:cNvCxnSpPr/>
      </xdr:nvCxnSpPr>
      <xdr:spPr>
        <a:xfrm>
          <a:off x="1130300" y="611124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F4C06C45-BDC6-4415-B615-12D944E5EEB8}"/>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31585</xdr:rowOff>
    </xdr:from>
    <xdr:ext cx="405111" cy="259045"/>
    <xdr:sp macro="" textlink="">
      <xdr:nvSpPr>
        <xdr:cNvPr id="85" name="n_2aveValue【図書館】&#10;有形固定資産減価償却率">
          <a:extLst>
            <a:ext uri="{FF2B5EF4-FFF2-40B4-BE49-F238E27FC236}">
              <a16:creationId xmlns:a16="http://schemas.microsoft.com/office/drawing/2014/main" id="{010F09D3-4AE3-4558-A510-7A637D79AD4F}"/>
            </a:ext>
          </a:extLst>
        </xdr:cNvPr>
        <xdr:cNvSpPr txBox="1"/>
      </xdr:nvSpPr>
      <xdr:spPr>
        <a:xfrm>
          <a:off x="2705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6C8162E7-5DCD-4ADD-913D-ED43CAB7FAB0}"/>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0364F0CA-34A2-4539-B47C-F9F104E7D5A9}"/>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60251</xdr:rowOff>
    </xdr:from>
    <xdr:ext cx="405111" cy="259045"/>
    <xdr:sp macro="" textlink="">
      <xdr:nvSpPr>
        <xdr:cNvPr id="88" name="n_1mainValue【図書館】&#10;有形固定資産減価償却率">
          <a:extLst>
            <a:ext uri="{FF2B5EF4-FFF2-40B4-BE49-F238E27FC236}">
              <a16:creationId xmlns:a16="http://schemas.microsoft.com/office/drawing/2014/main" id="{A6BA0688-1808-4F63-9980-961BC2AD436F}"/>
            </a:ext>
          </a:extLst>
        </xdr:cNvPr>
        <xdr:cNvSpPr txBox="1"/>
      </xdr:nvSpPr>
      <xdr:spPr>
        <a:xfrm>
          <a:off x="35820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156590</xdr:rowOff>
    </xdr:from>
    <xdr:ext cx="405111" cy="259045"/>
    <xdr:sp macro="" textlink="">
      <xdr:nvSpPr>
        <xdr:cNvPr id="89" name="n_2mainValue【図書館】&#10;有形固定資産減価償却率">
          <a:extLst>
            <a:ext uri="{FF2B5EF4-FFF2-40B4-BE49-F238E27FC236}">
              <a16:creationId xmlns:a16="http://schemas.microsoft.com/office/drawing/2014/main" id="{B02DE4F1-92E0-4E46-84DC-99DCC9AC33ED}"/>
            </a:ext>
          </a:extLst>
        </xdr:cNvPr>
        <xdr:cNvSpPr txBox="1"/>
      </xdr:nvSpPr>
      <xdr:spPr>
        <a:xfrm>
          <a:off x="2705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81478</xdr:rowOff>
    </xdr:from>
    <xdr:ext cx="405111" cy="259045"/>
    <xdr:sp macro="" textlink="">
      <xdr:nvSpPr>
        <xdr:cNvPr id="90" name="n_3mainValue【図書館】&#10;有形固定資産減価償却率">
          <a:extLst>
            <a:ext uri="{FF2B5EF4-FFF2-40B4-BE49-F238E27FC236}">
              <a16:creationId xmlns:a16="http://schemas.microsoft.com/office/drawing/2014/main" id="{4C3D6D07-D38E-41BE-B8AB-F97B72F308A4}"/>
            </a:ext>
          </a:extLst>
        </xdr:cNvPr>
        <xdr:cNvSpPr txBox="1"/>
      </xdr:nvSpPr>
      <xdr:spPr>
        <a:xfrm>
          <a:off x="1816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91" name="n_4mainValue【図書館】&#10;有形固定資産減価償却率">
          <a:extLst>
            <a:ext uri="{FF2B5EF4-FFF2-40B4-BE49-F238E27FC236}">
              <a16:creationId xmlns:a16="http://schemas.microsoft.com/office/drawing/2014/main" id="{CEF55DD3-5C8C-4FED-82E3-A3F71C37FB31}"/>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BB7BFF8-F859-4115-8817-9C436D7457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82A76C-4A1C-4856-8F6F-8966766BB0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C795F3E-9E55-41D9-A918-0F231B0B66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B6CF1E-A8B1-4E82-A07C-7C8574D080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63903DB-9D6B-495F-8303-562E33C613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B0C4736-698D-4FD5-BE68-055679435DC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94E807-0255-49D6-9B44-A99A05D8D6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3B1843B-F90A-4589-BFE3-268C4C4446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FF7FE3D-DBF3-40EC-880E-0359B40B2A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F2406E-A1E5-4C11-A8D5-4ED0A4F3BE6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F8D8471-B13E-4656-8DE3-5D8BA9E7FA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F867CA4-4C8B-4E58-95E2-7A46E5D5FE3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EE9E96C-31A8-4ADF-945E-9144712876C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800020D-B02F-46D5-A1FE-C98523AE2AA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F08F6C3-0959-4A5B-A5F1-B2DBCFCEFE9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041197B-ABC8-4000-AF25-74241DC8574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86EA5E1-0348-41A2-933C-869E3540FDB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4CCDB06-1614-4920-9CB6-942F0ACC04E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107046F-A722-4F2E-A20F-F9CBADF7EE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E7A2F47-F4F0-4AE9-BCF8-68BAC4A2B4F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764208-0516-467D-8E7D-F979EBC7BF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37973294-E36D-4849-BFC1-FF1A58935A42}"/>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F4A9939F-002C-4F06-BF0E-18A08C907102}"/>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4ECA2E2-7A55-4FA6-9E17-4E1E517A530C}"/>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F5351334-735C-4CB3-ACA8-72208B695058}"/>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DFA84917-11CA-426C-83A1-FA38F075A34F}"/>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3DB3BA50-54B2-46E5-A07A-7BB28DDED86A}"/>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3AE26C24-2EE0-486E-AAA7-5A1F49A6281B}"/>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927CC15B-8F0E-4405-A3A0-4B92E6727127}"/>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BFDE16F8-9D05-462D-8040-FB3DF855E0D4}"/>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7458A3C9-C9D4-46CD-A37B-A77189B0BC99}"/>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561BF250-28DF-4AAF-9EBB-8BB11498778D}"/>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BA3FCE9-D455-4D72-837C-CE88B18E4F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549E068-B813-449A-9981-3176FC94C8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A23D1C-69DC-4B36-BA7E-DBFEFDAB32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397E10-BAF2-4EBC-ACD7-ECD3DA0DF5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3FC664B-B762-4AC7-93C8-DF17E562E3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80264</xdr:rowOff>
    </xdr:from>
    <xdr:to>
      <xdr:col>55</xdr:col>
      <xdr:colOff>50800</xdr:colOff>
      <xdr:row>39</xdr:row>
      <xdr:rowOff>10414</xdr:rowOff>
    </xdr:to>
    <xdr:sp macro="" textlink="">
      <xdr:nvSpPr>
        <xdr:cNvPr id="129" name="楕円 128">
          <a:extLst>
            <a:ext uri="{FF2B5EF4-FFF2-40B4-BE49-F238E27FC236}">
              <a16:creationId xmlns:a16="http://schemas.microsoft.com/office/drawing/2014/main" id="{02AD88A9-C35A-4F44-8F97-6F75906F48E4}"/>
            </a:ext>
          </a:extLst>
        </xdr:cNvPr>
        <xdr:cNvSpPr/>
      </xdr:nvSpPr>
      <xdr:spPr>
        <a:xfrm>
          <a:off x="104267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103141</xdr:rowOff>
    </xdr:from>
    <xdr:ext cx="469744" cy="259045"/>
    <xdr:sp macro="" textlink="">
      <xdr:nvSpPr>
        <xdr:cNvPr id="130" name="【図書館】&#10;一人当たり面積該当値テキスト">
          <a:extLst>
            <a:ext uri="{FF2B5EF4-FFF2-40B4-BE49-F238E27FC236}">
              <a16:creationId xmlns:a16="http://schemas.microsoft.com/office/drawing/2014/main" id="{FDA55EDE-1F6D-4B3B-A944-DB2DD6EE2D91}"/>
            </a:ext>
          </a:extLst>
        </xdr:cNvPr>
        <xdr:cNvSpPr txBox="1"/>
      </xdr:nvSpPr>
      <xdr:spPr>
        <a:xfrm>
          <a:off x="10515600"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89408</xdr:rowOff>
    </xdr:from>
    <xdr:to>
      <xdr:col>50</xdr:col>
      <xdr:colOff>165100</xdr:colOff>
      <xdr:row>39</xdr:row>
      <xdr:rowOff>19558</xdr:rowOff>
    </xdr:to>
    <xdr:sp macro="" textlink="">
      <xdr:nvSpPr>
        <xdr:cNvPr id="131" name="楕円 130">
          <a:extLst>
            <a:ext uri="{FF2B5EF4-FFF2-40B4-BE49-F238E27FC236}">
              <a16:creationId xmlns:a16="http://schemas.microsoft.com/office/drawing/2014/main" id="{D8071AEE-5765-402A-BE56-A214FB77058F}"/>
            </a:ext>
          </a:extLst>
        </xdr:cNvPr>
        <xdr:cNvSpPr/>
      </xdr:nvSpPr>
      <xdr:spPr>
        <a:xfrm>
          <a:off x="958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131064</xdr:rowOff>
    </xdr:from>
    <xdr:to>
      <xdr:col>55</xdr:col>
      <xdr:colOff>0</xdr:colOff>
      <xdr:row>38</xdr:row>
      <xdr:rowOff>140208</xdr:rowOff>
    </xdr:to>
    <xdr:cxnSp macro="">
      <xdr:nvCxnSpPr>
        <xdr:cNvPr id="132" name="直線コネクタ 131">
          <a:extLst>
            <a:ext uri="{FF2B5EF4-FFF2-40B4-BE49-F238E27FC236}">
              <a16:creationId xmlns:a16="http://schemas.microsoft.com/office/drawing/2014/main" id="{1C3BA078-471C-4790-A622-DC2DFA24042B}"/>
            </a:ext>
          </a:extLst>
        </xdr:cNvPr>
        <xdr:cNvCxnSpPr/>
      </xdr:nvCxnSpPr>
      <xdr:spPr>
        <a:xfrm flipV="1">
          <a:off x="9639300" y="6646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98552</xdr:rowOff>
    </xdr:from>
    <xdr:to>
      <xdr:col>46</xdr:col>
      <xdr:colOff>38100</xdr:colOff>
      <xdr:row>39</xdr:row>
      <xdr:rowOff>28702</xdr:rowOff>
    </xdr:to>
    <xdr:sp macro="" textlink="">
      <xdr:nvSpPr>
        <xdr:cNvPr id="133" name="楕円 132">
          <a:extLst>
            <a:ext uri="{FF2B5EF4-FFF2-40B4-BE49-F238E27FC236}">
              <a16:creationId xmlns:a16="http://schemas.microsoft.com/office/drawing/2014/main" id="{78EFCA76-4F55-4D8D-BB02-74BB9F6D7742}"/>
            </a:ext>
          </a:extLst>
        </xdr:cNvPr>
        <xdr:cNvSpPr/>
      </xdr:nvSpPr>
      <xdr:spPr>
        <a:xfrm>
          <a:off x="869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140208</xdr:rowOff>
    </xdr:from>
    <xdr:to>
      <xdr:col>50</xdr:col>
      <xdr:colOff>114300</xdr:colOff>
      <xdr:row>38</xdr:row>
      <xdr:rowOff>149352</xdr:rowOff>
    </xdr:to>
    <xdr:cxnSp macro="">
      <xdr:nvCxnSpPr>
        <xdr:cNvPr id="134" name="直線コネクタ 133">
          <a:extLst>
            <a:ext uri="{FF2B5EF4-FFF2-40B4-BE49-F238E27FC236}">
              <a16:creationId xmlns:a16="http://schemas.microsoft.com/office/drawing/2014/main" id="{111DD4F1-8972-430F-83AA-64C8D5F39D07}"/>
            </a:ext>
          </a:extLst>
        </xdr:cNvPr>
        <xdr:cNvCxnSpPr/>
      </xdr:nvCxnSpPr>
      <xdr:spPr>
        <a:xfrm flipV="1">
          <a:off x="8750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107696</xdr:rowOff>
    </xdr:from>
    <xdr:to>
      <xdr:col>41</xdr:col>
      <xdr:colOff>101600</xdr:colOff>
      <xdr:row>39</xdr:row>
      <xdr:rowOff>37846</xdr:rowOff>
    </xdr:to>
    <xdr:sp macro="" textlink="">
      <xdr:nvSpPr>
        <xdr:cNvPr id="135" name="楕円 134">
          <a:extLst>
            <a:ext uri="{FF2B5EF4-FFF2-40B4-BE49-F238E27FC236}">
              <a16:creationId xmlns:a16="http://schemas.microsoft.com/office/drawing/2014/main" id="{D2BC1B8E-C085-4308-BBE8-CFFA62341346}"/>
            </a:ext>
          </a:extLst>
        </xdr:cNvPr>
        <xdr:cNvSpPr/>
      </xdr:nvSpPr>
      <xdr:spPr>
        <a:xfrm>
          <a:off x="7810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149352</xdr:rowOff>
    </xdr:from>
    <xdr:to>
      <xdr:col>45</xdr:col>
      <xdr:colOff>177800</xdr:colOff>
      <xdr:row>38</xdr:row>
      <xdr:rowOff>158496</xdr:rowOff>
    </xdr:to>
    <xdr:cxnSp macro="">
      <xdr:nvCxnSpPr>
        <xdr:cNvPr id="136" name="直線コネクタ 135">
          <a:extLst>
            <a:ext uri="{FF2B5EF4-FFF2-40B4-BE49-F238E27FC236}">
              <a16:creationId xmlns:a16="http://schemas.microsoft.com/office/drawing/2014/main" id="{F4E24645-E6BF-4CA2-A02E-F70276CF0658}"/>
            </a:ext>
          </a:extLst>
        </xdr:cNvPr>
        <xdr:cNvCxnSpPr/>
      </xdr:nvCxnSpPr>
      <xdr:spPr>
        <a:xfrm flipV="1">
          <a:off x="7861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0986A02D-5F72-4617-8869-E83BC0E235B5}"/>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158496</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018C0756-8532-45D7-A36E-97C51020309A}"/>
            </a:ext>
          </a:extLst>
        </xdr:cNvPr>
        <xdr:cNvCxnSpPr/>
      </xdr:nvCxnSpPr>
      <xdr:spPr>
        <a:xfrm flipV="1">
          <a:off x="6972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4DC018A1-5370-4D2B-ADC6-F4539DFED5EB}"/>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9BB22FBA-C055-483C-981E-ABF8DEB74EE2}"/>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1A7AC738-94E5-4923-AC8D-BC762D5A8F98}"/>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650D4E5E-749D-4112-A047-CA7F2CF8AD8B}"/>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36085</xdr:rowOff>
    </xdr:from>
    <xdr:ext cx="469744" cy="259045"/>
    <xdr:sp macro="" textlink="">
      <xdr:nvSpPr>
        <xdr:cNvPr id="143" name="n_1mainValue【図書館】&#10;一人当たり面積">
          <a:extLst>
            <a:ext uri="{FF2B5EF4-FFF2-40B4-BE49-F238E27FC236}">
              <a16:creationId xmlns:a16="http://schemas.microsoft.com/office/drawing/2014/main" id="{1536E827-08ED-46B1-8DCB-DA4FA4E5CFF2}"/>
            </a:ext>
          </a:extLst>
        </xdr:cNvPr>
        <xdr:cNvSpPr txBox="1"/>
      </xdr:nvSpPr>
      <xdr:spPr>
        <a:xfrm>
          <a:off x="9391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45229</xdr:rowOff>
    </xdr:from>
    <xdr:ext cx="469744" cy="259045"/>
    <xdr:sp macro="" textlink="">
      <xdr:nvSpPr>
        <xdr:cNvPr id="144" name="n_2mainValue【図書館】&#10;一人当たり面積">
          <a:extLst>
            <a:ext uri="{FF2B5EF4-FFF2-40B4-BE49-F238E27FC236}">
              <a16:creationId xmlns:a16="http://schemas.microsoft.com/office/drawing/2014/main" id="{E2CF5528-5B07-4E62-BF5B-C9C40D65BAA3}"/>
            </a:ext>
          </a:extLst>
        </xdr:cNvPr>
        <xdr:cNvSpPr txBox="1"/>
      </xdr:nvSpPr>
      <xdr:spPr>
        <a:xfrm>
          <a:off x="8515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54373</xdr:rowOff>
    </xdr:from>
    <xdr:ext cx="469744" cy="259045"/>
    <xdr:sp macro="" textlink="">
      <xdr:nvSpPr>
        <xdr:cNvPr id="145" name="n_3mainValue【図書館】&#10;一人当たり面積">
          <a:extLst>
            <a:ext uri="{FF2B5EF4-FFF2-40B4-BE49-F238E27FC236}">
              <a16:creationId xmlns:a16="http://schemas.microsoft.com/office/drawing/2014/main" id="{8EC16F4B-6375-44E1-B8E2-11FC0A431BFD}"/>
            </a:ext>
          </a:extLst>
        </xdr:cNvPr>
        <xdr:cNvSpPr txBox="1"/>
      </xdr:nvSpPr>
      <xdr:spPr>
        <a:xfrm>
          <a:off x="7626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6" name="n_4mainValue【図書館】&#10;一人当たり面積">
          <a:extLst>
            <a:ext uri="{FF2B5EF4-FFF2-40B4-BE49-F238E27FC236}">
              <a16:creationId xmlns:a16="http://schemas.microsoft.com/office/drawing/2014/main" id="{30DF6540-E107-4667-92AD-A19FBB3891DD}"/>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6B796FE-2B4F-4748-B6BD-0A7688DB2C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7E8DD78-F636-4FE9-A1A7-04C311F6EA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1A7EC9E-8C19-4876-B3F1-AB1FACBA90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1E7345D-6132-416E-B5D2-F0E1904D36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BF9A342-0390-4FC4-8BFF-E15F40772E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36B955E-897D-4FFD-9988-3B6AC67E17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384AE14-7C3E-4D25-9BF1-70A6E260EF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F0B47AF-1FCE-4B4B-B670-747B86FF9F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15F2D50-1EFC-45D2-8934-50D50663AF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6E276A7-513C-4F39-A3AA-AA27196B829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BC890CC-7574-41E9-AAB3-DB375DD9FC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F883DD2-CFEC-483B-AA11-EAEFA780F6B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B735A74-8B1F-4E34-8DA6-D93DDDE7C1D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B79875B-14CE-4DAA-A733-F51CA2D6A71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0C722AE-D325-466A-B4F7-C6E78768A2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B43E8FA-A361-45C1-90C9-91A476EDC5A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C21C291-2EB6-447F-9093-8792DC1BE1B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6DB42DC-7777-4FA0-A7CD-896E23F1F05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1DAFC5D-427E-468D-B7B9-1C00C7A76A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154B4A5-1F76-41B3-BD1D-8EF69EC70F8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67A9606-A4D5-4A47-81B5-FD7FCD14235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E3BE39D-8360-4476-B7DC-42F009BD67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8D4F4FF-255D-40AC-9A2C-B497A5A758A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729BD4D-CD54-40A2-B078-C4037E8E23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D90DB63-B49E-4645-8B08-925EDB174D75}"/>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1B50FF7-5FCE-4C46-8DE4-968C52F5255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6BE68AB-1DE6-4D7F-8516-4F3D2F26F54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4BDD46B-24CB-4E1F-B504-B4906FF1405E}"/>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3355F983-5E4F-48FB-8625-19A302B7E889}"/>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C4046A4-0483-4017-8019-2550050DB7E3}"/>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44BAC599-31E7-40E5-8467-B861420A2EB4}"/>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F7195BF1-EAA2-4DE1-9FE6-52BBE2EB4D7C}"/>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471B3485-25DD-4993-BFFE-91FED23B1B1B}"/>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706ED022-D0F3-4AE5-84CB-EC55D9A0707E}"/>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CC74A803-D74A-4D8B-A445-79EC8E11AFF9}"/>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202F0EA-4B13-4A87-9480-9E14FB0005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3C4627-4F35-4882-9B36-5CF586BA06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064A58-8E73-4D3B-94D0-DC864CB2E8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922655-99E3-46C5-BAB8-7705A578B2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93FE74-42CF-4BD0-9370-A4FD4C824D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149225</xdr:rowOff>
    </xdr:from>
    <xdr:to>
      <xdr:col>24</xdr:col>
      <xdr:colOff>114300</xdr:colOff>
      <xdr:row>64</xdr:row>
      <xdr:rowOff>79375</xdr:rowOff>
    </xdr:to>
    <xdr:sp macro="" textlink="">
      <xdr:nvSpPr>
        <xdr:cNvPr id="187" name="楕円 186">
          <a:extLst>
            <a:ext uri="{FF2B5EF4-FFF2-40B4-BE49-F238E27FC236}">
              <a16:creationId xmlns:a16="http://schemas.microsoft.com/office/drawing/2014/main" id="{5EC2AF8D-4870-4796-B270-4A538B60BE2E}"/>
            </a:ext>
          </a:extLst>
        </xdr:cNvPr>
        <xdr:cNvSpPr/>
      </xdr:nvSpPr>
      <xdr:spPr>
        <a:xfrm>
          <a:off x="45847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64152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39A8191-3774-4293-B6B7-67EBBE900A73}"/>
            </a:ext>
          </a:extLst>
        </xdr:cNvPr>
        <xdr:cNvSpPr txBox="1"/>
      </xdr:nvSpPr>
      <xdr:spPr>
        <a:xfrm>
          <a:off x="4673600" y="1086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147320</xdr:rowOff>
    </xdr:from>
    <xdr:to>
      <xdr:col>20</xdr:col>
      <xdr:colOff>38100</xdr:colOff>
      <xdr:row>64</xdr:row>
      <xdr:rowOff>77470</xdr:rowOff>
    </xdr:to>
    <xdr:sp macro="" textlink="">
      <xdr:nvSpPr>
        <xdr:cNvPr id="189" name="楕円 188">
          <a:extLst>
            <a:ext uri="{FF2B5EF4-FFF2-40B4-BE49-F238E27FC236}">
              <a16:creationId xmlns:a16="http://schemas.microsoft.com/office/drawing/2014/main" id="{27D6F138-8AEB-4579-B72B-101629C925B6}"/>
            </a:ext>
          </a:extLst>
        </xdr:cNvPr>
        <xdr:cNvSpPr/>
      </xdr:nvSpPr>
      <xdr:spPr>
        <a:xfrm>
          <a:off x="3746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26670</xdr:rowOff>
    </xdr:from>
    <xdr:to>
      <xdr:col>24</xdr:col>
      <xdr:colOff>63500</xdr:colOff>
      <xdr:row>64</xdr:row>
      <xdr:rowOff>28575</xdr:rowOff>
    </xdr:to>
    <xdr:cxnSp macro="">
      <xdr:nvCxnSpPr>
        <xdr:cNvPr id="190" name="直線コネクタ 189">
          <a:extLst>
            <a:ext uri="{FF2B5EF4-FFF2-40B4-BE49-F238E27FC236}">
              <a16:creationId xmlns:a16="http://schemas.microsoft.com/office/drawing/2014/main" id="{BB4EC116-2643-4152-82C6-663264F41E28}"/>
            </a:ext>
          </a:extLst>
        </xdr:cNvPr>
        <xdr:cNvCxnSpPr/>
      </xdr:nvCxnSpPr>
      <xdr:spPr>
        <a:xfrm>
          <a:off x="3797300" y="109994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126365</xdr:rowOff>
    </xdr:from>
    <xdr:to>
      <xdr:col>15</xdr:col>
      <xdr:colOff>101600</xdr:colOff>
      <xdr:row>64</xdr:row>
      <xdr:rowOff>56515</xdr:rowOff>
    </xdr:to>
    <xdr:sp macro="" textlink="">
      <xdr:nvSpPr>
        <xdr:cNvPr id="191" name="楕円 190">
          <a:extLst>
            <a:ext uri="{FF2B5EF4-FFF2-40B4-BE49-F238E27FC236}">
              <a16:creationId xmlns:a16="http://schemas.microsoft.com/office/drawing/2014/main" id="{BED3BFEC-720F-4D8D-9E6F-F430F192E480}"/>
            </a:ext>
          </a:extLst>
        </xdr:cNvPr>
        <xdr:cNvSpPr/>
      </xdr:nvSpPr>
      <xdr:spPr>
        <a:xfrm>
          <a:off x="2857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xdr:rowOff>
    </xdr:from>
    <xdr:to>
      <xdr:col>19</xdr:col>
      <xdr:colOff>177800</xdr:colOff>
      <xdr:row>64</xdr:row>
      <xdr:rowOff>26670</xdr:rowOff>
    </xdr:to>
    <xdr:cxnSp macro="">
      <xdr:nvCxnSpPr>
        <xdr:cNvPr id="192" name="直線コネクタ 191">
          <a:extLst>
            <a:ext uri="{FF2B5EF4-FFF2-40B4-BE49-F238E27FC236}">
              <a16:creationId xmlns:a16="http://schemas.microsoft.com/office/drawing/2014/main" id="{F19EB0AD-24FD-4A59-9D3C-BF52CD1B41E6}"/>
            </a:ext>
          </a:extLst>
        </xdr:cNvPr>
        <xdr:cNvCxnSpPr/>
      </xdr:nvCxnSpPr>
      <xdr:spPr>
        <a:xfrm>
          <a:off x="2908300" y="109785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97790</xdr:rowOff>
    </xdr:from>
    <xdr:to>
      <xdr:col>10</xdr:col>
      <xdr:colOff>165100</xdr:colOff>
      <xdr:row>64</xdr:row>
      <xdr:rowOff>27940</xdr:rowOff>
    </xdr:to>
    <xdr:sp macro="" textlink="">
      <xdr:nvSpPr>
        <xdr:cNvPr id="193" name="楕円 192">
          <a:extLst>
            <a:ext uri="{FF2B5EF4-FFF2-40B4-BE49-F238E27FC236}">
              <a16:creationId xmlns:a16="http://schemas.microsoft.com/office/drawing/2014/main" id="{A2EC3022-CCD8-4640-9F26-40F26073FFE8}"/>
            </a:ext>
          </a:extLst>
        </xdr:cNvPr>
        <xdr:cNvSpPr/>
      </xdr:nvSpPr>
      <xdr:spPr>
        <a:xfrm>
          <a:off x="196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148590</xdr:rowOff>
    </xdr:from>
    <xdr:to>
      <xdr:col>15</xdr:col>
      <xdr:colOff>50800</xdr:colOff>
      <xdr:row>64</xdr:row>
      <xdr:rowOff>5715</xdr:rowOff>
    </xdr:to>
    <xdr:cxnSp macro="">
      <xdr:nvCxnSpPr>
        <xdr:cNvPr id="194" name="直線コネクタ 193">
          <a:extLst>
            <a:ext uri="{FF2B5EF4-FFF2-40B4-BE49-F238E27FC236}">
              <a16:creationId xmlns:a16="http://schemas.microsoft.com/office/drawing/2014/main" id="{DAE4515A-3EF2-466E-97E9-0573266C9642}"/>
            </a:ext>
          </a:extLst>
        </xdr:cNvPr>
        <xdr:cNvCxnSpPr/>
      </xdr:nvCxnSpPr>
      <xdr:spPr>
        <a:xfrm>
          <a:off x="2019300" y="10949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55880</xdr:rowOff>
    </xdr:from>
    <xdr:to>
      <xdr:col>6</xdr:col>
      <xdr:colOff>38100</xdr:colOff>
      <xdr:row>63</xdr:row>
      <xdr:rowOff>157480</xdr:rowOff>
    </xdr:to>
    <xdr:sp macro="" textlink="">
      <xdr:nvSpPr>
        <xdr:cNvPr id="195" name="楕円 194">
          <a:extLst>
            <a:ext uri="{FF2B5EF4-FFF2-40B4-BE49-F238E27FC236}">
              <a16:creationId xmlns:a16="http://schemas.microsoft.com/office/drawing/2014/main" id="{E4ACE47A-2647-489E-8330-81A8B28C3B7B}"/>
            </a:ext>
          </a:extLst>
        </xdr:cNvPr>
        <xdr:cNvSpPr/>
      </xdr:nvSpPr>
      <xdr:spPr>
        <a:xfrm>
          <a:off x="107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106680</xdr:rowOff>
    </xdr:from>
    <xdr:to>
      <xdr:col>10</xdr:col>
      <xdr:colOff>114300</xdr:colOff>
      <xdr:row>63</xdr:row>
      <xdr:rowOff>148590</xdr:rowOff>
    </xdr:to>
    <xdr:cxnSp macro="">
      <xdr:nvCxnSpPr>
        <xdr:cNvPr id="196" name="直線コネクタ 195">
          <a:extLst>
            <a:ext uri="{FF2B5EF4-FFF2-40B4-BE49-F238E27FC236}">
              <a16:creationId xmlns:a16="http://schemas.microsoft.com/office/drawing/2014/main" id="{0628BA0D-7CCE-4031-BC26-3C598B1409EF}"/>
            </a:ext>
          </a:extLst>
        </xdr:cNvPr>
        <xdr:cNvCxnSpPr/>
      </xdr:nvCxnSpPr>
      <xdr:spPr>
        <a:xfrm>
          <a:off x="1130300" y="10908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3DA9C345-106D-42C4-BA42-1D7CC972C153}"/>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2E7D3F55-62C4-44E9-9158-04D9002531C3}"/>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CF29C357-D408-4811-A944-F6E0E6484224}"/>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1857BE4F-F248-443A-8D85-2CF0D2B1E3A0}"/>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68597</xdr:rowOff>
    </xdr:from>
    <xdr:ext cx="405111" cy="259045"/>
    <xdr:sp macro="" textlink="">
      <xdr:nvSpPr>
        <xdr:cNvPr id="201" name="n_1mainValue【体育館・プール】&#10;有形固定資産減価償却率">
          <a:extLst>
            <a:ext uri="{FF2B5EF4-FFF2-40B4-BE49-F238E27FC236}">
              <a16:creationId xmlns:a16="http://schemas.microsoft.com/office/drawing/2014/main" id="{23B90710-60AE-4AE6-9E21-36337676B227}"/>
            </a:ext>
          </a:extLst>
        </xdr:cNvPr>
        <xdr:cNvSpPr txBox="1"/>
      </xdr:nvSpPr>
      <xdr:spPr>
        <a:xfrm>
          <a:off x="3582044" y="1104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47642</xdr:rowOff>
    </xdr:from>
    <xdr:ext cx="405111" cy="259045"/>
    <xdr:sp macro="" textlink="">
      <xdr:nvSpPr>
        <xdr:cNvPr id="202" name="n_2mainValue【体育館・プール】&#10;有形固定資産減価償却率">
          <a:extLst>
            <a:ext uri="{FF2B5EF4-FFF2-40B4-BE49-F238E27FC236}">
              <a16:creationId xmlns:a16="http://schemas.microsoft.com/office/drawing/2014/main" id="{4CE27BE0-A2D3-439D-AF5F-D8B9C860805D}"/>
            </a:ext>
          </a:extLst>
        </xdr:cNvPr>
        <xdr:cNvSpPr txBox="1"/>
      </xdr:nvSpPr>
      <xdr:spPr>
        <a:xfrm>
          <a:off x="2705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19067</xdr:rowOff>
    </xdr:from>
    <xdr:ext cx="405111" cy="259045"/>
    <xdr:sp macro="" textlink="">
      <xdr:nvSpPr>
        <xdr:cNvPr id="203" name="n_3mainValue【体育館・プール】&#10;有形固定資産減価償却率">
          <a:extLst>
            <a:ext uri="{FF2B5EF4-FFF2-40B4-BE49-F238E27FC236}">
              <a16:creationId xmlns:a16="http://schemas.microsoft.com/office/drawing/2014/main" id="{81834898-B4AD-41C0-8B1C-EEE1C3EF8C48}"/>
            </a:ext>
          </a:extLst>
        </xdr:cNvPr>
        <xdr:cNvSpPr txBox="1"/>
      </xdr:nvSpPr>
      <xdr:spPr>
        <a:xfrm>
          <a:off x="1816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148607</xdr:rowOff>
    </xdr:from>
    <xdr:ext cx="405111" cy="259045"/>
    <xdr:sp macro="" textlink="">
      <xdr:nvSpPr>
        <xdr:cNvPr id="204" name="n_4mainValue【体育館・プール】&#10;有形固定資産減価償却率">
          <a:extLst>
            <a:ext uri="{FF2B5EF4-FFF2-40B4-BE49-F238E27FC236}">
              <a16:creationId xmlns:a16="http://schemas.microsoft.com/office/drawing/2014/main" id="{44D34D9A-6C1B-4FDB-BBCB-AB8877E38816}"/>
            </a:ext>
          </a:extLst>
        </xdr:cNvPr>
        <xdr:cNvSpPr txBox="1"/>
      </xdr:nvSpPr>
      <xdr:spPr>
        <a:xfrm>
          <a:off x="927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4289D31-2DCA-4333-BE14-C71678E2EB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F842C05-2279-45B7-A7CE-9E461994F1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7CC933D-07A3-4A07-81BF-110AE89E8B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582CDE1-D346-442C-84B4-A10978C2AF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05EE1B3-8BC4-481B-91DD-2B2D27A5155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7D9A0F7-91D9-4136-A753-1F8647697D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6C0B82C-0A55-42B5-B811-203EA54A0E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8682C05-6528-4CB4-94A9-47C33A3E89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899849C-1CB5-4189-B568-E4BAAB5FB0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BA676BC-34E8-4449-8ECB-4B00EC52B2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FD66D7B-83B4-4BEB-99C1-97193D9EF8F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25EDFCB-8B54-484C-9601-FC36729C879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D444252-D242-4B9D-8225-7F4668E1690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69DA4BD-6C42-4FE5-9582-86B7707EB48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C988867-5CB8-4F7C-ACD9-A8B8F2E37F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BE18B01-6836-4E4C-BCCF-B2200CBBFF0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1F1C300-F8D5-4AB9-A458-46598C3BCDC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022ED0E-6E94-47B9-9BE5-A84DA347AF4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44C5131-AEE6-4E43-A032-3D0B9BD080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CA11183-95F7-4A2D-92C2-BEC37BD69E1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15B7C62-3534-4785-BA53-D97C278CE7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E08797F-EA65-4C7B-885D-8772E816C28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6C13C6B-69FD-40CE-995D-42947E4448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87E9C7FC-BBD0-4392-9C50-789A76A6F48F}"/>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339CF499-79F9-4E5E-8BBF-B96865B279D9}"/>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42DAD82A-95C2-4AE6-98E6-B7D9027EC7F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630D1844-6ADE-4433-8DB4-19708ABB32F6}"/>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D67509C1-4CF2-4DCF-B6BF-750604683D26}"/>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548F842C-882D-416F-978E-140581F01BDC}"/>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ABFB57DD-C44D-4184-B3D6-0748CCD29B98}"/>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6EE17723-C3B0-4AE0-99F5-9E153BA1B5F2}"/>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25E1ACEB-F497-46D9-ADCB-B454FCAA16AC}"/>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EDEE0A01-AF9F-4C00-AEDE-6291CBA848DA}"/>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8B074B01-65A9-4FC6-B122-D02EA7E338C6}"/>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8586D81-30D1-4BDA-BD6D-0C1A1EA048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635C234-C459-4D39-B7A6-BD45A1C00F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326160-1A58-416F-843C-D6DD82E6E3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B35BCF3-D02D-4D13-A3E2-5B223AAD7A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F625B07-2EF9-457B-B00E-532E9BA7EF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51308</xdr:rowOff>
    </xdr:from>
    <xdr:to>
      <xdr:col>55</xdr:col>
      <xdr:colOff>50800</xdr:colOff>
      <xdr:row>62</xdr:row>
      <xdr:rowOff>152908</xdr:rowOff>
    </xdr:to>
    <xdr:sp macro="" textlink="">
      <xdr:nvSpPr>
        <xdr:cNvPr id="244" name="楕円 243">
          <a:extLst>
            <a:ext uri="{FF2B5EF4-FFF2-40B4-BE49-F238E27FC236}">
              <a16:creationId xmlns:a16="http://schemas.microsoft.com/office/drawing/2014/main" id="{91FE2F28-8E26-4EE6-975C-D7698533A7A6}"/>
            </a:ext>
          </a:extLst>
        </xdr:cNvPr>
        <xdr:cNvSpPr/>
      </xdr:nvSpPr>
      <xdr:spPr>
        <a:xfrm>
          <a:off x="10426700" y="106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74185</xdr:rowOff>
    </xdr:from>
    <xdr:ext cx="469744" cy="259045"/>
    <xdr:sp macro="" textlink="">
      <xdr:nvSpPr>
        <xdr:cNvPr id="245" name="【体育館・プール】&#10;一人当たり面積該当値テキスト">
          <a:extLst>
            <a:ext uri="{FF2B5EF4-FFF2-40B4-BE49-F238E27FC236}">
              <a16:creationId xmlns:a16="http://schemas.microsoft.com/office/drawing/2014/main" id="{DB1B5EE9-28FA-42D1-A4B2-361893B8E9F3}"/>
            </a:ext>
          </a:extLst>
        </xdr:cNvPr>
        <xdr:cNvSpPr txBox="1"/>
      </xdr:nvSpPr>
      <xdr:spPr>
        <a:xfrm>
          <a:off x="10515600"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58166</xdr:rowOff>
    </xdr:from>
    <xdr:to>
      <xdr:col>50</xdr:col>
      <xdr:colOff>165100</xdr:colOff>
      <xdr:row>62</xdr:row>
      <xdr:rowOff>159766</xdr:rowOff>
    </xdr:to>
    <xdr:sp macro="" textlink="">
      <xdr:nvSpPr>
        <xdr:cNvPr id="246" name="楕円 245">
          <a:extLst>
            <a:ext uri="{FF2B5EF4-FFF2-40B4-BE49-F238E27FC236}">
              <a16:creationId xmlns:a16="http://schemas.microsoft.com/office/drawing/2014/main" id="{BC1B1F0E-4338-4A26-A304-80176775464E}"/>
            </a:ext>
          </a:extLst>
        </xdr:cNvPr>
        <xdr:cNvSpPr/>
      </xdr:nvSpPr>
      <xdr:spPr>
        <a:xfrm>
          <a:off x="9588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102108</xdr:rowOff>
    </xdr:from>
    <xdr:to>
      <xdr:col>55</xdr:col>
      <xdr:colOff>0</xdr:colOff>
      <xdr:row>62</xdr:row>
      <xdr:rowOff>108966</xdr:rowOff>
    </xdr:to>
    <xdr:cxnSp macro="">
      <xdr:nvCxnSpPr>
        <xdr:cNvPr id="247" name="直線コネクタ 246">
          <a:extLst>
            <a:ext uri="{FF2B5EF4-FFF2-40B4-BE49-F238E27FC236}">
              <a16:creationId xmlns:a16="http://schemas.microsoft.com/office/drawing/2014/main" id="{90542A43-7B58-4DEF-A089-BC0E8228D8E9}"/>
            </a:ext>
          </a:extLst>
        </xdr:cNvPr>
        <xdr:cNvCxnSpPr/>
      </xdr:nvCxnSpPr>
      <xdr:spPr>
        <a:xfrm flipV="1">
          <a:off x="9639300" y="1073200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62738</xdr:rowOff>
    </xdr:from>
    <xdr:to>
      <xdr:col>46</xdr:col>
      <xdr:colOff>38100</xdr:colOff>
      <xdr:row>62</xdr:row>
      <xdr:rowOff>164338</xdr:rowOff>
    </xdr:to>
    <xdr:sp macro="" textlink="">
      <xdr:nvSpPr>
        <xdr:cNvPr id="248" name="楕円 247">
          <a:extLst>
            <a:ext uri="{FF2B5EF4-FFF2-40B4-BE49-F238E27FC236}">
              <a16:creationId xmlns:a16="http://schemas.microsoft.com/office/drawing/2014/main" id="{70F4FE3E-D96C-4168-95F2-EAF225B11DE3}"/>
            </a:ext>
          </a:extLst>
        </xdr:cNvPr>
        <xdr:cNvSpPr/>
      </xdr:nvSpPr>
      <xdr:spPr>
        <a:xfrm>
          <a:off x="8699500" y="106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108966</xdr:rowOff>
    </xdr:from>
    <xdr:to>
      <xdr:col>50</xdr:col>
      <xdr:colOff>114300</xdr:colOff>
      <xdr:row>62</xdr:row>
      <xdr:rowOff>113538</xdr:rowOff>
    </xdr:to>
    <xdr:cxnSp macro="">
      <xdr:nvCxnSpPr>
        <xdr:cNvPr id="249" name="直線コネクタ 248">
          <a:extLst>
            <a:ext uri="{FF2B5EF4-FFF2-40B4-BE49-F238E27FC236}">
              <a16:creationId xmlns:a16="http://schemas.microsoft.com/office/drawing/2014/main" id="{A35F6E7E-EF76-4CE4-A0AB-ACC9838B43CC}"/>
            </a:ext>
          </a:extLst>
        </xdr:cNvPr>
        <xdr:cNvCxnSpPr/>
      </xdr:nvCxnSpPr>
      <xdr:spPr>
        <a:xfrm flipV="1">
          <a:off x="8750300" y="107388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68834</xdr:rowOff>
    </xdr:from>
    <xdr:to>
      <xdr:col>41</xdr:col>
      <xdr:colOff>101600</xdr:colOff>
      <xdr:row>62</xdr:row>
      <xdr:rowOff>170434</xdr:rowOff>
    </xdr:to>
    <xdr:sp macro="" textlink="">
      <xdr:nvSpPr>
        <xdr:cNvPr id="250" name="楕円 249">
          <a:extLst>
            <a:ext uri="{FF2B5EF4-FFF2-40B4-BE49-F238E27FC236}">
              <a16:creationId xmlns:a16="http://schemas.microsoft.com/office/drawing/2014/main" id="{945A9B15-FCC0-450D-8039-E4B85BC9CC71}"/>
            </a:ext>
          </a:extLst>
        </xdr:cNvPr>
        <xdr:cNvSpPr/>
      </xdr:nvSpPr>
      <xdr:spPr>
        <a:xfrm>
          <a:off x="7810500" y="106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113538</xdr:rowOff>
    </xdr:from>
    <xdr:to>
      <xdr:col>45</xdr:col>
      <xdr:colOff>177800</xdr:colOff>
      <xdr:row>62</xdr:row>
      <xdr:rowOff>119634</xdr:rowOff>
    </xdr:to>
    <xdr:cxnSp macro="">
      <xdr:nvCxnSpPr>
        <xdr:cNvPr id="251" name="直線コネクタ 250">
          <a:extLst>
            <a:ext uri="{FF2B5EF4-FFF2-40B4-BE49-F238E27FC236}">
              <a16:creationId xmlns:a16="http://schemas.microsoft.com/office/drawing/2014/main" id="{2F1E56E5-C9F0-4822-9C5C-614BD636D103}"/>
            </a:ext>
          </a:extLst>
        </xdr:cNvPr>
        <xdr:cNvCxnSpPr/>
      </xdr:nvCxnSpPr>
      <xdr:spPr>
        <a:xfrm flipV="1">
          <a:off x="7861300" y="1074343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72644</xdr:rowOff>
    </xdr:from>
    <xdr:to>
      <xdr:col>36</xdr:col>
      <xdr:colOff>165100</xdr:colOff>
      <xdr:row>63</xdr:row>
      <xdr:rowOff>2794</xdr:rowOff>
    </xdr:to>
    <xdr:sp macro="" textlink="">
      <xdr:nvSpPr>
        <xdr:cNvPr id="252" name="楕円 251">
          <a:extLst>
            <a:ext uri="{FF2B5EF4-FFF2-40B4-BE49-F238E27FC236}">
              <a16:creationId xmlns:a16="http://schemas.microsoft.com/office/drawing/2014/main" id="{099B6B71-B09B-46DE-BB8B-C7EC9E55E2C4}"/>
            </a:ext>
          </a:extLst>
        </xdr:cNvPr>
        <xdr:cNvSpPr/>
      </xdr:nvSpPr>
      <xdr:spPr>
        <a:xfrm>
          <a:off x="6921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119634</xdr:rowOff>
    </xdr:from>
    <xdr:to>
      <xdr:col>41</xdr:col>
      <xdr:colOff>50800</xdr:colOff>
      <xdr:row>62</xdr:row>
      <xdr:rowOff>123444</xdr:rowOff>
    </xdr:to>
    <xdr:cxnSp macro="">
      <xdr:nvCxnSpPr>
        <xdr:cNvPr id="253" name="直線コネクタ 252">
          <a:extLst>
            <a:ext uri="{FF2B5EF4-FFF2-40B4-BE49-F238E27FC236}">
              <a16:creationId xmlns:a16="http://schemas.microsoft.com/office/drawing/2014/main" id="{9711E0A2-FA49-4402-B742-AAD198895BBE}"/>
            </a:ext>
          </a:extLst>
        </xdr:cNvPr>
        <xdr:cNvCxnSpPr/>
      </xdr:nvCxnSpPr>
      <xdr:spPr>
        <a:xfrm flipV="1">
          <a:off x="6972300" y="1074953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70AF0AFE-3590-4ACA-AB04-0C6E59DA3F4C}"/>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9E8EAD96-5138-4045-918D-6BCBD898E484}"/>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2602C1CF-ECBC-46BF-B011-6B3BB6B5B349}"/>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D817C279-B04F-47FF-ABC1-A9162FF2B823}"/>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4843</xdr:rowOff>
    </xdr:from>
    <xdr:ext cx="469744" cy="259045"/>
    <xdr:sp macro="" textlink="">
      <xdr:nvSpPr>
        <xdr:cNvPr id="258" name="n_1mainValue【体育館・プール】&#10;一人当たり面積">
          <a:extLst>
            <a:ext uri="{FF2B5EF4-FFF2-40B4-BE49-F238E27FC236}">
              <a16:creationId xmlns:a16="http://schemas.microsoft.com/office/drawing/2014/main" id="{F44F927C-D277-4902-993C-FDA7DAB815C3}"/>
            </a:ext>
          </a:extLst>
        </xdr:cNvPr>
        <xdr:cNvSpPr txBox="1"/>
      </xdr:nvSpPr>
      <xdr:spPr>
        <a:xfrm>
          <a:off x="93917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9415</xdr:rowOff>
    </xdr:from>
    <xdr:ext cx="469744" cy="259045"/>
    <xdr:sp macro="" textlink="">
      <xdr:nvSpPr>
        <xdr:cNvPr id="259" name="n_2mainValue【体育館・プール】&#10;一人当たり面積">
          <a:extLst>
            <a:ext uri="{FF2B5EF4-FFF2-40B4-BE49-F238E27FC236}">
              <a16:creationId xmlns:a16="http://schemas.microsoft.com/office/drawing/2014/main" id="{5E1BE904-060A-413F-BA76-C8228D1F8EAE}"/>
            </a:ext>
          </a:extLst>
        </xdr:cNvPr>
        <xdr:cNvSpPr txBox="1"/>
      </xdr:nvSpPr>
      <xdr:spPr>
        <a:xfrm>
          <a:off x="8515427" y="104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161561</xdr:rowOff>
    </xdr:from>
    <xdr:ext cx="469744" cy="259045"/>
    <xdr:sp macro="" textlink="">
      <xdr:nvSpPr>
        <xdr:cNvPr id="260" name="n_3mainValue【体育館・プール】&#10;一人当たり面積">
          <a:extLst>
            <a:ext uri="{FF2B5EF4-FFF2-40B4-BE49-F238E27FC236}">
              <a16:creationId xmlns:a16="http://schemas.microsoft.com/office/drawing/2014/main" id="{8F8F9ABD-C846-41D0-8FD6-E0A7D0909590}"/>
            </a:ext>
          </a:extLst>
        </xdr:cNvPr>
        <xdr:cNvSpPr txBox="1"/>
      </xdr:nvSpPr>
      <xdr:spPr>
        <a:xfrm>
          <a:off x="7626427" y="107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165371</xdr:rowOff>
    </xdr:from>
    <xdr:ext cx="469744" cy="259045"/>
    <xdr:sp macro="" textlink="">
      <xdr:nvSpPr>
        <xdr:cNvPr id="261" name="n_4mainValue【体育館・プール】&#10;一人当たり面積">
          <a:extLst>
            <a:ext uri="{FF2B5EF4-FFF2-40B4-BE49-F238E27FC236}">
              <a16:creationId xmlns:a16="http://schemas.microsoft.com/office/drawing/2014/main" id="{13F11615-BC67-4D40-B470-AEBEE3093CEE}"/>
            </a:ext>
          </a:extLst>
        </xdr:cNvPr>
        <xdr:cNvSpPr txBox="1"/>
      </xdr:nvSpPr>
      <xdr:spPr>
        <a:xfrm>
          <a:off x="6737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D5B49E9-102A-4D7B-AD62-F6C173E94E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C87FAD7-5E30-4323-BD7E-E89E9087FC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38166DB-2A15-4BCA-81FD-8B39714181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6C9188-A048-4B38-91D9-E3D35C683A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18DA76B-E79A-4AC6-9995-3B128DEE87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9099F38-7ED0-49CC-AE53-DF14063AE2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2BEAD37-94C4-4B89-B75D-AF08F5DC27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13E4F80-E6D8-45FF-87F0-F1D0C6B13CD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7644AC7-342F-4C8D-81A5-D12142F413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7A48157F-3016-42E7-91B5-C8E1BEBC50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8B4C7FDB-B752-4A51-A9EB-3931528300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3081B602-BA3D-483F-8EA7-EFA509CA86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27F1AD7-274A-4028-B01F-6FF056EA71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4AB9510F-95E6-45A0-AE3B-09E4AE9AA6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87926CED-1670-4490-9BF5-FFBCF86D82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7E5763-469C-4FB1-AC14-EB21CA4CC7C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25DF55F3-9625-465E-84F2-BFFD954C17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1FDB993E-C9BD-4C01-8811-21F36E4A42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D91DE383-DA5E-4EA1-AB54-43349DC383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A229E219-997E-43E1-9F9C-F2BE7B0271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81746D3F-3A6B-4A4E-AD1F-3FAF359E12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4DF322D6-2A5A-4ACD-B8E4-049B3B0C0E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A566458-1CD4-4F96-8030-739131FC14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974104BB-E743-4F33-B9B5-D38D7B3238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790094E4-CFF0-4682-9F79-3CF1DEBDB29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BED66DE-9D0B-43BF-AF15-2191E80202F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8A2911C6-0E5C-452B-9CA4-A686C825F21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8C9FE2C8-FBDB-4ABA-81E9-3F1EB4374B0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659CE6D2-C3B3-4669-89C0-1BE6F7E4783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3B60EB6F-D69E-40F3-BA13-1881948DB9A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D442F711-DDF0-4103-9F1A-E22C64997EC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91118E6F-57FE-437B-A590-000E0823A13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F9DA7A3A-DB15-44E1-AFB3-68E7CCD6D35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CCD8B544-FF69-46B6-8B04-63E82C3919B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8A7F5A0D-F945-40F7-A175-9FCAB192BCA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8F546A89-78A4-4150-94BE-869EF9A3B98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16FB1292-9E1E-4377-9625-5036C06102F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4ED1D319-EF81-4BA7-BDD9-31709E55BD8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5F4A4E4-D142-4186-935E-A092D064DFF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F8DB8EA1-A073-4203-8227-D91B6F1F16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AAF980D5-9F43-411F-B51B-3E8720D9F438}"/>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5518D974-B286-44D3-BBA8-72B3EB49D73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4F108EFD-19C3-47B9-A2B3-6EACACE69C9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E00B64AA-ACCE-48B6-A82F-AC153AD5D78D}"/>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6" name="直線コネクタ 305">
          <a:extLst>
            <a:ext uri="{FF2B5EF4-FFF2-40B4-BE49-F238E27FC236}">
              <a16:creationId xmlns:a16="http://schemas.microsoft.com/office/drawing/2014/main" id="{AA7FF3B1-9C38-42C7-AB3C-09722D28FEEF}"/>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DBC2DBA7-87F8-443B-AAB7-461211FF283E}"/>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8" name="フローチャート: 判断 307">
          <a:extLst>
            <a:ext uri="{FF2B5EF4-FFF2-40B4-BE49-F238E27FC236}">
              <a16:creationId xmlns:a16="http://schemas.microsoft.com/office/drawing/2014/main" id="{F63520A8-603B-4B5A-8ED1-499676AB529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09" name="フローチャート: 判断 308">
          <a:extLst>
            <a:ext uri="{FF2B5EF4-FFF2-40B4-BE49-F238E27FC236}">
              <a16:creationId xmlns:a16="http://schemas.microsoft.com/office/drawing/2014/main" id="{12D27EFA-818F-4DAC-914A-B11735CAA39F}"/>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0" name="フローチャート: 判断 309">
          <a:extLst>
            <a:ext uri="{FF2B5EF4-FFF2-40B4-BE49-F238E27FC236}">
              <a16:creationId xmlns:a16="http://schemas.microsoft.com/office/drawing/2014/main" id="{7AFCEE99-417E-4B70-8588-8BFFC82D60DF}"/>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11" name="フローチャート: 判断 310">
          <a:extLst>
            <a:ext uri="{FF2B5EF4-FFF2-40B4-BE49-F238E27FC236}">
              <a16:creationId xmlns:a16="http://schemas.microsoft.com/office/drawing/2014/main" id="{12FB7985-E462-4AF1-A54C-52DC7F54E9AA}"/>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12" name="フローチャート: 判断 311">
          <a:extLst>
            <a:ext uri="{FF2B5EF4-FFF2-40B4-BE49-F238E27FC236}">
              <a16:creationId xmlns:a16="http://schemas.microsoft.com/office/drawing/2014/main" id="{AFB10F92-68F1-42BB-AA0B-F917796D1D97}"/>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22D9C39E-D81C-4335-A0E4-54485B09389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3FC93133-C8B5-43DD-8102-E674D755A9E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8A186B5-BD7A-4B10-8D11-EC490BE64E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D880DDF-1491-4A5D-B680-8ADF64DD96D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76F2877-8822-4397-8A8E-04996697592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318" name="楕円 317">
          <a:extLst>
            <a:ext uri="{FF2B5EF4-FFF2-40B4-BE49-F238E27FC236}">
              <a16:creationId xmlns:a16="http://schemas.microsoft.com/office/drawing/2014/main" id="{195BEF93-54CC-48F4-BA99-11A060252D62}"/>
            </a:ext>
          </a:extLst>
        </xdr:cNvPr>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143527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D7E9D650-8E58-4C57-9972-51D19EDF43B0}"/>
            </a:ext>
          </a:extLst>
        </xdr:cNvPr>
        <xdr:cNvSpPr txBox="1"/>
      </xdr:nvSpPr>
      <xdr:spPr>
        <a:xfrm>
          <a:off x="4673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320" name="楕円 319">
          <a:extLst>
            <a:ext uri="{FF2B5EF4-FFF2-40B4-BE49-F238E27FC236}">
              <a16:creationId xmlns:a16="http://schemas.microsoft.com/office/drawing/2014/main" id="{51D5E2A7-B819-44E3-BBBC-C153E1F8C5B0}"/>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104</xdr:row>
      <xdr:rowOff>0</xdr:rowOff>
    </xdr:to>
    <xdr:cxnSp macro="">
      <xdr:nvCxnSpPr>
        <xdr:cNvPr id="321" name="直線コネクタ 320">
          <a:extLst>
            <a:ext uri="{FF2B5EF4-FFF2-40B4-BE49-F238E27FC236}">
              <a16:creationId xmlns:a16="http://schemas.microsoft.com/office/drawing/2014/main" id="{B4ED3B01-5E8F-4642-8610-4768734F61BD}"/>
            </a:ext>
          </a:extLst>
        </xdr:cNvPr>
        <xdr:cNvCxnSpPr/>
      </xdr:nvCxnSpPr>
      <xdr:spPr>
        <a:xfrm>
          <a:off x="3797300" y="1779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44450</xdr:rowOff>
    </xdr:from>
    <xdr:to>
      <xdr:col>15</xdr:col>
      <xdr:colOff>101600</xdr:colOff>
      <xdr:row>103</xdr:row>
      <xdr:rowOff>146050</xdr:rowOff>
    </xdr:to>
    <xdr:sp macro="" textlink="">
      <xdr:nvSpPr>
        <xdr:cNvPr id="322" name="楕円 321">
          <a:extLst>
            <a:ext uri="{FF2B5EF4-FFF2-40B4-BE49-F238E27FC236}">
              <a16:creationId xmlns:a16="http://schemas.microsoft.com/office/drawing/2014/main" id="{F116EB7C-8719-4C48-AF0D-416AA92BD7C8}"/>
            </a:ext>
          </a:extLst>
        </xdr:cNvPr>
        <xdr:cNvSpPr/>
      </xdr:nvSpPr>
      <xdr:spPr>
        <a:xfrm>
          <a:off x="2857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95250</xdr:rowOff>
    </xdr:from>
    <xdr:to>
      <xdr:col>19</xdr:col>
      <xdr:colOff>177800</xdr:colOff>
      <xdr:row>103</xdr:row>
      <xdr:rowOff>133350</xdr:rowOff>
    </xdr:to>
    <xdr:cxnSp macro="">
      <xdr:nvCxnSpPr>
        <xdr:cNvPr id="323" name="直線コネクタ 322">
          <a:extLst>
            <a:ext uri="{FF2B5EF4-FFF2-40B4-BE49-F238E27FC236}">
              <a16:creationId xmlns:a16="http://schemas.microsoft.com/office/drawing/2014/main" id="{FBD56985-A64C-4F42-A4BB-85CD06303478}"/>
            </a:ext>
          </a:extLst>
        </xdr:cNvPr>
        <xdr:cNvCxnSpPr/>
      </xdr:nvCxnSpPr>
      <xdr:spPr>
        <a:xfrm>
          <a:off x="2908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6350</xdr:rowOff>
    </xdr:from>
    <xdr:to>
      <xdr:col>10</xdr:col>
      <xdr:colOff>165100</xdr:colOff>
      <xdr:row>103</xdr:row>
      <xdr:rowOff>107950</xdr:rowOff>
    </xdr:to>
    <xdr:sp macro="" textlink="">
      <xdr:nvSpPr>
        <xdr:cNvPr id="324" name="楕円 323">
          <a:extLst>
            <a:ext uri="{FF2B5EF4-FFF2-40B4-BE49-F238E27FC236}">
              <a16:creationId xmlns:a16="http://schemas.microsoft.com/office/drawing/2014/main" id="{2F539FAD-DFA1-460F-AB08-B3E5EDF7C1D1}"/>
            </a:ext>
          </a:extLst>
        </xdr:cNvPr>
        <xdr:cNvSpPr/>
      </xdr:nvSpPr>
      <xdr:spPr>
        <a:xfrm>
          <a:off x="1968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57150</xdr:rowOff>
    </xdr:from>
    <xdr:to>
      <xdr:col>15</xdr:col>
      <xdr:colOff>50800</xdr:colOff>
      <xdr:row>103</xdr:row>
      <xdr:rowOff>95250</xdr:rowOff>
    </xdr:to>
    <xdr:cxnSp macro="">
      <xdr:nvCxnSpPr>
        <xdr:cNvPr id="325" name="直線コネクタ 324">
          <a:extLst>
            <a:ext uri="{FF2B5EF4-FFF2-40B4-BE49-F238E27FC236}">
              <a16:creationId xmlns:a16="http://schemas.microsoft.com/office/drawing/2014/main" id="{A5989A33-21CB-45E7-990A-F60B26612340}"/>
            </a:ext>
          </a:extLst>
        </xdr:cNvPr>
        <xdr:cNvCxnSpPr/>
      </xdr:nvCxnSpPr>
      <xdr:spPr>
        <a:xfrm>
          <a:off x="2019300" y="1771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326" name="楕円 325">
          <a:extLst>
            <a:ext uri="{FF2B5EF4-FFF2-40B4-BE49-F238E27FC236}">
              <a16:creationId xmlns:a16="http://schemas.microsoft.com/office/drawing/2014/main" id="{BDABCE77-315F-4FCE-8B17-FAD502741C3D}"/>
            </a:ext>
          </a:extLst>
        </xdr:cNvPr>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19050</xdr:rowOff>
    </xdr:from>
    <xdr:to>
      <xdr:col>10</xdr:col>
      <xdr:colOff>114300</xdr:colOff>
      <xdr:row>103</xdr:row>
      <xdr:rowOff>57150</xdr:rowOff>
    </xdr:to>
    <xdr:cxnSp macro="">
      <xdr:nvCxnSpPr>
        <xdr:cNvPr id="327" name="直線コネクタ 326">
          <a:extLst>
            <a:ext uri="{FF2B5EF4-FFF2-40B4-BE49-F238E27FC236}">
              <a16:creationId xmlns:a16="http://schemas.microsoft.com/office/drawing/2014/main" id="{58EE82E5-A988-46B6-81B3-F959CE7CCEB5}"/>
            </a:ext>
          </a:extLst>
        </xdr:cNvPr>
        <xdr:cNvCxnSpPr/>
      </xdr:nvCxnSpPr>
      <xdr:spPr>
        <a:xfrm>
          <a:off x="1130300" y="1767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328" name="n_1aveValue【市民会館】&#10;有形固定資産減価償却率">
          <a:extLst>
            <a:ext uri="{FF2B5EF4-FFF2-40B4-BE49-F238E27FC236}">
              <a16:creationId xmlns:a16="http://schemas.microsoft.com/office/drawing/2014/main" id="{EDDBF244-4E64-4877-9F5A-CC93AD9F7DA8}"/>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329" name="n_2aveValue【市民会館】&#10;有形固定資産減価償却率">
          <a:extLst>
            <a:ext uri="{FF2B5EF4-FFF2-40B4-BE49-F238E27FC236}">
              <a16:creationId xmlns:a16="http://schemas.microsoft.com/office/drawing/2014/main" id="{DEE7F89E-F7F6-4EB6-8D6C-7115C5443FE2}"/>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330" name="n_3aveValue【市民会館】&#10;有形固定資産減価償却率">
          <a:extLst>
            <a:ext uri="{FF2B5EF4-FFF2-40B4-BE49-F238E27FC236}">
              <a16:creationId xmlns:a16="http://schemas.microsoft.com/office/drawing/2014/main" id="{98868BF4-E365-4924-BC1A-58130FA28109}"/>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331" name="n_4aveValue【市民会館】&#10;有形固定資産減価償却率">
          <a:extLst>
            <a:ext uri="{FF2B5EF4-FFF2-40B4-BE49-F238E27FC236}">
              <a16:creationId xmlns:a16="http://schemas.microsoft.com/office/drawing/2014/main" id="{57323C33-D013-4F67-A980-8505572068D8}"/>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332" name="n_1mainValue【市民会館】&#10;有形固定資産減価償却率">
          <a:extLst>
            <a:ext uri="{FF2B5EF4-FFF2-40B4-BE49-F238E27FC236}">
              <a16:creationId xmlns:a16="http://schemas.microsoft.com/office/drawing/2014/main" id="{10D3B810-5A79-4412-8A02-D5378F746BED}"/>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333" name="n_2mainValue【市民会館】&#10;有形固定資産減価償却率">
          <a:extLst>
            <a:ext uri="{FF2B5EF4-FFF2-40B4-BE49-F238E27FC236}">
              <a16:creationId xmlns:a16="http://schemas.microsoft.com/office/drawing/2014/main" id="{F9129581-AF0E-41F2-9BFD-9FBC44A9C18E}"/>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124477</xdr:rowOff>
    </xdr:from>
    <xdr:ext cx="405111" cy="259045"/>
    <xdr:sp macro="" textlink="">
      <xdr:nvSpPr>
        <xdr:cNvPr id="334" name="n_3mainValue【市民会館】&#10;有形固定資産減価償却率">
          <a:extLst>
            <a:ext uri="{FF2B5EF4-FFF2-40B4-BE49-F238E27FC236}">
              <a16:creationId xmlns:a16="http://schemas.microsoft.com/office/drawing/2014/main" id="{D2BB3EB9-C16B-4DC7-9743-89027D3448E2}"/>
            </a:ext>
          </a:extLst>
        </xdr:cNvPr>
        <xdr:cNvSpPr txBox="1"/>
      </xdr:nvSpPr>
      <xdr:spPr>
        <a:xfrm>
          <a:off x="1816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335" name="n_4mainValue【市民会館】&#10;有形固定資産減価償却率">
          <a:extLst>
            <a:ext uri="{FF2B5EF4-FFF2-40B4-BE49-F238E27FC236}">
              <a16:creationId xmlns:a16="http://schemas.microsoft.com/office/drawing/2014/main" id="{8F67CB39-1FFD-4EDF-814F-3245D5DB7A25}"/>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C12B27D5-3A09-40BF-BCE0-E13C8BD8DF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DBD3FFAC-221E-40CB-AD57-8D829A5A6F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842F88B2-EF38-4BE5-BF6C-F52C591C29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9A159925-045F-4312-9181-8D699E26B7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15F2F82A-81E7-4BC2-BD7D-E8D9C4CB9D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4B7611EA-008B-4B85-9ADE-0725F5A14C4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965B8B7B-A7E5-4069-B82B-AF5841F3E2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EA4A6F84-C0CD-4444-AF8B-44F0403B359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C74069E0-5BDC-4BD6-9549-F3EC6395611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8A4709A6-8BC7-464D-AEA4-565D09CABF3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3FAED1EE-AEE4-4619-9E57-CAE43BF3BED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ED298B84-1017-45FF-B28B-EBC23E46CCA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C61AB602-FD80-42D3-BD43-F05FAF32CA3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3D9530E5-323C-4196-ABDA-9B3E95BE4D5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5588349D-1CD1-440C-860C-231B2A236FF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757ECBBF-55F9-4464-9473-B1E740E9278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87E1F097-871B-4623-A870-1CF6E01499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CE8E3D63-C054-453A-B804-2B34FFBC336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9AA3DD97-8C96-4CBD-BDD1-3B6CD64BA2B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7271B91A-0EC7-434C-BF7B-6AE4FBE5EC8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9D60C72D-CD4B-49B9-9BA7-DF2E61D75B6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45EAD277-76A6-42EA-ADBB-1A25EB503D5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2E1FBB7C-5837-4227-8C25-C03D1A3BE09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38DB9BFE-4EE4-4689-9AEE-CBD06A68D79F}"/>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1A7DEFC2-6BC2-4F82-8FF2-0B0CEDA83221}"/>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918B86A7-3A6C-4BE2-AA01-7ECA7575585A}"/>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62" name="【市民会館】&#10;一人当たり面積最大値テキスト">
          <a:extLst>
            <a:ext uri="{FF2B5EF4-FFF2-40B4-BE49-F238E27FC236}">
              <a16:creationId xmlns:a16="http://schemas.microsoft.com/office/drawing/2014/main" id="{EFEB70EE-373D-42EF-B00F-CD4BAFD48480}"/>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63" name="直線コネクタ 362">
          <a:extLst>
            <a:ext uri="{FF2B5EF4-FFF2-40B4-BE49-F238E27FC236}">
              <a16:creationId xmlns:a16="http://schemas.microsoft.com/office/drawing/2014/main" id="{149CF3C8-8560-4EBA-B3A3-BF3A5AD7FB5E}"/>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364" name="【市民会館】&#10;一人当たり面積平均値テキスト">
          <a:extLst>
            <a:ext uri="{FF2B5EF4-FFF2-40B4-BE49-F238E27FC236}">
              <a16:creationId xmlns:a16="http://schemas.microsoft.com/office/drawing/2014/main" id="{139F8018-C441-4156-89E9-62724EE1C8B9}"/>
            </a:ext>
          </a:extLst>
        </xdr:cNvPr>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65" name="フローチャート: 判断 364">
          <a:extLst>
            <a:ext uri="{FF2B5EF4-FFF2-40B4-BE49-F238E27FC236}">
              <a16:creationId xmlns:a16="http://schemas.microsoft.com/office/drawing/2014/main" id="{CDCAAD1D-513A-49DF-AC16-841E2D3C567C}"/>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66" name="フローチャート: 判断 365">
          <a:extLst>
            <a:ext uri="{FF2B5EF4-FFF2-40B4-BE49-F238E27FC236}">
              <a16:creationId xmlns:a16="http://schemas.microsoft.com/office/drawing/2014/main" id="{0C156E89-1A99-46EF-9E93-38007806677E}"/>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7" name="フローチャート: 判断 366">
          <a:extLst>
            <a:ext uri="{FF2B5EF4-FFF2-40B4-BE49-F238E27FC236}">
              <a16:creationId xmlns:a16="http://schemas.microsoft.com/office/drawing/2014/main" id="{9C68EEC4-31CE-4B59-90C0-791C55813027}"/>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68" name="フローチャート: 判断 367">
          <a:extLst>
            <a:ext uri="{FF2B5EF4-FFF2-40B4-BE49-F238E27FC236}">
              <a16:creationId xmlns:a16="http://schemas.microsoft.com/office/drawing/2014/main" id="{E48FA78A-C298-4333-B391-66AFBB28B617}"/>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24D45A53-6755-4566-8DCF-0AAAE73985DE}"/>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98366A00-6A3B-4765-A293-330CD6B9CD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CB9099A-79B8-4691-B724-BC0CAEDBD6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A548D4E-A4D9-4519-89BB-1741756E1D1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1BE60F6-DFEC-43DF-BD29-F51DDB739A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38EDB81-160E-4430-8563-8C12CD60E8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92075</xdr:rowOff>
    </xdr:from>
    <xdr:to>
      <xdr:col>55</xdr:col>
      <xdr:colOff>50800</xdr:colOff>
      <xdr:row>105</xdr:row>
      <xdr:rowOff>22225</xdr:rowOff>
    </xdr:to>
    <xdr:sp macro="" textlink="">
      <xdr:nvSpPr>
        <xdr:cNvPr id="375" name="楕円 374">
          <a:extLst>
            <a:ext uri="{FF2B5EF4-FFF2-40B4-BE49-F238E27FC236}">
              <a16:creationId xmlns:a16="http://schemas.microsoft.com/office/drawing/2014/main" id="{5EAE5AA3-3AC2-422A-BE27-48FE45C71C68}"/>
            </a:ext>
          </a:extLst>
        </xdr:cNvPr>
        <xdr:cNvSpPr/>
      </xdr:nvSpPr>
      <xdr:spPr>
        <a:xfrm>
          <a:off x="10426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114952</xdr:rowOff>
    </xdr:from>
    <xdr:ext cx="469744" cy="259045"/>
    <xdr:sp macro="" textlink="">
      <xdr:nvSpPr>
        <xdr:cNvPr id="376" name="【市民会館】&#10;一人当たり面積該当値テキスト">
          <a:extLst>
            <a:ext uri="{FF2B5EF4-FFF2-40B4-BE49-F238E27FC236}">
              <a16:creationId xmlns:a16="http://schemas.microsoft.com/office/drawing/2014/main" id="{712629C0-422A-4C62-9634-2A0E3D03FB25}"/>
            </a:ext>
          </a:extLst>
        </xdr:cNvPr>
        <xdr:cNvSpPr txBox="1"/>
      </xdr:nvSpPr>
      <xdr:spPr>
        <a:xfrm>
          <a:off x="1051560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105411</xdr:rowOff>
    </xdr:from>
    <xdr:to>
      <xdr:col>50</xdr:col>
      <xdr:colOff>165100</xdr:colOff>
      <xdr:row>105</xdr:row>
      <xdr:rowOff>35561</xdr:rowOff>
    </xdr:to>
    <xdr:sp macro="" textlink="">
      <xdr:nvSpPr>
        <xdr:cNvPr id="377" name="楕円 376">
          <a:extLst>
            <a:ext uri="{FF2B5EF4-FFF2-40B4-BE49-F238E27FC236}">
              <a16:creationId xmlns:a16="http://schemas.microsoft.com/office/drawing/2014/main" id="{7B527129-22B1-40E9-A380-2C457F15A150}"/>
            </a:ext>
          </a:extLst>
        </xdr:cNvPr>
        <xdr:cNvSpPr/>
      </xdr:nvSpPr>
      <xdr:spPr>
        <a:xfrm>
          <a:off x="958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142875</xdr:rowOff>
    </xdr:from>
    <xdr:to>
      <xdr:col>55</xdr:col>
      <xdr:colOff>0</xdr:colOff>
      <xdr:row>104</xdr:row>
      <xdr:rowOff>156211</xdr:rowOff>
    </xdr:to>
    <xdr:cxnSp macro="">
      <xdr:nvCxnSpPr>
        <xdr:cNvPr id="378" name="直線コネクタ 377">
          <a:extLst>
            <a:ext uri="{FF2B5EF4-FFF2-40B4-BE49-F238E27FC236}">
              <a16:creationId xmlns:a16="http://schemas.microsoft.com/office/drawing/2014/main" id="{EBDAA511-6754-4C82-8357-D6E98262BD97}"/>
            </a:ext>
          </a:extLst>
        </xdr:cNvPr>
        <xdr:cNvCxnSpPr/>
      </xdr:nvCxnSpPr>
      <xdr:spPr>
        <a:xfrm flipV="1">
          <a:off x="9639300" y="179736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379" name="楕円 378">
          <a:extLst>
            <a:ext uri="{FF2B5EF4-FFF2-40B4-BE49-F238E27FC236}">
              <a16:creationId xmlns:a16="http://schemas.microsoft.com/office/drawing/2014/main" id="{887416C3-334B-4F06-A366-35A045C77270}"/>
            </a:ext>
          </a:extLst>
        </xdr:cNvPr>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156211</xdr:rowOff>
    </xdr:from>
    <xdr:to>
      <xdr:col>50</xdr:col>
      <xdr:colOff>114300</xdr:colOff>
      <xdr:row>104</xdr:row>
      <xdr:rowOff>167639</xdr:rowOff>
    </xdr:to>
    <xdr:cxnSp macro="">
      <xdr:nvCxnSpPr>
        <xdr:cNvPr id="380" name="直線コネクタ 379">
          <a:extLst>
            <a:ext uri="{FF2B5EF4-FFF2-40B4-BE49-F238E27FC236}">
              <a16:creationId xmlns:a16="http://schemas.microsoft.com/office/drawing/2014/main" id="{81C38883-77F5-4FC1-90DD-98E74B40E591}"/>
            </a:ext>
          </a:extLst>
        </xdr:cNvPr>
        <xdr:cNvCxnSpPr/>
      </xdr:nvCxnSpPr>
      <xdr:spPr>
        <a:xfrm flipV="1">
          <a:off x="8750300" y="17987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130175</xdr:rowOff>
    </xdr:from>
    <xdr:to>
      <xdr:col>41</xdr:col>
      <xdr:colOff>101600</xdr:colOff>
      <xdr:row>105</xdr:row>
      <xdr:rowOff>60325</xdr:rowOff>
    </xdr:to>
    <xdr:sp macro="" textlink="">
      <xdr:nvSpPr>
        <xdr:cNvPr id="381" name="楕円 380">
          <a:extLst>
            <a:ext uri="{FF2B5EF4-FFF2-40B4-BE49-F238E27FC236}">
              <a16:creationId xmlns:a16="http://schemas.microsoft.com/office/drawing/2014/main" id="{3EF0641C-63E8-45E2-98AF-439B1D2CE1FD}"/>
            </a:ext>
          </a:extLst>
        </xdr:cNvPr>
        <xdr:cNvSpPr/>
      </xdr:nvSpPr>
      <xdr:spPr>
        <a:xfrm>
          <a:off x="7810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105</xdr:row>
      <xdr:rowOff>9525</xdr:rowOff>
    </xdr:to>
    <xdr:cxnSp macro="">
      <xdr:nvCxnSpPr>
        <xdr:cNvPr id="382" name="直線コネクタ 381">
          <a:extLst>
            <a:ext uri="{FF2B5EF4-FFF2-40B4-BE49-F238E27FC236}">
              <a16:creationId xmlns:a16="http://schemas.microsoft.com/office/drawing/2014/main" id="{9BE725BA-4F8E-4E02-9DA9-BA0205F6B56C}"/>
            </a:ext>
          </a:extLst>
        </xdr:cNvPr>
        <xdr:cNvCxnSpPr/>
      </xdr:nvCxnSpPr>
      <xdr:spPr>
        <a:xfrm flipV="1">
          <a:off x="7861300" y="179984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383" name="楕円 382">
          <a:extLst>
            <a:ext uri="{FF2B5EF4-FFF2-40B4-BE49-F238E27FC236}">
              <a16:creationId xmlns:a16="http://schemas.microsoft.com/office/drawing/2014/main" id="{ECFA2C6D-77BB-4B69-B0A6-B0F3E58E65F9}"/>
            </a:ext>
          </a:extLst>
        </xdr:cNvPr>
        <xdr:cNvSpPr/>
      </xdr:nvSpPr>
      <xdr:spPr>
        <a:xfrm>
          <a:off x="692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9525</xdr:rowOff>
    </xdr:from>
    <xdr:to>
      <xdr:col>41</xdr:col>
      <xdr:colOff>50800</xdr:colOff>
      <xdr:row>105</xdr:row>
      <xdr:rowOff>19050</xdr:rowOff>
    </xdr:to>
    <xdr:cxnSp macro="">
      <xdr:nvCxnSpPr>
        <xdr:cNvPr id="384" name="直線コネクタ 383">
          <a:extLst>
            <a:ext uri="{FF2B5EF4-FFF2-40B4-BE49-F238E27FC236}">
              <a16:creationId xmlns:a16="http://schemas.microsoft.com/office/drawing/2014/main" id="{D41DE288-1DC9-449D-8388-F38B7A550F54}"/>
            </a:ext>
          </a:extLst>
        </xdr:cNvPr>
        <xdr:cNvCxnSpPr/>
      </xdr:nvCxnSpPr>
      <xdr:spPr>
        <a:xfrm flipV="1">
          <a:off x="6972300" y="1801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385" name="n_1aveValue【市民会館】&#10;一人当たり面積">
          <a:extLst>
            <a:ext uri="{FF2B5EF4-FFF2-40B4-BE49-F238E27FC236}">
              <a16:creationId xmlns:a16="http://schemas.microsoft.com/office/drawing/2014/main" id="{7FAB72F9-0C61-4AC0-9B5A-25AA6C614DCA}"/>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386" name="n_2aveValue【市民会館】&#10;一人当たり面積">
          <a:extLst>
            <a:ext uri="{FF2B5EF4-FFF2-40B4-BE49-F238E27FC236}">
              <a16:creationId xmlns:a16="http://schemas.microsoft.com/office/drawing/2014/main" id="{413062DF-E132-451C-B4F0-B182D4AD931F}"/>
            </a:ext>
          </a:extLst>
        </xdr:cNvPr>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387" name="n_3aveValue【市民会館】&#10;一人当たり面積">
          <a:extLst>
            <a:ext uri="{FF2B5EF4-FFF2-40B4-BE49-F238E27FC236}">
              <a16:creationId xmlns:a16="http://schemas.microsoft.com/office/drawing/2014/main" id="{134637A2-2DC5-43FC-8A57-1A87451E026F}"/>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388" name="n_4aveValue【市民会館】&#10;一人当たり面積">
          <a:extLst>
            <a:ext uri="{FF2B5EF4-FFF2-40B4-BE49-F238E27FC236}">
              <a16:creationId xmlns:a16="http://schemas.microsoft.com/office/drawing/2014/main" id="{B275558C-4A43-4752-88AC-E4AF203F46A0}"/>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52088</xdr:rowOff>
    </xdr:from>
    <xdr:ext cx="469744" cy="259045"/>
    <xdr:sp macro="" textlink="">
      <xdr:nvSpPr>
        <xdr:cNvPr id="389" name="n_1mainValue【市民会館】&#10;一人当たり面積">
          <a:extLst>
            <a:ext uri="{FF2B5EF4-FFF2-40B4-BE49-F238E27FC236}">
              <a16:creationId xmlns:a16="http://schemas.microsoft.com/office/drawing/2014/main" id="{4448ABA2-A323-4A9E-B05E-19229458BC80}"/>
            </a:ext>
          </a:extLst>
        </xdr:cNvPr>
        <xdr:cNvSpPr txBox="1"/>
      </xdr:nvSpPr>
      <xdr:spPr>
        <a:xfrm>
          <a:off x="9391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390" name="n_2mainValue【市民会館】&#10;一人当たり面積">
          <a:extLst>
            <a:ext uri="{FF2B5EF4-FFF2-40B4-BE49-F238E27FC236}">
              <a16:creationId xmlns:a16="http://schemas.microsoft.com/office/drawing/2014/main" id="{15C5FA69-FDCD-45E8-9FD0-F35B8BAA7DDF}"/>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76852</xdr:rowOff>
    </xdr:from>
    <xdr:ext cx="469744" cy="259045"/>
    <xdr:sp macro="" textlink="">
      <xdr:nvSpPr>
        <xdr:cNvPr id="391" name="n_3mainValue【市民会館】&#10;一人当たり面積">
          <a:extLst>
            <a:ext uri="{FF2B5EF4-FFF2-40B4-BE49-F238E27FC236}">
              <a16:creationId xmlns:a16="http://schemas.microsoft.com/office/drawing/2014/main" id="{FB784E50-5D24-4EA8-9838-49D2EA1EE7B9}"/>
            </a:ext>
          </a:extLst>
        </xdr:cNvPr>
        <xdr:cNvSpPr txBox="1"/>
      </xdr:nvSpPr>
      <xdr:spPr>
        <a:xfrm>
          <a:off x="7626427"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392" name="n_4mainValue【市民会館】&#10;一人当たり面積">
          <a:extLst>
            <a:ext uri="{FF2B5EF4-FFF2-40B4-BE49-F238E27FC236}">
              <a16:creationId xmlns:a16="http://schemas.microsoft.com/office/drawing/2014/main" id="{16C7D6D5-4355-4169-9EBF-B41EB52B7E3C}"/>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DA9B530-9139-4017-9705-E027E4A317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58563BD-BBE1-4785-B395-6745B2E69C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45DE8FB-3EB8-4CFC-9177-6894B24A03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96E5883-6B6D-4261-8DD5-DB20910461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B29D36D-16C7-47EC-B5B3-FE8EF52D85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167E05A-0E07-42C1-BEDA-984413CC6F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728FD23A-9106-4497-AF31-319E411E6C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DA74623-5943-4AFF-BDE8-B58984D370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C92CDE84-03A6-4488-94A2-19513CEF23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41EB7754-4895-401E-A868-72C3A45102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47F2A0F-F2E6-4E18-90F0-9BF87AC427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BBEFB83D-E88D-4A58-9A06-2E1CD34BA29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BCBA1DCE-F81E-4752-8C41-2926BF2DE6E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B1FF53D5-27A7-4A15-A840-54C57BE2DBA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E27C3226-5D5F-4C2C-9EE2-65ABA18F0EA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BE9530C8-3082-428A-98CB-BB40193F2A9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87CBA8FC-B928-4DF8-BA9F-C715A2612B3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1A679260-B1ED-4B64-9B05-A5DD133EDB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426BEB37-7877-4AC1-8906-150A11EB73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55A434BF-C053-4555-8039-DF7DF8863B1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73520312-03B5-4C33-8ED2-C8844F61CA2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72412757-A557-4E01-B5DA-6470504E3C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CD45D7DA-5088-4454-B739-DAA5D368FC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DA09BA2A-E790-471B-AC44-87D1CD0485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417" name="直線コネクタ 416">
          <a:extLst>
            <a:ext uri="{FF2B5EF4-FFF2-40B4-BE49-F238E27FC236}">
              <a16:creationId xmlns:a16="http://schemas.microsoft.com/office/drawing/2014/main" id="{C369F63A-C9EA-43C5-873E-AAD2CD0A29FD}"/>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8E03E2DC-3104-4B4E-B3B1-5C1D19830D74}"/>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19" name="直線コネクタ 418">
          <a:extLst>
            <a:ext uri="{FF2B5EF4-FFF2-40B4-BE49-F238E27FC236}">
              <a16:creationId xmlns:a16="http://schemas.microsoft.com/office/drawing/2014/main" id="{18341998-5A1F-4BE6-8D4D-3EFA10825299}"/>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DFE23BCE-CB66-4B18-870A-27E0FEF1413D}"/>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21" name="直線コネクタ 420">
          <a:extLst>
            <a:ext uri="{FF2B5EF4-FFF2-40B4-BE49-F238E27FC236}">
              <a16:creationId xmlns:a16="http://schemas.microsoft.com/office/drawing/2014/main" id="{1BDBFC60-CF98-4F52-96C8-821DEDDFB029}"/>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8A3205CB-AA3D-45E5-B3CF-EE3789079246}"/>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a:extLst>
            <a:ext uri="{FF2B5EF4-FFF2-40B4-BE49-F238E27FC236}">
              <a16:creationId xmlns:a16="http://schemas.microsoft.com/office/drawing/2014/main" id="{5D90A67A-3436-4D12-AE21-E535815DB6AB}"/>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4" name="フローチャート: 判断 423">
          <a:extLst>
            <a:ext uri="{FF2B5EF4-FFF2-40B4-BE49-F238E27FC236}">
              <a16:creationId xmlns:a16="http://schemas.microsoft.com/office/drawing/2014/main" id="{883124DA-9114-40C7-9812-F8F640413A5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5" name="フローチャート: 判断 424">
          <a:extLst>
            <a:ext uri="{FF2B5EF4-FFF2-40B4-BE49-F238E27FC236}">
              <a16:creationId xmlns:a16="http://schemas.microsoft.com/office/drawing/2014/main" id="{D8E0314A-274E-4CFB-A665-5D790757EC98}"/>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26" name="フローチャート: 判断 425">
          <a:extLst>
            <a:ext uri="{FF2B5EF4-FFF2-40B4-BE49-F238E27FC236}">
              <a16:creationId xmlns:a16="http://schemas.microsoft.com/office/drawing/2014/main" id="{B36A8179-02A3-4561-B450-AB86C32187C1}"/>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7" name="フローチャート: 判断 426">
          <a:extLst>
            <a:ext uri="{FF2B5EF4-FFF2-40B4-BE49-F238E27FC236}">
              <a16:creationId xmlns:a16="http://schemas.microsoft.com/office/drawing/2014/main" id="{B1BDB3AA-FDF7-4515-BDD1-9123731479B4}"/>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30961C4-F2B1-4A77-BD90-E2C3865CA4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BEBDB48-32EF-4BBB-A4AA-F2C95802F8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F009E0E-D7DE-4D89-8461-ED97AF37AD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6C88101-C529-4DD6-9E20-CC895BB24A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FEF9BFA-2E21-4E94-9665-71D46C84601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107315</xdr:rowOff>
    </xdr:from>
    <xdr:to>
      <xdr:col>85</xdr:col>
      <xdr:colOff>177800</xdr:colOff>
      <xdr:row>37</xdr:row>
      <xdr:rowOff>37465</xdr:rowOff>
    </xdr:to>
    <xdr:sp macro="" textlink="">
      <xdr:nvSpPr>
        <xdr:cNvPr id="433" name="楕円 432">
          <a:extLst>
            <a:ext uri="{FF2B5EF4-FFF2-40B4-BE49-F238E27FC236}">
              <a16:creationId xmlns:a16="http://schemas.microsoft.com/office/drawing/2014/main" id="{4A3364A9-D410-415B-9368-7D1832A06BC9}"/>
            </a:ext>
          </a:extLst>
        </xdr:cNvPr>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130192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640E9B0C-E6DD-4AC0-AB2C-75A0123CDE2E}"/>
            </a:ext>
          </a:extLst>
        </xdr:cNvPr>
        <xdr:cNvSpPr txBox="1"/>
      </xdr:nvSpPr>
      <xdr:spPr>
        <a:xfrm>
          <a:off x="16357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27305</xdr:rowOff>
    </xdr:from>
    <xdr:to>
      <xdr:col>81</xdr:col>
      <xdr:colOff>101600</xdr:colOff>
      <xdr:row>36</xdr:row>
      <xdr:rowOff>128905</xdr:rowOff>
    </xdr:to>
    <xdr:sp macro="" textlink="">
      <xdr:nvSpPr>
        <xdr:cNvPr id="435" name="楕円 434">
          <a:extLst>
            <a:ext uri="{FF2B5EF4-FFF2-40B4-BE49-F238E27FC236}">
              <a16:creationId xmlns:a16="http://schemas.microsoft.com/office/drawing/2014/main" id="{8E4A3074-6818-4A24-A8EC-7665AB693251}"/>
            </a:ext>
          </a:extLst>
        </xdr:cNvPr>
        <xdr:cNvSpPr/>
      </xdr:nvSpPr>
      <xdr:spPr>
        <a:xfrm>
          <a:off x="15430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78105</xdr:rowOff>
    </xdr:from>
    <xdr:to>
      <xdr:col>85</xdr:col>
      <xdr:colOff>127000</xdr:colOff>
      <xdr:row>36</xdr:row>
      <xdr:rowOff>158115</xdr:rowOff>
    </xdr:to>
    <xdr:cxnSp macro="">
      <xdr:nvCxnSpPr>
        <xdr:cNvPr id="436" name="直線コネクタ 435">
          <a:extLst>
            <a:ext uri="{FF2B5EF4-FFF2-40B4-BE49-F238E27FC236}">
              <a16:creationId xmlns:a16="http://schemas.microsoft.com/office/drawing/2014/main" id="{7C76151C-8FAB-4455-8C87-D33F3BCAAEBB}"/>
            </a:ext>
          </a:extLst>
        </xdr:cNvPr>
        <xdr:cNvCxnSpPr/>
      </xdr:nvCxnSpPr>
      <xdr:spPr>
        <a:xfrm>
          <a:off x="15481300" y="625030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118745</xdr:rowOff>
    </xdr:from>
    <xdr:to>
      <xdr:col>76</xdr:col>
      <xdr:colOff>165100</xdr:colOff>
      <xdr:row>36</xdr:row>
      <xdr:rowOff>48895</xdr:rowOff>
    </xdr:to>
    <xdr:sp macro="" textlink="">
      <xdr:nvSpPr>
        <xdr:cNvPr id="437" name="楕円 436">
          <a:extLst>
            <a:ext uri="{FF2B5EF4-FFF2-40B4-BE49-F238E27FC236}">
              <a16:creationId xmlns:a16="http://schemas.microsoft.com/office/drawing/2014/main" id="{974ABAD6-D4A1-4025-B3E7-9FCFE3CCE6BC}"/>
            </a:ext>
          </a:extLst>
        </xdr:cNvPr>
        <xdr:cNvSpPr/>
      </xdr:nvSpPr>
      <xdr:spPr>
        <a:xfrm>
          <a:off x="14541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36</xdr:row>
      <xdr:rowOff>78105</xdr:rowOff>
    </xdr:to>
    <xdr:cxnSp macro="">
      <xdr:nvCxnSpPr>
        <xdr:cNvPr id="438" name="直線コネクタ 437">
          <a:extLst>
            <a:ext uri="{FF2B5EF4-FFF2-40B4-BE49-F238E27FC236}">
              <a16:creationId xmlns:a16="http://schemas.microsoft.com/office/drawing/2014/main" id="{04849AC4-D6B9-4709-B0D9-3A2F7C6E68C5}"/>
            </a:ext>
          </a:extLst>
        </xdr:cNvPr>
        <xdr:cNvCxnSpPr/>
      </xdr:nvCxnSpPr>
      <xdr:spPr>
        <a:xfrm>
          <a:off x="14592300" y="61702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40640</xdr:rowOff>
    </xdr:from>
    <xdr:to>
      <xdr:col>72</xdr:col>
      <xdr:colOff>38100</xdr:colOff>
      <xdr:row>35</xdr:row>
      <xdr:rowOff>142240</xdr:rowOff>
    </xdr:to>
    <xdr:sp macro="" textlink="">
      <xdr:nvSpPr>
        <xdr:cNvPr id="439" name="楕円 438">
          <a:extLst>
            <a:ext uri="{FF2B5EF4-FFF2-40B4-BE49-F238E27FC236}">
              <a16:creationId xmlns:a16="http://schemas.microsoft.com/office/drawing/2014/main" id="{420DB00B-DA2C-4473-B4E7-27F98ABB4011}"/>
            </a:ext>
          </a:extLst>
        </xdr:cNvPr>
        <xdr:cNvSpPr/>
      </xdr:nvSpPr>
      <xdr:spPr>
        <a:xfrm>
          <a:off x="13652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35</xdr:row>
      <xdr:rowOff>169545</xdr:rowOff>
    </xdr:to>
    <xdr:cxnSp macro="">
      <xdr:nvCxnSpPr>
        <xdr:cNvPr id="440" name="直線コネクタ 439">
          <a:extLst>
            <a:ext uri="{FF2B5EF4-FFF2-40B4-BE49-F238E27FC236}">
              <a16:creationId xmlns:a16="http://schemas.microsoft.com/office/drawing/2014/main" id="{E8DD11E7-080B-4F16-BAA0-E54EDAF43A43}"/>
            </a:ext>
          </a:extLst>
        </xdr:cNvPr>
        <xdr:cNvCxnSpPr/>
      </xdr:nvCxnSpPr>
      <xdr:spPr>
        <a:xfrm>
          <a:off x="13703300" y="60921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158750</xdr:rowOff>
    </xdr:from>
    <xdr:to>
      <xdr:col>67</xdr:col>
      <xdr:colOff>101600</xdr:colOff>
      <xdr:row>36</xdr:row>
      <xdr:rowOff>88900</xdr:rowOff>
    </xdr:to>
    <xdr:sp macro="" textlink="">
      <xdr:nvSpPr>
        <xdr:cNvPr id="441" name="楕円 440">
          <a:extLst>
            <a:ext uri="{FF2B5EF4-FFF2-40B4-BE49-F238E27FC236}">
              <a16:creationId xmlns:a16="http://schemas.microsoft.com/office/drawing/2014/main" id="{0C5DA0A9-2E2F-42CA-BA96-731C9663934E}"/>
            </a:ext>
          </a:extLst>
        </xdr:cNvPr>
        <xdr:cNvSpPr/>
      </xdr:nvSpPr>
      <xdr:spPr>
        <a:xfrm>
          <a:off x="1276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91440</xdr:rowOff>
    </xdr:from>
    <xdr:to>
      <xdr:col>71</xdr:col>
      <xdr:colOff>177800</xdr:colOff>
      <xdr:row>36</xdr:row>
      <xdr:rowOff>38100</xdr:rowOff>
    </xdr:to>
    <xdr:cxnSp macro="">
      <xdr:nvCxnSpPr>
        <xdr:cNvPr id="442" name="直線コネクタ 441">
          <a:extLst>
            <a:ext uri="{FF2B5EF4-FFF2-40B4-BE49-F238E27FC236}">
              <a16:creationId xmlns:a16="http://schemas.microsoft.com/office/drawing/2014/main" id="{1AC278B1-F6BE-46BB-912F-631A1809C086}"/>
            </a:ext>
          </a:extLst>
        </xdr:cNvPr>
        <xdr:cNvCxnSpPr/>
      </xdr:nvCxnSpPr>
      <xdr:spPr>
        <a:xfrm flipV="1">
          <a:off x="12814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68EFA2A-77FB-42BD-BAAA-6BD7E62C715A}"/>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E021F568-08B4-4E4C-89C6-97C38531DC1F}"/>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25B46B02-D2D8-4EC0-BE39-169681B809C4}"/>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9253C1F3-7130-4BF7-9BB7-F31DA15DAAA5}"/>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145432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46967E9F-C6B8-47E7-A500-46ED990F9E63}"/>
            </a:ext>
          </a:extLst>
        </xdr:cNvPr>
        <xdr:cNvSpPr txBox="1"/>
      </xdr:nvSpPr>
      <xdr:spPr>
        <a:xfrm>
          <a:off x="152660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65422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FEF8AF2D-E49E-4133-8E38-6519D071F804}"/>
            </a:ext>
          </a:extLst>
        </xdr:cNvPr>
        <xdr:cNvSpPr txBox="1"/>
      </xdr:nvSpPr>
      <xdr:spPr>
        <a:xfrm>
          <a:off x="14389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158767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8B4394E2-A02A-4561-BF00-CCE68C756EE3}"/>
            </a:ext>
          </a:extLst>
        </xdr:cNvPr>
        <xdr:cNvSpPr txBox="1"/>
      </xdr:nvSpPr>
      <xdr:spPr>
        <a:xfrm>
          <a:off x="13500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105427</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46624FFA-ABE1-488A-8A40-0DB4B9F85B1E}"/>
            </a:ext>
          </a:extLst>
        </xdr:cNvPr>
        <xdr:cNvSpPr txBox="1"/>
      </xdr:nvSpPr>
      <xdr:spPr>
        <a:xfrm>
          <a:off x="12611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805E9C2A-2DA0-454F-8CFD-FBA326A8E5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88FDEA87-A2AF-416D-9A6E-CB7D871561D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40C93A1D-877A-4071-BC05-BF3446E33B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EDB88E46-E85C-41F3-BDF9-B02C735580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87B6978B-14BB-4BCB-B8E0-FDA3211A6F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1EEFD25-3B22-4A84-9646-02D7564F5D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C7742668-7D2A-493D-B601-6E76788B1A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D7A723E-6656-4D7E-B061-26C19CEF2B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7D413C07-44E7-4A45-9F1D-56A8D37D083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456775BC-16CB-4EC2-8074-78DC4AD6AA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C41842D5-04CB-4344-8542-E691201E1E8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292C3DEB-B225-44ED-B989-DBF86D6F375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1699F244-7472-4089-8E96-B1EC674145C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6404A4F0-08F5-4475-A3B5-B5E0625EC82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2AF0DF0-8332-4758-9D60-228BC42069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529098CC-954F-4838-9F1D-BB9612F3512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82543A68-0C15-4DFB-B474-98B01F1B9AB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F92EA177-ECCD-4F9E-B489-A6529896A8E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27D9A8C7-AB54-49A2-8D8E-07BE94A27B4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F01D7D66-FFDC-4557-A1BC-5E9807738AC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70E78953-08D4-47AA-88FF-E3FFC08824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7A52F450-976D-4CB2-9126-0073683C27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2B117DEC-9D5A-4643-9BFD-7E099A8B5F7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74" name="直線コネクタ 473">
          <a:extLst>
            <a:ext uri="{FF2B5EF4-FFF2-40B4-BE49-F238E27FC236}">
              <a16:creationId xmlns:a16="http://schemas.microsoft.com/office/drawing/2014/main" id="{2D1B27AC-F768-4C70-A9C3-3224F94216BD}"/>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75" name="【一般廃棄物処理施設】&#10;一人当たり有形固定資産（償却資産）額最小値テキスト">
          <a:extLst>
            <a:ext uri="{FF2B5EF4-FFF2-40B4-BE49-F238E27FC236}">
              <a16:creationId xmlns:a16="http://schemas.microsoft.com/office/drawing/2014/main" id="{EE0A5349-D650-4C47-AD0F-5935016B36BA}"/>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76" name="直線コネクタ 475">
          <a:extLst>
            <a:ext uri="{FF2B5EF4-FFF2-40B4-BE49-F238E27FC236}">
              <a16:creationId xmlns:a16="http://schemas.microsoft.com/office/drawing/2014/main" id="{105BABF2-8C1A-4030-85A9-8E6BBC828B6C}"/>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2681B980-0097-4A71-A2A0-B7AD1D7F3A4F}"/>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78" name="直線コネクタ 477">
          <a:extLst>
            <a:ext uri="{FF2B5EF4-FFF2-40B4-BE49-F238E27FC236}">
              <a16:creationId xmlns:a16="http://schemas.microsoft.com/office/drawing/2014/main" id="{BFA22208-0C5A-4D0B-ADA2-B4FE47D2D17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FA7956FC-4D42-40C5-9472-E92E16758C20}"/>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80" name="フローチャート: 判断 479">
          <a:extLst>
            <a:ext uri="{FF2B5EF4-FFF2-40B4-BE49-F238E27FC236}">
              <a16:creationId xmlns:a16="http://schemas.microsoft.com/office/drawing/2014/main" id="{92EEEB83-EF5E-4FCA-BB92-43C0BD91C2FC}"/>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81" name="フローチャート: 判断 480">
          <a:extLst>
            <a:ext uri="{FF2B5EF4-FFF2-40B4-BE49-F238E27FC236}">
              <a16:creationId xmlns:a16="http://schemas.microsoft.com/office/drawing/2014/main" id="{AA4ACB6B-BE94-463F-ACD2-7C29E954D1FC}"/>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82" name="フローチャート: 判断 481">
          <a:extLst>
            <a:ext uri="{FF2B5EF4-FFF2-40B4-BE49-F238E27FC236}">
              <a16:creationId xmlns:a16="http://schemas.microsoft.com/office/drawing/2014/main" id="{D2196F21-45BC-4C93-A97B-4F1248FC03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483" name="フローチャート: 判断 482">
          <a:extLst>
            <a:ext uri="{FF2B5EF4-FFF2-40B4-BE49-F238E27FC236}">
              <a16:creationId xmlns:a16="http://schemas.microsoft.com/office/drawing/2014/main" id="{FCA14C09-59E2-4046-9479-DE5A977F5811}"/>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484" name="フローチャート: 判断 483">
          <a:extLst>
            <a:ext uri="{FF2B5EF4-FFF2-40B4-BE49-F238E27FC236}">
              <a16:creationId xmlns:a16="http://schemas.microsoft.com/office/drawing/2014/main" id="{F2D6195B-7F25-48F7-AAC6-FF664E1F454B}"/>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E8F810C-29D7-42E5-A09C-0F4920281C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CA9551D-3B9A-417F-A882-3192EC7313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AD518F1-CA64-44C3-9971-F27A05FF03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790E261-0EDC-4382-855A-E2FAA4A4FF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388B099-BD0B-41DE-BD5F-CC4D39F198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46663</xdr:rowOff>
    </xdr:from>
    <xdr:to>
      <xdr:col>116</xdr:col>
      <xdr:colOff>114300</xdr:colOff>
      <xdr:row>34</xdr:row>
      <xdr:rowOff>148263</xdr:rowOff>
    </xdr:to>
    <xdr:sp macro="" textlink="">
      <xdr:nvSpPr>
        <xdr:cNvPr id="490" name="楕円 489">
          <a:extLst>
            <a:ext uri="{FF2B5EF4-FFF2-40B4-BE49-F238E27FC236}">
              <a16:creationId xmlns:a16="http://schemas.microsoft.com/office/drawing/2014/main" id="{9E9DF215-3BE3-4452-B1F9-CDE019CE0C19}"/>
            </a:ext>
          </a:extLst>
        </xdr:cNvPr>
        <xdr:cNvSpPr/>
      </xdr:nvSpPr>
      <xdr:spPr>
        <a:xfrm>
          <a:off x="22110700" y="58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171140</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07A32BE-F4F0-488D-B3A4-365386B369E7}"/>
            </a:ext>
          </a:extLst>
        </xdr:cNvPr>
        <xdr:cNvSpPr txBox="1"/>
      </xdr:nvSpPr>
      <xdr:spPr>
        <a:xfrm>
          <a:off x="22199600" y="58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74065</xdr:rowOff>
    </xdr:from>
    <xdr:to>
      <xdr:col>112</xdr:col>
      <xdr:colOff>38100</xdr:colOff>
      <xdr:row>35</xdr:row>
      <xdr:rowOff>4215</xdr:rowOff>
    </xdr:to>
    <xdr:sp macro="" textlink="">
      <xdr:nvSpPr>
        <xdr:cNvPr id="492" name="楕円 491">
          <a:extLst>
            <a:ext uri="{FF2B5EF4-FFF2-40B4-BE49-F238E27FC236}">
              <a16:creationId xmlns:a16="http://schemas.microsoft.com/office/drawing/2014/main" id="{C7951A0F-A864-42A3-B5A4-B86AACF9CD88}"/>
            </a:ext>
          </a:extLst>
        </xdr:cNvPr>
        <xdr:cNvSpPr/>
      </xdr:nvSpPr>
      <xdr:spPr>
        <a:xfrm>
          <a:off x="21272500" y="5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97463</xdr:rowOff>
    </xdr:from>
    <xdr:to>
      <xdr:col>116</xdr:col>
      <xdr:colOff>63500</xdr:colOff>
      <xdr:row>34</xdr:row>
      <xdr:rowOff>124865</xdr:rowOff>
    </xdr:to>
    <xdr:cxnSp macro="">
      <xdr:nvCxnSpPr>
        <xdr:cNvPr id="493" name="直線コネクタ 492">
          <a:extLst>
            <a:ext uri="{FF2B5EF4-FFF2-40B4-BE49-F238E27FC236}">
              <a16:creationId xmlns:a16="http://schemas.microsoft.com/office/drawing/2014/main" id="{1BEF3F0B-5739-4F22-A8F0-DC35F1B22C8A}"/>
            </a:ext>
          </a:extLst>
        </xdr:cNvPr>
        <xdr:cNvCxnSpPr/>
      </xdr:nvCxnSpPr>
      <xdr:spPr>
        <a:xfrm flipV="1">
          <a:off x="21323300" y="5926763"/>
          <a:ext cx="838200" cy="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99493</xdr:rowOff>
    </xdr:from>
    <xdr:to>
      <xdr:col>107</xdr:col>
      <xdr:colOff>101600</xdr:colOff>
      <xdr:row>35</xdr:row>
      <xdr:rowOff>29643</xdr:rowOff>
    </xdr:to>
    <xdr:sp macro="" textlink="">
      <xdr:nvSpPr>
        <xdr:cNvPr id="494" name="楕円 493">
          <a:extLst>
            <a:ext uri="{FF2B5EF4-FFF2-40B4-BE49-F238E27FC236}">
              <a16:creationId xmlns:a16="http://schemas.microsoft.com/office/drawing/2014/main" id="{DE5788D6-0D45-4D39-BEF2-6640EDA8A9B0}"/>
            </a:ext>
          </a:extLst>
        </xdr:cNvPr>
        <xdr:cNvSpPr/>
      </xdr:nvSpPr>
      <xdr:spPr>
        <a:xfrm>
          <a:off x="20383500" y="59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124865</xdr:rowOff>
    </xdr:from>
    <xdr:to>
      <xdr:col>111</xdr:col>
      <xdr:colOff>177800</xdr:colOff>
      <xdr:row>34</xdr:row>
      <xdr:rowOff>150293</xdr:rowOff>
    </xdr:to>
    <xdr:cxnSp macro="">
      <xdr:nvCxnSpPr>
        <xdr:cNvPr id="495" name="直線コネクタ 494">
          <a:extLst>
            <a:ext uri="{FF2B5EF4-FFF2-40B4-BE49-F238E27FC236}">
              <a16:creationId xmlns:a16="http://schemas.microsoft.com/office/drawing/2014/main" id="{A92754EA-FBA3-4DED-8192-CAD2F228FFA6}"/>
            </a:ext>
          </a:extLst>
        </xdr:cNvPr>
        <xdr:cNvCxnSpPr/>
      </xdr:nvCxnSpPr>
      <xdr:spPr>
        <a:xfrm flipV="1">
          <a:off x="20434300" y="5954165"/>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129242</xdr:rowOff>
    </xdr:from>
    <xdr:to>
      <xdr:col>102</xdr:col>
      <xdr:colOff>165100</xdr:colOff>
      <xdr:row>35</xdr:row>
      <xdr:rowOff>59392</xdr:rowOff>
    </xdr:to>
    <xdr:sp macro="" textlink="">
      <xdr:nvSpPr>
        <xdr:cNvPr id="496" name="楕円 495">
          <a:extLst>
            <a:ext uri="{FF2B5EF4-FFF2-40B4-BE49-F238E27FC236}">
              <a16:creationId xmlns:a16="http://schemas.microsoft.com/office/drawing/2014/main" id="{569223B1-ADAC-4E99-91AD-4982D8D016DD}"/>
            </a:ext>
          </a:extLst>
        </xdr:cNvPr>
        <xdr:cNvSpPr/>
      </xdr:nvSpPr>
      <xdr:spPr>
        <a:xfrm>
          <a:off x="19494500" y="59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150293</xdr:rowOff>
    </xdr:from>
    <xdr:to>
      <xdr:col>107</xdr:col>
      <xdr:colOff>50800</xdr:colOff>
      <xdr:row>35</xdr:row>
      <xdr:rowOff>8592</xdr:rowOff>
    </xdr:to>
    <xdr:cxnSp macro="">
      <xdr:nvCxnSpPr>
        <xdr:cNvPr id="497" name="直線コネクタ 496">
          <a:extLst>
            <a:ext uri="{FF2B5EF4-FFF2-40B4-BE49-F238E27FC236}">
              <a16:creationId xmlns:a16="http://schemas.microsoft.com/office/drawing/2014/main" id="{A5977644-0426-43F1-B88E-91F602A730AE}"/>
            </a:ext>
          </a:extLst>
        </xdr:cNvPr>
        <xdr:cNvCxnSpPr/>
      </xdr:nvCxnSpPr>
      <xdr:spPr>
        <a:xfrm flipV="1">
          <a:off x="19545300" y="5979593"/>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52596</xdr:rowOff>
    </xdr:from>
    <xdr:to>
      <xdr:col>98</xdr:col>
      <xdr:colOff>38100</xdr:colOff>
      <xdr:row>36</xdr:row>
      <xdr:rowOff>154196</xdr:rowOff>
    </xdr:to>
    <xdr:sp macro="" textlink="">
      <xdr:nvSpPr>
        <xdr:cNvPr id="498" name="楕円 497">
          <a:extLst>
            <a:ext uri="{FF2B5EF4-FFF2-40B4-BE49-F238E27FC236}">
              <a16:creationId xmlns:a16="http://schemas.microsoft.com/office/drawing/2014/main" id="{F61BE9F4-8B3B-4D9F-A7E8-1EE4905C527A}"/>
            </a:ext>
          </a:extLst>
        </xdr:cNvPr>
        <xdr:cNvSpPr/>
      </xdr:nvSpPr>
      <xdr:spPr>
        <a:xfrm>
          <a:off x="18605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8592</xdr:rowOff>
    </xdr:from>
    <xdr:to>
      <xdr:col>102</xdr:col>
      <xdr:colOff>114300</xdr:colOff>
      <xdr:row>36</xdr:row>
      <xdr:rowOff>103396</xdr:rowOff>
    </xdr:to>
    <xdr:cxnSp macro="">
      <xdr:nvCxnSpPr>
        <xdr:cNvPr id="499" name="直線コネクタ 498">
          <a:extLst>
            <a:ext uri="{FF2B5EF4-FFF2-40B4-BE49-F238E27FC236}">
              <a16:creationId xmlns:a16="http://schemas.microsoft.com/office/drawing/2014/main" id="{39E831D6-777A-4B79-8829-A8CBFF782AD3}"/>
            </a:ext>
          </a:extLst>
        </xdr:cNvPr>
        <xdr:cNvCxnSpPr/>
      </xdr:nvCxnSpPr>
      <xdr:spPr>
        <a:xfrm flipV="1">
          <a:off x="18656300" y="6009342"/>
          <a:ext cx="8890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919563D-5AE7-4565-B266-D630AFB6E861}"/>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8BCB58B4-6F35-4EA8-9B13-7735C624A23D}"/>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5F055BE6-D0F2-4202-8AC8-75C050679FC4}"/>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38D7E61C-89DA-412B-95BE-6CDBC0D5812D}"/>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20742</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226B4491-888F-449D-92D8-F93BCC1E56FD}"/>
            </a:ext>
          </a:extLst>
        </xdr:cNvPr>
        <xdr:cNvSpPr txBox="1"/>
      </xdr:nvSpPr>
      <xdr:spPr>
        <a:xfrm>
          <a:off x="21011095" y="56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46170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D72E47A1-7F06-4E81-8858-F71F196BD5A7}"/>
            </a:ext>
          </a:extLst>
        </xdr:cNvPr>
        <xdr:cNvSpPr txBox="1"/>
      </xdr:nvSpPr>
      <xdr:spPr>
        <a:xfrm>
          <a:off x="20134795" y="570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75919</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B3FE21FF-C75B-4059-A571-30C2BC227512}"/>
            </a:ext>
          </a:extLst>
        </xdr:cNvPr>
        <xdr:cNvSpPr txBox="1"/>
      </xdr:nvSpPr>
      <xdr:spPr>
        <a:xfrm>
          <a:off x="19245795" y="573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170723</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AFC04655-3F3E-4ECD-8674-63BBEF662A6D}"/>
            </a:ext>
          </a:extLst>
        </xdr:cNvPr>
        <xdr:cNvSpPr txBox="1"/>
      </xdr:nvSpPr>
      <xdr:spPr>
        <a:xfrm>
          <a:off x="18356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679F064F-3C3B-4C62-B6DC-06A0AB0AA7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EF2968A-CC9A-4E6C-BEAC-AC739264C4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05CDC66-59AE-4282-A119-2911645460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B180FEC-3E5C-432A-B51D-4057E51DCF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25C8510-6709-43D4-BD9B-EF4404D728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58288C7-38C3-4933-9D28-67C37A7607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62E085A-58C5-4DA3-B48E-28C73168C7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E9DF4FF-4758-433D-8858-BC1216A59F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21FF67A-9678-47A4-A6CF-F489CD9A36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EBC7FEE-7957-4853-B483-7881390107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1855EF9C-4B0E-450D-B158-5EA77CB2B9B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C4B1488C-7F14-42BA-8665-78C74EE1BA0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706A71AF-607A-44F0-B93D-EC2CD16A9A7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999F1568-F11D-4F76-A5FF-2C0E414908D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17E73D98-A2E2-402A-A762-4159A8CF00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85DAB73B-7C1B-4FC2-A7F9-42D3B848357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249473DB-2C10-4D97-9134-316B943DDEB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59758235-D05E-442C-98D3-304A751517F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D0CE5609-C654-41B7-925E-81A0022A7E7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73A6D03-7F56-470C-971D-3DA228CE0B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33ACB258-DC36-43A3-BABD-E7F5B0862C1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4B403026-C51A-4B07-A995-E2769FFFE3C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6826E65D-D92E-49EF-9B06-75897C3FD9A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40C14D2-8F07-41C5-BA30-EAA055DAB7B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B72195AA-3B77-4233-9794-12FCB63374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38CCCFDE-2CC8-4CB6-954C-E61F857A0615}"/>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56091805-7EC8-42BB-A168-86FEAD7DDAB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7E2E007F-C448-4BB4-B420-CEDD1D9B39F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773783CD-BD63-47B3-A3B9-66EB35AF1C56}"/>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37" name="直線コネクタ 536">
          <a:extLst>
            <a:ext uri="{FF2B5EF4-FFF2-40B4-BE49-F238E27FC236}">
              <a16:creationId xmlns:a16="http://schemas.microsoft.com/office/drawing/2014/main" id="{4EB025B3-1CE1-49EC-8302-9442A0C9C726}"/>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47201448-3B45-4ACA-AAEA-DA5FBBD8D9E5}"/>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9" name="フローチャート: 判断 538">
          <a:extLst>
            <a:ext uri="{FF2B5EF4-FFF2-40B4-BE49-F238E27FC236}">
              <a16:creationId xmlns:a16="http://schemas.microsoft.com/office/drawing/2014/main" id="{4D389C3C-817C-4015-AB27-F8D257865386}"/>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540" name="フローチャート: 判断 539">
          <a:extLst>
            <a:ext uri="{FF2B5EF4-FFF2-40B4-BE49-F238E27FC236}">
              <a16:creationId xmlns:a16="http://schemas.microsoft.com/office/drawing/2014/main" id="{F61DAE71-6E8D-4E84-8F9B-712BE6860CAF}"/>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41" name="フローチャート: 判断 540">
          <a:extLst>
            <a:ext uri="{FF2B5EF4-FFF2-40B4-BE49-F238E27FC236}">
              <a16:creationId xmlns:a16="http://schemas.microsoft.com/office/drawing/2014/main" id="{6827DFC8-E5D2-4342-A9D3-F2E1E1357E2D}"/>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42" name="フローチャート: 判断 541">
          <a:extLst>
            <a:ext uri="{FF2B5EF4-FFF2-40B4-BE49-F238E27FC236}">
              <a16:creationId xmlns:a16="http://schemas.microsoft.com/office/drawing/2014/main" id="{0AC71F76-355E-46A1-B635-FAEEF9491DD6}"/>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3" name="フローチャート: 判断 542">
          <a:extLst>
            <a:ext uri="{FF2B5EF4-FFF2-40B4-BE49-F238E27FC236}">
              <a16:creationId xmlns:a16="http://schemas.microsoft.com/office/drawing/2014/main" id="{B812E9A1-2672-4442-A4E7-CF181F0E753F}"/>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7629DC5-1CCA-497C-8F42-7791DF92A9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766AA69-C0F6-4E83-86A6-516A7AEDEE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3EAE097-1996-4F5A-A5C2-18A0230C86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DE08304-65D3-4B79-8BFC-B4992DAFB2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CDF560D-4C2C-4739-B9DC-AD8097E106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549" name="楕円 548">
          <a:extLst>
            <a:ext uri="{FF2B5EF4-FFF2-40B4-BE49-F238E27FC236}">
              <a16:creationId xmlns:a16="http://schemas.microsoft.com/office/drawing/2014/main" id="{46A70F3E-E974-435D-A253-5DAFD8BF0D31}"/>
            </a:ext>
          </a:extLst>
        </xdr:cNvPr>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954F9CC8-6376-421B-A9F2-1CF7023C049A}"/>
            </a:ext>
          </a:extLst>
        </xdr:cNvPr>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551" name="楕円 550">
          <a:extLst>
            <a:ext uri="{FF2B5EF4-FFF2-40B4-BE49-F238E27FC236}">
              <a16:creationId xmlns:a16="http://schemas.microsoft.com/office/drawing/2014/main" id="{108A4094-1EAB-4F29-92B5-8FD1551A42F4}"/>
            </a:ext>
          </a:extLst>
        </xdr:cNvPr>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8165</xdr:rowOff>
    </xdr:to>
    <xdr:cxnSp macro="">
      <xdr:nvCxnSpPr>
        <xdr:cNvPr id="552" name="直線コネクタ 551">
          <a:extLst>
            <a:ext uri="{FF2B5EF4-FFF2-40B4-BE49-F238E27FC236}">
              <a16:creationId xmlns:a16="http://schemas.microsoft.com/office/drawing/2014/main" id="{5C7FBF32-5B97-483C-A40A-0E26A4759384}"/>
            </a:ext>
          </a:extLst>
        </xdr:cNvPr>
        <xdr:cNvCxnSpPr/>
      </xdr:nvCxnSpPr>
      <xdr:spPr>
        <a:xfrm>
          <a:off x="15481300" y="10091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53" name="楕円 552">
          <a:extLst>
            <a:ext uri="{FF2B5EF4-FFF2-40B4-BE49-F238E27FC236}">
              <a16:creationId xmlns:a16="http://schemas.microsoft.com/office/drawing/2014/main" id="{CE3658F5-031F-488B-B561-4E1EAD6D2E8A}"/>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146957</xdr:rowOff>
    </xdr:to>
    <xdr:cxnSp macro="">
      <xdr:nvCxnSpPr>
        <xdr:cNvPr id="554" name="直線コネクタ 553">
          <a:extLst>
            <a:ext uri="{FF2B5EF4-FFF2-40B4-BE49-F238E27FC236}">
              <a16:creationId xmlns:a16="http://schemas.microsoft.com/office/drawing/2014/main" id="{20064D19-541A-4C34-86A3-175A924BD60D}"/>
            </a:ext>
          </a:extLst>
        </xdr:cNvPr>
        <xdr:cNvCxnSpPr/>
      </xdr:nvCxnSpPr>
      <xdr:spPr>
        <a:xfrm>
          <a:off x="14592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555" name="楕円 554">
          <a:extLst>
            <a:ext uri="{FF2B5EF4-FFF2-40B4-BE49-F238E27FC236}">
              <a16:creationId xmlns:a16="http://schemas.microsoft.com/office/drawing/2014/main" id="{BCC178ED-94EB-4558-853B-B4BFE3F2E96D}"/>
            </a:ext>
          </a:extLst>
        </xdr:cNvPr>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556" name="直線コネクタ 555">
          <a:extLst>
            <a:ext uri="{FF2B5EF4-FFF2-40B4-BE49-F238E27FC236}">
              <a16:creationId xmlns:a16="http://schemas.microsoft.com/office/drawing/2014/main" id="{C1CC4FAD-71B7-4B5E-AE1A-69C175FD2029}"/>
            </a:ext>
          </a:extLst>
        </xdr:cNvPr>
        <xdr:cNvCxnSpPr/>
      </xdr:nvCxnSpPr>
      <xdr:spPr>
        <a:xfrm>
          <a:off x="13703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557" name="楕円 556">
          <a:extLst>
            <a:ext uri="{FF2B5EF4-FFF2-40B4-BE49-F238E27FC236}">
              <a16:creationId xmlns:a16="http://schemas.microsoft.com/office/drawing/2014/main" id="{E25EEEA6-E631-459C-ABD0-502CEB6E9459}"/>
            </a:ext>
          </a:extLst>
        </xdr:cNvPr>
        <xdr:cNvSpPr/>
      </xdr:nvSpPr>
      <xdr:spPr>
        <a:xfrm>
          <a:off x="1276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58</xdr:row>
      <xdr:rowOff>81643</xdr:rowOff>
    </xdr:to>
    <xdr:cxnSp macro="">
      <xdr:nvCxnSpPr>
        <xdr:cNvPr id="558" name="直線コネクタ 557">
          <a:extLst>
            <a:ext uri="{FF2B5EF4-FFF2-40B4-BE49-F238E27FC236}">
              <a16:creationId xmlns:a16="http://schemas.microsoft.com/office/drawing/2014/main" id="{843AF4BB-1BE3-49E9-A54B-FC1523945BA6}"/>
            </a:ext>
          </a:extLst>
        </xdr:cNvPr>
        <xdr:cNvCxnSpPr/>
      </xdr:nvCxnSpPr>
      <xdr:spPr>
        <a:xfrm>
          <a:off x="12814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225F4BDC-3B51-429C-982F-F8AD43663984}"/>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B744B80-7320-47E3-9E1D-794CBBA87A7B}"/>
            </a:ext>
          </a:extLst>
        </xdr:cNvPr>
        <xdr:cNvSpPr txBox="1"/>
      </xdr:nvSpPr>
      <xdr:spPr>
        <a:xfrm>
          <a:off x="14389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F82EAB86-5D82-4E02-8928-759E333A4A85}"/>
            </a:ext>
          </a:extLst>
        </xdr:cNvPr>
        <xdr:cNvSpPr txBox="1"/>
      </xdr:nvSpPr>
      <xdr:spPr>
        <a:xfrm>
          <a:off x="13500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BBC2B8C1-F7FA-4230-BC30-624679C51EC7}"/>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A9F35830-38CC-4459-B0B3-D90452B5A251}"/>
            </a:ext>
          </a:extLst>
        </xdr:cNvPr>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4E76C3-CFE0-4EEC-93AA-DB7E33E964F8}"/>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36F4B946-F64F-4893-AD1B-41D7B142D42A}"/>
            </a:ext>
          </a:extLst>
        </xdr:cNvPr>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6E15060A-13E7-4D51-A870-4CF0322C75B4}"/>
            </a:ext>
          </a:extLst>
        </xdr:cNvPr>
        <xdr:cNvSpPr txBox="1"/>
      </xdr:nvSpPr>
      <xdr:spPr>
        <a:xfrm>
          <a:off x="12611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1E17741-01A5-4652-BC2A-911AF17024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3EAE3E32-83D8-4440-A8B2-7F84D3B651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887B9CE-8A13-4FF4-972F-EC9BFB0654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C6DC11A-D1C6-468E-9CC7-46F02A19A8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84E111A-2C15-4AE9-80D5-F2921F783A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417CBAD-0BAB-4332-A1EA-75BB615123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8618DB34-B73A-4627-8455-0565C4BB24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7305477-B68D-459D-8784-4ACD1456C5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079C4DF-B853-4D43-BCAB-DB46E59FABC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BCAFAEA-3A20-41C3-8016-7968625A1C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82179E3D-E813-446A-A14C-A832BD95B99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6B3E9F4E-9121-4430-B8EC-D6AA3BA0613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27F42E9-656F-43FD-9D67-38DA03E8D39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A167FC62-C08E-43F8-AAEE-49BB7149E7E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7E5F0ED3-48FA-4031-A851-7B532165071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5A575C3-B97A-40E2-83CF-8EE4DA3A959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63C7FC45-C70D-40F8-8FD0-2FB8664F642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95C20004-06C0-4FAF-A404-A295578BE5E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F483B495-FCC7-4DA8-B7E4-277FBEC2DD6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1BD81A7C-4D6E-4CC3-B357-2A28D17B20D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FD742F9D-1F5D-4D35-B7B8-126D6B9085A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80523D35-8FC7-4AF3-A85E-BB13948A5CA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E1B495F-CB61-4F35-86FE-3CFE47D55D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A99269B-CBC4-4EF9-924C-7904EE43D5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E290AAD0-89E7-4B69-BD14-14DD120288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92" name="直線コネクタ 591">
          <a:extLst>
            <a:ext uri="{FF2B5EF4-FFF2-40B4-BE49-F238E27FC236}">
              <a16:creationId xmlns:a16="http://schemas.microsoft.com/office/drawing/2014/main" id="{B833539C-AE3A-460C-8B5D-AE2B22065423}"/>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AA92DE51-45D2-4C81-A6FC-25E2598EE4E8}"/>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4" name="直線コネクタ 593">
          <a:extLst>
            <a:ext uri="{FF2B5EF4-FFF2-40B4-BE49-F238E27FC236}">
              <a16:creationId xmlns:a16="http://schemas.microsoft.com/office/drawing/2014/main" id="{BE70B1F4-D637-414F-8721-0913452A94DA}"/>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468755C4-7B8B-4ED3-969E-BB0FC3915D51}"/>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96" name="直線コネクタ 595">
          <a:extLst>
            <a:ext uri="{FF2B5EF4-FFF2-40B4-BE49-F238E27FC236}">
              <a16:creationId xmlns:a16="http://schemas.microsoft.com/office/drawing/2014/main" id="{9F216A19-20FF-41FB-8BF3-526A97E8AE86}"/>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2030D22C-4E75-45BA-A26A-AB290AEDC4BC}"/>
            </a:ext>
          </a:extLst>
        </xdr:cNvPr>
        <xdr:cNvSpPr txBox="1"/>
      </xdr:nvSpPr>
      <xdr:spPr>
        <a:xfrm>
          <a:off x="22199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98" name="フローチャート: 判断 597">
          <a:extLst>
            <a:ext uri="{FF2B5EF4-FFF2-40B4-BE49-F238E27FC236}">
              <a16:creationId xmlns:a16="http://schemas.microsoft.com/office/drawing/2014/main" id="{E13B7E43-97FB-4174-8CD1-78E945A2E834}"/>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99" name="フローチャート: 判断 598">
          <a:extLst>
            <a:ext uri="{FF2B5EF4-FFF2-40B4-BE49-F238E27FC236}">
              <a16:creationId xmlns:a16="http://schemas.microsoft.com/office/drawing/2014/main" id="{AEC905D3-CDBE-4903-8EE6-1AD3E8322BBC}"/>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00" name="フローチャート: 判断 599">
          <a:extLst>
            <a:ext uri="{FF2B5EF4-FFF2-40B4-BE49-F238E27FC236}">
              <a16:creationId xmlns:a16="http://schemas.microsoft.com/office/drawing/2014/main" id="{CD8BEF7F-8CED-4FF7-9820-4EEAEC39F959}"/>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01" name="フローチャート: 判断 600">
          <a:extLst>
            <a:ext uri="{FF2B5EF4-FFF2-40B4-BE49-F238E27FC236}">
              <a16:creationId xmlns:a16="http://schemas.microsoft.com/office/drawing/2014/main" id="{C2B4035F-4219-4AE9-AF94-B7EBB6D66733}"/>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2" name="フローチャート: 判断 601">
          <a:extLst>
            <a:ext uri="{FF2B5EF4-FFF2-40B4-BE49-F238E27FC236}">
              <a16:creationId xmlns:a16="http://schemas.microsoft.com/office/drawing/2014/main" id="{9AC42C52-CF47-4A4F-9026-983ED3729DB4}"/>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189BD71-9257-425F-B734-8FCC639F58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EB21E2-4DD1-44B7-9EC1-66D787047F6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B44C6E5-35B5-4A76-AFD5-88D9462B2A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8DD9E02-8DBC-4034-931E-1AC50A4A47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A88878B-A5C2-4CDD-8F75-BFBA548AE1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608" name="楕円 607">
          <a:extLst>
            <a:ext uri="{FF2B5EF4-FFF2-40B4-BE49-F238E27FC236}">
              <a16:creationId xmlns:a16="http://schemas.microsoft.com/office/drawing/2014/main" id="{22F3CE09-62BB-4A30-9416-BDE1D5C70B31}"/>
            </a:ext>
          </a:extLst>
        </xdr:cNvPr>
        <xdr:cNvSpPr/>
      </xdr:nvSpPr>
      <xdr:spPr>
        <a:xfrm>
          <a:off x="22110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94542</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BE36920D-05BD-4903-BFFA-6AAC61BA22CE}"/>
            </a:ext>
          </a:extLst>
        </xdr:cNvPr>
        <xdr:cNvSpPr txBox="1"/>
      </xdr:nvSpPr>
      <xdr:spPr>
        <a:xfrm>
          <a:off x="22199600"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81462</xdr:rowOff>
    </xdr:from>
    <xdr:to>
      <xdr:col>112</xdr:col>
      <xdr:colOff>38100</xdr:colOff>
      <xdr:row>62</xdr:row>
      <xdr:rowOff>11612</xdr:rowOff>
    </xdr:to>
    <xdr:sp macro="" textlink="">
      <xdr:nvSpPr>
        <xdr:cNvPr id="610" name="楕円 609">
          <a:extLst>
            <a:ext uri="{FF2B5EF4-FFF2-40B4-BE49-F238E27FC236}">
              <a16:creationId xmlns:a16="http://schemas.microsoft.com/office/drawing/2014/main" id="{BA95C2A0-E4ED-49F7-96D2-CCCAB26A9009}"/>
            </a:ext>
          </a:extLst>
        </xdr:cNvPr>
        <xdr:cNvSpPr/>
      </xdr:nvSpPr>
      <xdr:spPr>
        <a:xfrm>
          <a:off x="21272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122465</xdr:rowOff>
    </xdr:from>
    <xdr:to>
      <xdr:col>116</xdr:col>
      <xdr:colOff>63500</xdr:colOff>
      <xdr:row>61</xdr:row>
      <xdr:rowOff>132262</xdr:rowOff>
    </xdr:to>
    <xdr:cxnSp macro="">
      <xdr:nvCxnSpPr>
        <xdr:cNvPr id="611" name="直線コネクタ 610">
          <a:extLst>
            <a:ext uri="{FF2B5EF4-FFF2-40B4-BE49-F238E27FC236}">
              <a16:creationId xmlns:a16="http://schemas.microsoft.com/office/drawing/2014/main" id="{5BD8607A-9B36-480F-9F22-C186163CFCA7}"/>
            </a:ext>
          </a:extLst>
        </xdr:cNvPr>
        <xdr:cNvCxnSpPr/>
      </xdr:nvCxnSpPr>
      <xdr:spPr>
        <a:xfrm flipV="1">
          <a:off x="21323300" y="105809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87993</xdr:rowOff>
    </xdr:from>
    <xdr:to>
      <xdr:col>107</xdr:col>
      <xdr:colOff>101600</xdr:colOff>
      <xdr:row>62</xdr:row>
      <xdr:rowOff>18143</xdr:rowOff>
    </xdr:to>
    <xdr:sp macro="" textlink="">
      <xdr:nvSpPr>
        <xdr:cNvPr id="612" name="楕円 611">
          <a:extLst>
            <a:ext uri="{FF2B5EF4-FFF2-40B4-BE49-F238E27FC236}">
              <a16:creationId xmlns:a16="http://schemas.microsoft.com/office/drawing/2014/main" id="{8391DD6D-ADDD-4ECA-B318-C6308F832396}"/>
            </a:ext>
          </a:extLst>
        </xdr:cNvPr>
        <xdr:cNvSpPr/>
      </xdr:nvSpPr>
      <xdr:spPr>
        <a:xfrm>
          <a:off x="20383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132262</xdr:rowOff>
    </xdr:from>
    <xdr:to>
      <xdr:col>111</xdr:col>
      <xdr:colOff>177800</xdr:colOff>
      <xdr:row>61</xdr:row>
      <xdr:rowOff>138793</xdr:rowOff>
    </xdr:to>
    <xdr:cxnSp macro="">
      <xdr:nvCxnSpPr>
        <xdr:cNvPr id="613" name="直線コネクタ 612">
          <a:extLst>
            <a:ext uri="{FF2B5EF4-FFF2-40B4-BE49-F238E27FC236}">
              <a16:creationId xmlns:a16="http://schemas.microsoft.com/office/drawing/2014/main" id="{E7DFC8BF-2368-43B3-B805-42122D7927E5}"/>
            </a:ext>
          </a:extLst>
        </xdr:cNvPr>
        <xdr:cNvCxnSpPr/>
      </xdr:nvCxnSpPr>
      <xdr:spPr>
        <a:xfrm flipV="1">
          <a:off x="20434300" y="1059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14" name="楕円 613">
          <a:extLst>
            <a:ext uri="{FF2B5EF4-FFF2-40B4-BE49-F238E27FC236}">
              <a16:creationId xmlns:a16="http://schemas.microsoft.com/office/drawing/2014/main" id="{16602A5C-BEC1-4093-AEE5-2CADDF304E96}"/>
            </a:ext>
          </a:extLst>
        </xdr:cNvPr>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138793</xdr:rowOff>
    </xdr:from>
    <xdr:to>
      <xdr:col>107</xdr:col>
      <xdr:colOff>50800</xdr:colOff>
      <xdr:row>61</xdr:row>
      <xdr:rowOff>148590</xdr:rowOff>
    </xdr:to>
    <xdr:cxnSp macro="">
      <xdr:nvCxnSpPr>
        <xdr:cNvPr id="615" name="直線コネクタ 614">
          <a:extLst>
            <a:ext uri="{FF2B5EF4-FFF2-40B4-BE49-F238E27FC236}">
              <a16:creationId xmlns:a16="http://schemas.microsoft.com/office/drawing/2014/main" id="{082CEA0A-C722-4417-8E1B-F34529D39B13}"/>
            </a:ext>
          </a:extLst>
        </xdr:cNvPr>
        <xdr:cNvCxnSpPr/>
      </xdr:nvCxnSpPr>
      <xdr:spPr>
        <a:xfrm flipV="1">
          <a:off x="19545300" y="105972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104322</xdr:rowOff>
    </xdr:from>
    <xdr:to>
      <xdr:col>98</xdr:col>
      <xdr:colOff>38100</xdr:colOff>
      <xdr:row>62</xdr:row>
      <xdr:rowOff>34472</xdr:rowOff>
    </xdr:to>
    <xdr:sp macro="" textlink="">
      <xdr:nvSpPr>
        <xdr:cNvPr id="616" name="楕円 615">
          <a:extLst>
            <a:ext uri="{FF2B5EF4-FFF2-40B4-BE49-F238E27FC236}">
              <a16:creationId xmlns:a16="http://schemas.microsoft.com/office/drawing/2014/main" id="{7817D3E8-DC3D-4DE2-B2BD-A903FB393996}"/>
            </a:ext>
          </a:extLst>
        </xdr:cNvPr>
        <xdr:cNvSpPr/>
      </xdr:nvSpPr>
      <xdr:spPr>
        <a:xfrm>
          <a:off x="18605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155122</xdr:rowOff>
    </xdr:to>
    <xdr:cxnSp macro="">
      <xdr:nvCxnSpPr>
        <xdr:cNvPr id="617" name="直線コネクタ 616">
          <a:extLst>
            <a:ext uri="{FF2B5EF4-FFF2-40B4-BE49-F238E27FC236}">
              <a16:creationId xmlns:a16="http://schemas.microsoft.com/office/drawing/2014/main" id="{539497F3-550A-4001-A84A-02E897BEC97F}"/>
            </a:ext>
          </a:extLst>
        </xdr:cNvPr>
        <xdr:cNvCxnSpPr/>
      </xdr:nvCxnSpPr>
      <xdr:spPr>
        <a:xfrm flipV="1">
          <a:off x="18656300" y="106070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618" name="n_1aveValue【保健センター・保健所】&#10;一人当たり面積">
          <a:extLst>
            <a:ext uri="{FF2B5EF4-FFF2-40B4-BE49-F238E27FC236}">
              <a16:creationId xmlns:a16="http://schemas.microsoft.com/office/drawing/2014/main" id="{2DD93A56-F445-4BF1-9633-48D67B8F50CB}"/>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619" name="n_2aveValue【保健センター・保健所】&#10;一人当たり面積">
          <a:extLst>
            <a:ext uri="{FF2B5EF4-FFF2-40B4-BE49-F238E27FC236}">
              <a16:creationId xmlns:a16="http://schemas.microsoft.com/office/drawing/2014/main" id="{9CDF4465-5978-410F-B4A7-8EF8498C9322}"/>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620" name="n_3aveValue【保健センター・保健所】&#10;一人当たり面積">
          <a:extLst>
            <a:ext uri="{FF2B5EF4-FFF2-40B4-BE49-F238E27FC236}">
              <a16:creationId xmlns:a16="http://schemas.microsoft.com/office/drawing/2014/main" id="{61F736D0-DA6C-4551-BB70-0CC93BC78C86}"/>
            </a:ext>
          </a:extLst>
        </xdr:cNvPr>
        <xdr:cNvSpPr txBox="1"/>
      </xdr:nvSpPr>
      <xdr:spPr>
        <a:xfrm>
          <a:off x="19310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621" name="n_4aveValue【保健センター・保健所】&#10;一人当たり面積">
          <a:extLst>
            <a:ext uri="{FF2B5EF4-FFF2-40B4-BE49-F238E27FC236}">
              <a16:creationId xmlns:a16="http://schemas.microsoft.com/office/drawing/2014/main" id="{D23AF414-A6A6-4620-8431-BC680000882B}"/>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28139</xdr:rowOff>
    </xdr:from>
    <xdr:ext cx="469744" cy="259045"/>
    <xdr:sp macro="" textlink="">
      <xdr:nvSpPr>
        <xdr:cNvPr id="622" name="n_1mainValue【保健センター・保健所】&#10;一人当たり面積">
          <a:extLst>
            <a:ext uri="{FF2B5EF4-FFF2-40B4-BE49-F238E27FC236}">
              <a16:creationId xmlns:a16="http://schemas.microsoft.com/office/drawing/2014/main" id="{0421EE87-3AD3-4A82-8347-59626A4DCF37}"/>
            </a:ext>
          </a:extLst>
        </xdr:cNvPr>
        <xdr:cNvSpPr txBox="1"/>
      </xdr:nvSpPr>
      <xdr:spPr>
        <a:xfrm>
          <a:off x="21075727" y="1031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34670</xdr:rowOff>
    </xdr:from>
    <xdr:ext cx="469744" cy="259045"/>
    <xdr:sp macro="" textlink="">
      <xdr:nvSpPr>
        <xdr:cNvPr id="623" name="n_2mainValue【保健センター・保健所】&#10;一人当たり面積">
          <a:extLst>
            <a:ext uri="{FF2B5EF4-FFF2-40B4-BE49-F238E27FC236}">
              <a16:creationId xmlns:a16="http://schemas.microsoft.com/office/drawing/2014/main" id="{C7CED401-CC3D-4675-92A6-DB4D651BA0E0}"/>
            </a:ext>
          </a:extLst>
        </xdr:cNvPr>
        <xdr:cNvSpPr txBox="1"/>
      </xdr:nvSpPr>
      <xdr:spPr>
        <a:xfrm>
          <a:off x="20199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24" name="n_3mainValue【保健センター・保健所】&#10;一人当たり面積">
          <a:extLst>
            <a:ext uri="{FF2B5EF4-FFF2-40B4-BE49-F238E27FC236}">
              <a16:creationId xmlns:a16="http://schemas.microsoft.com/office/drawing/2014/main" id="{EC6CFF7A-8F5A-4C90-BF2F-5881B02395D9}"/>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50999</xdr:rowOff>
    </xdr:from>
    <xdr:ext cx="469744" cy="259045"/>
    <xdr:sp macro="" textlink="">
      <xdr:nvSpPr>
        <xdr:cNvPr id="625" name="n_4mainValue【保健センター・保健所】&#10;一人当たり面積">
          <a:extLst>
            <a:ext uri="{FF2B5EF4-FFF2-40B4-BE49-F238E27FC236}">
              <a16:creationId xmlns:a16="http://schemas.microsoft.com/office/drawing/2014/main" id="{90CE13A7-7D3D-4848-975F-E3787FD49B8B}"/>
            </a:ext>
          </a:extLst>
        </xdr:cNvPr>
        <xdr:cNvSpPr txBox="1"/>
      </xdr:nvSpPr>
      <xdr:spPr>
        <a:xfrm>
          <a:off x="18421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5486BA1-B211-4D2F-8EFA-E1E8161671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CFCD781-9FBD-428E-B579-8FA12D1EC0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9594BEC-A555-4B73-AB85-8A327A3E2C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AACFB6CE-40E3-4D84-822B-5A623414D8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2F51925-7157-4FE9-9C61-EEF434B2D8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9426E4F2-1CA8-42B7-838F-024C99322A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8F8C047-19ED-49D7-8D97-1115E0DBBE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A053B5A-A232-4773-B56E-870AB9C866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7DFE53F-33BE-4D32-8BF3-EBD4DD1549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52882D00-64CA-4764-966B-1A99F5DD55B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872E6FC6-AD7A-42C4-B858-9C192D19C4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7AB1EEF9-FBE6-472A-B535-15A1D719DA7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A367951A-2527-4848-AFC4-36FFDACAFA5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567E0A96-4648-41AA-A845-140A9C49A4C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BC5FE8B9-53AB-4989-9B47-DA5E2FA27C1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F85588D5-F59B-46EB-A29B-9DC7DB283AA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C3FC6C25-EFC5-4C67-A1B9-DC95CFA0D61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B270437F-4E4C-40A8-91E9-1612714A3F2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5237B4F3-C422-4E6E-AD88-28DAA5D076F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42A68322-303D-4E0F-8773-2F88B68A7A9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163F7830-79DB-438B-9009-7359A3F12D1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8B15FBEE-E606-49FF-8BC2-F4C00C160AA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AD87CD4B-2E44-4E3A-B854-7E1519A207E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FF1CF6D7-9EF7-49AA-9B23-2736A9E81E4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A00AD393-2182-4A2A-9FB2-8AFDF99472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51" name="直線コネクタ 650">
          <a:extLst>
            <a:ext uri="{FF2B5EF4-FFF2-40B4-BE49-F238E27FC236}">
              <a16:creationId xmlns:a16="http://schemas.microsoft.com/office/drawing/2014/main" id="{19D6C8CC-7A5A-4BAE-9E28-F7706B66957A}"/>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ACD62283-695C-411B-B186-861DE76B556C}"/>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3" name="直線コネクタ 652">
          <a:extLst>
            <a:ext uri="{FF2B5EF4-FFF2-40B4-BE49-F238E27FC236}">
              <a16:creationId xmlns:a16="http://schemas.microsoft.com/office/drawing/2014/main" id="{CEAE56E3-FF6B-4E85-BD59-5C2B94512AE9}"/>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4" name="【消防施設】&#10;有形固定資産減価償却率最大値テキスト">
          <a:extLst>
            <a:ext uri="{FF2B5EF4-FFF2-40B4-BE49-F238E27FC236}">
              <a16:creationId xmlns:a16="http://schemas.microsoft.com/office/drawing/2014/main" id="{63D66A9F-B5DF-46A1-941F-AE1F1E80EE29}"/>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5" name="直線コネクタ 654">
          <a:extLst>
            <a:ext uri="{FF2B5EF4-FFF2-40B4-BE49-F238E27FC236}">
              <a16:creationId xmlns:a16="http://schemas.microsoft.com/office/drawing/2014/main" id="{5C25A436-F9C3-4D37-92D7-855345F87EBE}"/>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40246431-B22F-4C63-9B8B-281CE132A776}"/>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7" name="フローチャート: 判断 656">
          <a:extLst>
            <a:ext uri="{FF2B5EF4-FFF2-40B4-BE49-F238E27FC236}">
              <a16:creationId xmlns:a16="http://schemas.microsoft.com/office/drawing/2014/main" id="{7A613E8E-607A-4AC0-9CB1-1DFAD799465D}"/>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8" name="フローチャート: 判断 657">
          <a:extLst>
            <a:ext uri="{FF2B5EF4-FFF2-40B4-BE49-F238E27FC236}">
              <a16:creationId xmlns:a16="http://schemas.microsoft.com/office/drawing/2014/main" id="{31FC916E-23DD-4882-8CF7-8A1BDC07292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9" name="フローチャート: 判断 658">
          <a:extLst>
            <a:ext uri="{FF2B5EF4-FFF2-40B4-BE49-F238E27FC236}">
              <a16:creationId xmlns:a16="http://schemas.microsoft.com/office/drawing/2014/main" id="{AD80029E-2EE1-4D68-83AB-06F41F4DA291}"/>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60" name="フローチャート: 判断 659">
          <a:extLst>
            <a:ext uri="{FF2B5EF4-FFF2-40B4-BE49-F238E27FC236}">
              <a16:creationId xmlns:a16="http://schemas.microsoft.com/office/drawing/2014/main" id="{087FCE63-FC1C-4629-AE6F-ABA5C9345BFC}"/>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61" name="フローチャート: 判断 660">
          <a:extLst>
            <a:ext uri="{FF2B5EF4-FFF2-40B4-BE49-F238E27FC236}">
              <a16:creationId xmlns:a16="http://schemas.microsoft.com/office/drawing/2014/main" id="{D97CDD9B-71E6-4218-BCEB-1B96301E66BB}"/>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749E346-B4B9-4661-9E83-2EA1936722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5CECE3D-6114-42C1-AABF-6C6A749B30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EE8A1EC-5187-450D-8B81-A160AC12BE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CBED138-D70D-4726-BAB5-1D333040D6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712CF0D-E1FD-455A-A0A2-A9CA7E7D36C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67" name="楕円 666">
          <a:extLst>
            <a:ext uri="{FF2B5EF4-FFF2-40B4-BE49-F238E27FC236}">
              <a16:creationId xmlns:a16="http://schemas.microsoft.com/office/drawing/2014/main" id="{4E8C201F-98E2-49B7-BCB8-54F277A8F723}"/>
            </a:ext>
          </a:extLst>
        </xdr:cNvPr>
        <xdr:cNvSpPr/>
      </xdr:nvSpPr>
      <xdr:spPr>
        <a:xfrm>
          <a:off x="16268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16708</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77742B29-879D-4936-BE8C-D90798394BD7}"/>
            </a:ext>
          </a:extLst>
        </xdr:cNvPr>
        <xdr:cNvSpPr txBox="1"/>
      </xdr:nvSpPr>
      <xdr:spPr>
        <a:xfrm>
          <a:off x="16357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145687</xdr:rowOff>
    </xdr:from>
    <xdr:to>
      <xdr:col>81</xdr:col>
      <xdr:colOff>101600</xdr:colOff>
      <xdr:row>82</xdr:row>
      <xdr:rowOff>75837</xdr:rowOff>
    </xdr:to>
    <xdr:sp macro="" textlink="">
      <xdr:nvSpPr>
        <xdr:cNvPr id="669" name="楕円 668">
          <a:extLst>
            <a:ext uri="{FF2B5EF4-FFF2-40B4-BE49-F238E27FC236}">
              <a16:creationId xmlns:a16="http://schemas.microsoft.com/office/drawing/2014/main" id="{4C9DE176-3869-459B-B769-B1187EA82ACD}"/>
            </a:ext>
          </a:extLst>
        </xdr:cNvPr>
        <xdr:cNvSpPr/>
      </xdr:nvSpPr>
      <xdr:spPr>
        <a:xfrm>
          <a:off x="15430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25037</xdr:rowOff>
    </xdr:from>
    <xdr:to>
      <xdr:col>85</xdr:col>
      <xdr:colOff>127000</xdr:colOff>
      <xdr:row>82</xdr:row>
      <xdr:rowOff>44631</xdr:rowOff>
    </xdr:to>
    <xdr:cxnSp macro="">
      <xdr:nvCxnSpPr>
        <xdr:cNvPr id="670" name="直線コネクタ 669">
          <a:extLst>
            <a:ext uri="{FF2B5EF4-FFF2-40B4-BE49-F238E27FC236}">
              <a16:creationId xmlns:a16="http://schemas.microsoft.com/office/drawing/2014/main" id="{4C3F794C-0D75-49D5-AFDA-0A7AA8E66B12}"/>
            </a:ext>
          </a:extLst>
        </xdr:cNvPr>
        <xdr:cNvCxnSpPr/>
      </xdr:nvCxnSpPr>
      <xdr:spPr>
        <a:xfrm>
          <a:off x="15481300" y="140839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165281</xdr:rowOff>
    </xdr:from>
    <xdr:to>
      <xdr:col>76</xdr:col>
      <xdr:colOff>165100</xdr:colOff>
      <xdr:row>82</xdr:row>
      <xdr:rowOff>95431</xdr:rowOff>
    </xdr:to>
    <xdr:sp macro="" textlink="">
      <xdr:nvSpPr>
        <xdr:cNvPr id="671" name="楕円 670">
          <a:extLst>
            <a:ext uri="{FF2B5EF4-FFF2-40B4-BE49-F238E27FC236}">
              <a16:creationId xmlns:a16="http://schemas.microsoft.com/office/drawing/2014/main" id="{6A037D36-2C50-43A9-A74E-D947BD676619}"/>
            </a:ext>
          </a:extLst>
        </xdr:cNvPr>
        <xdr:cNvSpPr/>
      </xdr:nvSpPr>
      <xdr:spPr>
        <a:xfrm>
          <a:off x="14541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25037</xdr:rowOff>
    </xdr:from>
    <xdr:to>
      <xdr:col>81</xdr:col>
      <xdr:colOff>50800</xdr:colOff>
      <xdr:row>82</xdr:row>
      <xdr:rowOff>44631</xdr:rowOff>
    </xdr:to>
    <xdr:cxnSp macro="">
      <xdr:nvCxnSpPr>
        <xdr:cNvPr id="672" name="直線コネクタ 671">
          <a:extLst>
            <a:ext uri="{FF2B5EF4-FFF2-40B4-BE49-F238E27FC236}">
              <a16:creationId xmlns:a16="http://schemas.microsoft.com/office/drawing/2014/main" id="{E3D0417F-7581-49AF-A55A-6EF4235B2BAB}"/>
            </a:ext>
          </a:extLst>
        </xdr:cNvPr>
        <xdr:cNvCxnSpPr/>
      </xdr:nvCxnSpPr>
      <xdr:spPr>
        <a:xfrm flipV="1">
          <a:off x="14592300" y="140839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28121</xdr:rowOff>
    </xdr:from>
    <xdr:to>
      <xdr:col>72</xdr:col>
      <xdr:colOff>38100</xdr:colOff>
      <xdr:row>82</xdr:row>
      <xdr:rowOff>129721</xdr:rowOff>
    </xdr:to>
    <xdr:sp macro="" textlink="">
      <xdr:nvSpPr>
        <xdr:cNvPr id="673" name="楕円 672">
          <a:extLst>
            <a:ext uri="{FF2B5EF4-FFF2-40B4-BE49-F238E27FC236}">
              <a16:creationId xmlns:a16="http://schemas.microsoft.com/office/drawing/2014/main" id="{02C458BA-315D-4D15-8275-E9FD1D0E46F0}"/>
            </a:ext>
          </a:extLst>
        </xdr:cNvPr>
        <xdr:cNvSpPr/>
      </xdr:nvSpPr>
      <xdr:spPr>
        <a:xfrm>
          <a:off x="13652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78921</xdr:rowOff>
    </xdr:to>
    <xdr:cxnSp macro="">
      <xdr:nvCxnSpPr>
        <xdr:cNvPr id="674" name="直線コネクタ 673">
          <a:extLst>
            <a:ext uri="{FF2B5EF4-FFF2-40B4-BE49-F238E27FC236}">
              <a16:creationId xmlns:a16="http://schemas.microsoft.com/office/drawing/2014/main" id="{2F9426E2-0C32-402A-952C-4D906D978574}"/>
            </a:ext>
          </a:extLst>
        </xdr:cNvPr>
        <xdr:cNvCxnSpPr/>
      </xdr:nvCxnSpPr>
      <xdr:spPr>
        <a:xfrm flipV="1">
          <a:off x="13703300" y="141035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91802</xdr:rowOff>
    </xdr:from>
    <xdr:to>
      <xdr:col>67</xdr:col>
      <xdr:colOff>101600</xdr:colOff>
      <xdr:row>84</xdr:row>
      <xdr:rowOff>21952</xdr:rowOff>
    </xdr:to>
    <xdr:sp macro="" textlink="">
      <xdr:nvSpPr>
        <xdr:cNvPr id="675" name="楕円 674">
          <a:extLst>
            <a:ext uri="{FF2B5EF4-FFF2-40B4-BE49-F238E27FC236}">
              <a16:creationId xmlns:a16="http://schemas.microsoft.com/office/drawing/2014/main" id="{57D064AD-C49C-49F2-92B2-226FC9D5B3B7}"/>
            </a:ext>
          </a:extLst>
        </xdr:cNvPr>
        <xdr:cNvSpPr/>
      </xdr:nvSpPr>
      <xdr:spPr>
        <a:xfrm>
          <a:off x="12763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78921</xdr:rowOff>
    </xdr:from>
    <xdr:to>
      <xdr:col>71</xdr:col>
      <xdr:colOff>177800</xdr:colOff>
      <xdr:row>83</xdr:row>
      <xdr:rowOff>142602</xdr:rowOff>
    </xdr:to>
    <xdr:cxnSp macro="">
      <xdr:nvCxnSpPr>
        <xdr:cNvPr id="676" name="直線コネクタ 675">
          <a:extLst>
            <a:ext uri="{FF2B5EF4-FFF2-40B4-BE49-F238E27FC236}">
              <a16:creationId xmlns:a16="http://schemas.microsoft.com/office/drawing/2014/main" id="{82ED239A-116A-474E-A163-08BFA7BD7D4C}"/>
            </a:ext>
          </a:extLst>
        </xdr:cNvPr>
        <xdr:cNvCxnSpPr/>
      </xdr:nvCxnSpPr>
      <xdr:spPr>
        <a:xfrm flipV="1">
          <a:off x="12814300" y="14137821"/>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7" name="n_1aveValue【消防施設】&#10;有形固定資産減価償却率">
          <a:extLst>
            <a:ext uri="{FF2B5EF4-FFF2-40B4-BE49-F238E27FC236}">
              <a16:creationId xmlns:a16="http://schemas.microsoft.com/office/drawing/2014/main" id="{B36D21E5-48CF-453D-A7C5-98B34257908B}"/>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8" name="n_2aveValue【消防施設】&#10;有形固定資産減価償却率">
          <a:extLst>
            <a:ext uri="{FF2B5EF4-FFF2-40B4-BE49-F238E27FC236}">
              <a16:creationId xmlns:a16="http://schemas.microsoft.com/office/drawing/2014/main" id="{6C3B7683-D8EB-4E3B-A8BF-0E9497F09433}"/>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9" name="n_3aveValue【消防施設】&#10;有形固定資産減価償却率">
          <a:extLst>
            <a:ext uri="{FF2B5EF4-FFF2-40B4-BE49-F238E27FC236}">
              <a16:creationId xmlns:a16="http://schemas.microsoft.com/office/drawing/2014/main" id="{FBE14C66-F24E-4812-B72E-A121A4545426}"/>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80" name="n_4aveValue【消防施設】&#10;有形固定資産減価償却率">
          <a:extLst>
            <a:ext uri="{FF2B5EF4-FFF2-40B4-BE49-F238E27FC236}">
              <a16:creationId xmlns:a16="http://schemas.microsoft.com/office/drawing/2014/main" id="{7D5867D3-7CDD-4271-A9AF-269D3BDCA769}"/>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92364</xdr:rowOff>
    </xdr:from>
    <xdr:ext cx="405111" cy="259045"/>
    <xdr:sp macro="" textlink="">
      <xdr:nvSpPr>
        <xdr:cNvPr id="681" name="n_1mainValue【消防施設】&#10;有形固定資産減価償却率">
          <a:extLst>
            <a:ext uri="{FF2B5EF4-FFF2-40B4-BE49-F238E27FC236}">
              <a16:creationId xmlns:a16="http://schemas.microsoft.com/office/drawing/2014/main" id="{8367B625-46B9-4900-8ED6-2954D25F6C20}"/>
            </a:ext>
          </a:extLst>
        </xdr:cNvPr>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111958</xdr:rowOff>
    </xdr:from>
    <xdr:ext cx="405111" cy="259045"/>
    <xdr:sp macro="" textlink="">
      <xdr:nvSpPr>
        <xdr:cNvPr id="682" name="n_2mainValue【消防施設】&#10;有形固定資産減価償却率">
          <a:extLst>
            <a:ext uri="{FF2B5EF4-FFF2-40B4-BE49-F238E27FC236}">
              <a16:creationId xmlns:a16="http://schemas.microsoft.com/office/drawing/2014/main" id="{1490E1F8-B495-47BD-81D9-46C043479E30}"/>
            </a:ext>
          </a:extLst>
        </xdr:cNvPr>
        <xdr:cNvSpPr txBox="1"/>
      </xdr:nvSpPr>
      <xdr:spPr>
        <a:xfrm>
          <a:off x="14389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146248</xdr:rowOff>
    </xdr:from>
    <xdr:ext cx="405111" cy="259045"/>
    <xdr:sp macro="" textlink="">
      <xdr:nvSpPr>
        <xdr:cNvPr id="683" name="n_3mainValue【消防施設】&#10;有形固定資産減価償却率">
          <a:extLst>
            <a:ext uri="{FF2B5EF4-FFF2-40B4-BE49-F238E27FC236}">
              <a16:creationId xmlns:a16="http://schemas.microsoft.com/office/drawing/2014/main" id="{A5658757-3AFF-4177-9310-B4ADF5E67F49}"/>
            </a:ext>
          </a:extLst>
        </xdr:cNvPr>
        <xdr:cNvSpPr txBox="1"/>
      </xdr:nvSpPr>
      <xdr:spPr>
        <a:xfrm>
          <a:off x="13500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13079</xdr:rowOff>
    </xdr:from>
    <xdr:ext cx="405111" cy="259045"/>
    <xdr:sp macro="" textlink="">
      <xdr:nvSpPr>
        <xdr:cNvPr id="684" name="n_4mainValue【消防施設】&#10;有形固定資産減価償却率">
          <a:extLst>
            <a:ext uri="{FF2B5EF4-FFF2-40B4-BE49-F238E27FC236}">
              <a16:creationId xmlns:a16="http://schemas.microsoft.com/office/drawing/2014/main" id="{302AB975-A177-4E11-A262-FC5D5BECF0C8}"/>
            </a:ext>
          </a:extLst>
        </xdr:cNvPr>
        <xdr:cNvSpPr txBox="1"/>
      </xdr:nvSpPr>
      <xdr:spPr>
        <a:xfrm>
          <a:off x="12611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46EC916C-1690-40A2-9290-399EE0FA7F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BF7DA0A-B07E-4543-B0ED-B5984A5292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E600CFBF-E9E8-42B3-8E4B-77F1354326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FB024DB2-F753-48CA-AFB6-7D382D399D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53D4F5D-162D-4733-92E3-8B3F6F54C3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CA165889-B110-48BA-9815-FF000749D2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603B7D2-3AF0-4199-8F07-5FF3761277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1879C3D-4ED5-4ED6-A582-A20F83FCF3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85D94F22-885A-46A8-B4E4-F73AA1DC89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6490399-5028-406F-BD65-CC490923E3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4E2900F1-423A-40E5-9B21-42CA5589690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C7FD05F5-73B2-4D68-A670-5D2345DD149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36CAB189-40D0-47E7-8BCA-6111C95AAD5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105F8F38-3377-43E8-AA36-13C4F845723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A04C5EC9-C8FD-4FD0-8339-6418C3B8F74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73A54B03-D43F-4241-ABE1-B9BC303ED37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873CC059-B8F1-455F-8193-3F1552A3A86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66E7E00-D263-4F11-A6DC-FE8FC3D0231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F7B337C-28A7-4CA3-BD10-2A4DBA1040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2C5AF98B-D39A-4CFC-B879-C43D096C68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B0B34A63-B03E-4593-9A0C-E3D038D3D0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6" name="直線コネクタ 705">
          <a:extLst>
            <a:ext uri="{FF2B5EF4-FFF2-40B4-BE49-F238E27FC236}">
              <a16:creationId xmlns:a16="http://schemas.microsoft.com/office/drawing/2014/main" id="{6EE96E59-E7A3-48EA-B593-2236FDC6FE48}"/>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7" name="【消防施設】&#10;一人当たり面積最小値テキスト">
          <a:extLst>
            <a:ext uri="{FF2B5EF4-FFF2-40B4-BE49-F238E27FC236}">
              <a16:creationId xmlns:a16="http://schemas.microsoft.com/office/drawing/2014/main" id="{EDBA197C-88A7-4E9F-8CFB-6D347D9938D5}"/>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8" name="直線コネクタ 707">
          <a:extLst>
            <a:ext uri="{FF2B5EF4-FFF2-40B4-BE49-F238E27FC236}">
              <a16:creationId xmlns:a16="http://schemas.microsoft.com/office/drawing/2014/main" id="{3B562287-468C-4577-9567-7A3354380AE3}"/>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9" name="【消防施設】&#10;一人当たり面積最大値テキスト">
          <a:extLst>
            <a:ext uri="{FF2B5EF4-FFF2-40B4-BE49-F238E27FC236}">
              <a16:creationId xmlns:a16="http://schemas.microsoft.com/office/drawing/2014/main" id="{E74587F4-E53F-46B3-A274-5AD14829A998}"/>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10" name="直線コネクタ 709">
          <a:extLst>
            <a:ext uri="{FF2B5EF4-FFF2-40B4-BE49-F238E27FC236}">
              <a16:creationId xmlns:a16="http://schemas.microsoft.com/office/drawing/2014/main" id="{52F8316C-3A3E-46BC-B9E7-834576586B7F}"/>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101058</xdr:rowOff>
    </xdr:from>
    <xdr:ext cx="469744" cy="259045"/>
    <xdr:sp macro="" textlink="">
      <xdr:nvSpPr>
        <xdr:cNvPr id="711" name="【消防施設】&#10;一人当たり面積平均値テキスト">
          <a:extLst>
            <a:ext uri="{FF2B5EF4-FFF2-40B4-BE49-F238E27FC236}">
              <a16:creationId xmlns:a16="http://schemas.microsoft.com/office/drawing/2014/main" id="{7DB952D2-D60B-496F-B18E-606A84E515F8}"/>
            </a:ext>
          </a:extLst>
        </xdr:cNvPr>
        <xdr:cNvSpPr txBox="1"/>
      </xdr:nvSpPr>
      <xdr:spPr>
        <a:xfrm>
          <a:off x="22199600" y="14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12" name="フローチャート: 判断 711">
          <a:extLst>
            <a:ext uri="{FF2B5EF4-FFF2-40B4-BE49-F238E27FC236}">
              <a16:creationId xmlns:a16="http://schemas.microsoft.com/office/drawing/2014/main" id="{CD213E6E-81B3-4101-8F23-35ABF0C31158}"/>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3" name="フローチャート: 判断 712">
          <a:extLst>
            <a:ext uri="{FF2B5EF4-FFF2-40B4-BE49-F238E27FC236}">
              <a16:creationId xmlns:a16="http://schemas.microsoft.com/office/drawing/2014/main" id="{5B276069-7F76-4BF8-A782-E36AF23041F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4" name="フローチャート: 判断 713">
          <a:extLst>
            <a:ext uri="{FF2B5EF4-FFF2-40B4-BE49-F238E27FC236}">
              <a16:creationId xmlns:a16="http://schemas.microsoft.com/office/drawing/2014/main" id="{01E2B4CA-3A37-44D2-827E-511BE5309615}"/>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5" name="フローチャート: 判断 714">
          <a:extLst>
            <a:ext uri="{FF2B5EF4-FFF2-40B4-BE49-F238E27FC236}">
              <a16:creationId xmlns:a16="http://schemas.microsoft.com/office/drawing/2014/main" id="{74081206-ED92-410A-A735-A8E3182859F3}"/>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6" name="フローチャート: 判断 715">
          <a:extLst>
            <a:ext uri="{FF2B5EF4-FFF2-40B4-BE49-F238E27FC236}">
              <a16:creationId xmlns:a16="http://schemas.microsoft.com/office/drawing/2014/main" id="{3C64DE71-961F-4F38-8E5D-5292F57F92E6}"/>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78D24EE-C0B5-4354-82F9-64F3B00284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A5A8D73-7279-4A11-8DF3-AA028C4623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6543797-EF2E-486D-A356-17BF72F32A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2B03180-1CDF-4C34-8B06-E80D3D3CEA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D440B0E-1E3A-4A30-8C1A-D41685D207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121717</xdr:rowOff>
    </xdr:from>
    <xdr:to>
      <xdr:col>116</xdr:col>
      <xdr:colOff>114300</xdr:colOff>
      <xdr:row>85</xdr:row>
      <xdr:rowOff>51867</xdr:rowOff>
    </xdr:to>
    <xdr:sp macro="" textlink="">
      <xdr:nvSpPr>
        <xdr:cNvPr id="722" name="楕円 721">
          <a:extLst>
            <a:ext uri="{FF2B5EF4-FFF2-40B4-BE49-F238E27FC236}">
              <a16:creationId xmlns:a16="http://schemas.microsoft.com/office/drawing/2014/main" id="{EDA32301-50CF-4250-8A47-9200AEC994CE}"/>
            </a:ext>
          </a:extLst>
        </xdr:cNvPr>
        <xdr:cNvSpPr/>
      </xdr:nvSpPr>
      <xdr:spPr>
        <a:xfrm>
          <a:off x="22110700" y="145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144594</xdr:rowOff>
    </xdr:from>
    <xdr:ext cx="469744" cy="259045"/>
    <xdr:sp macro="" textlink="">
      <xdr:nvSpPr>
        <xdr:cNvPr id="723" name="【消防施設】&#10;一人当たり面積該当値テキスト">
          <a:extLst>
            <a:ext uri="{FF2B5EF4-FFF2-40B4-BE49-F238E27FC236}">
              <a16:creationId xmlns:a16="http://schemas.microsoft.com/office/drawing/2014/main" id="{26C68FA2-8FEF-4E88-9BE2-BFD0602A9701}"/>
            </a:ext>
          </a:extLst>
        </xdr:cNvPr>
        <xdr:cNvSpPr txBox="1"/>
      </xdr:nvSpPr>
      <xdr:spPr>
        <a:xfrm>
          <a:off x="22199600" y="1437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127203</xdr:rowOff>
    </xdr:from>
    <xdr:to>
      <xdr:col>112</xdr:col>
      <xdr:colOff>38100</xdr:colOff>
      <xdr:row>85</xdr:row>
      <xdr:rowOff>57353</xdr:rowOff>
    </xdr:to>
    <xdr:sp macro="" textlink="">
      <xdr:nvSpPr>
        <xdr:cNvPr id="724" name="楕円 723">
          <a:extLst>
            <a:ext uri="{FF2B5EF4-FFF2-40B4-BE49-F238E27FC236}">
              <a16:creationId xmlns:a16="http://schemas.microsoft.com/office/drawing/2014/main" id="{C77B99E5-8780-4EA5-B352-7D1F603D59CB}"/>
            </a:ext>
          </a:extLst>
        </xdr:cNvPr>
        <xdr:cNvSpPr/>
      </xdr:nvSpPr>
      <xdr:spPr>
        <a:xfrm>
          <a:off x="21272500" y="1452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1067</xdr:rowOff>
    </xdr:from>
    <xdr:to>
      <xdr:col>116</xdr:col>
      <xdr:colOff>63500</xdr:colOff>
      <xdr:row>85</xdr:row>
      <xdr:rowOff>6553</xdr:rowOff>
    </xdr:to>
    <xdr:cxnSp macro="">
      <xdr:nvCxnSpPr>
        <xdr:cNvPr id="725" name="直線コネクタ 724">
          <a:extLst>
            <a:ext uri="{FF2B5EF4-FFF2-40B4-BE49-F238E27FC236}">
              <a16:creationId xmlns:a16="http://schemas.microsoft.com/office/drawing/2014/main" id="{9F674C59-4C39-49DE-8B7B-6F6C2312338B}"/>
            </a:ext>
          </a:extLst>
        </xdr:cNvPr>
        <xdr:cNvCxnSpPr/>
      </xdr:nvCxnSpPr>
      <xdr:spPr>
        <a:xfrm flipV="1">
          <a:off x="21323300" y="1457431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129947</xdr:rowOff>
    </xdr:from>
    <xdr:to>
      <xdr:col>107</xdr:col>
      <xdr:colOff>101600</xdr:colOff>
      <xdr:row>85</xdr:row>
      <xdr:rowOff>60097</xdr:rowOff>
    </xdr:to>
    <xdr:sp macro="" textlink="">
      <xdr:nvSpPr>
        <xdr:cNvPr id="726" name="楕円 725">
          <a:extLst>
            <a:ext uri="{FF2B5EF4-FFF2-40B4-BE49-F238E27FC236}">
              <a16:creationId xmlns:a16="http://schemas.microsoft.com/office/drawing/2014/main" id="{B6926C08-78F1-48A0-9A0D-D254B2FCD009}"/>
            </a:ext>
          </a:extLst>
        </xdr:cNvPr>
        <xdr:cNvSpPr/>
      </xdr:nvSpPr>
      <xdr:spPr>
        <a:xfrm>
          <a:off x="20383500" y="14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6553</xdr:rowOff>
    </xdr:from>
    <xdr:to>
      <xdr:col>111</xdr:col>
      <xdr:colOff>177800</xdr:colOff>
      <xdr:row>85</xdr:row>
      <xdr:rowOff>9297</xdr:rowOff>
    </xdr:to>
    <xdr:cxnSp macro="">
      <xdr:nvCxnSpPr>
        <xdr:cNvPr id="727" name="直線コネクタ 726">
          <a:extLst>
            <a:ext uri="{FF2B5EF4-FFF2-40B4-BE49-F238E27FC236}">
              <a16:creationId xmlns:a16="http://schemas.microsoft.com/office/drawing/2014/main" id="{BDC02A85-7B43-416C-B5AC-4F4154399855}"/>
            </a:ext>
          </a:extLst>
        </xdr:cNvPr>
        <xdr:cNvCxnSpPr/>
      </xdr:nvCxnSpPr>
      <xdr:spPr>
        <a:xfrm flipV="1">
          <a:off x="20434300" y="1457980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125374</xdr:rowOff>
    </xdr:from>
    <xdr:to>
      <xdr:col>102</xdr:col>
      <xdr:colOff>165100</xdr:colOff>
      <xdr:row>85</xdr:row>
      <xdr:rowOff>55524</xdr:rowOff>
    </xdr:to>
    <xdr:sp macro="" textlink="">
      <xdr:nvSpPr>
        <xdr:cNvPr id="728" name="楕円 727">
          <a:extLst>
            <a:ext uri="{FF2B5EF4-FFF2-40B4-BE49-F238E27FC236}">
              <a16:creationId xmlns:a16="http://schemas.microsoft.com/office/drawing/2014/main" id="{33FC7786-BA7A-4212-BD8B-E932C3852203}"/>
            </a:ext>
          </a:extLst>
        </xdr:cNvPr>
        <xdr:cNvSpPr/>
      </xdr:nvSpPr>
      <xdr:spPr>
        <a:xfrm>
          <a:off x="19494500" y="14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4724</xdr:rowOff>
    </xdr:from>
    <xdr:to>
      <xdr:col>107</xdr:col>
      <xdr:colOff>50800</xdr:colOff>
      <xdr:row>85</xdr:row>
      <xdr:rowOff>9297</xdr:rowOff>
    </xdr:to>
    <xdr:cxnSp macro="">
      <xdr:nvCxnSpPr>
        <xdr:cNvPr id="729" name="直線コネクタ 728">
          <a:extLst>
            <a:ext uri="{FF2B5EF4-FFF2-40B4-BE49-F238E27FC236}">
              <a16:creationId xmlns:a16="http://schemas.microsoft.com/office/drawing/2014/main" id="{B54F09FA-1265-41D1-BEE2-2BC7A907EB34}"/>
            </a:ext>
          </a:extLst>
        </xdr:cNvPr>
        <xdr:cNvCxnSpPr/>
      </xdr:nvCxnSpPr>
      <xdr:spPr>
        <a:xfrm>
          <a:off x="19545300" y="14577974"/>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140005</xdr:rowOff>
    </xdr:from>
    <xdr:to>
      <xdr:col>98</xdr:col>
      <xdr:colOff>38100</xdr:colOff>
      <xdr:row>85</xdr:row>
      <xdr:rowOff>70155</xdr:rowOff>
    </xdr:to>
    <xdr:sp macro="" textlink="">
      <xdr:nvSpPr>
        <xdr:cNvPr id="730" name="楕円 729">
          <a:extLst>
            <a:ext uri="{FF2B5EF4-FFF2-40B4-BE49-F238E27FC236}">
              <a16:creationId xmlns:a16="http://schemas.microsoft.com/office/drawing/2014/main" id="{04DDD312-0093-4251-81D1-1382A8380A3E}"/>
            </a:ext>
          </a:extLst>
        </xdr:cNvPr>
        <xdr:cNvSpPr/>
      </xdr:nvSpPr>
      <xdr:spPr>
        <a:xfrm>
          <a:off x="18605500" y="145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4724</xdr:rowOff>
    </xdr:from>
    <xdr:to>
      <xdr:col>102</xdr:col>
      <xdr:colOff>114300</xdr:colOff>
      <xdr:row>85</xdr:row>
      <xdr:rowOff>19355</xdr:rowOff>
    </xdr:to>
    <xdr:cxnSp macro="">
      <xdr:nvCxnSpPr>
        <xdr:cNvPr id="731" name="直線コネクタ 730">
          <a:extLst>
            <a:ext uri="{FF2B5EF4-FFF2-40B4-BE49-F238E27FC236}">
              <a16:creationId xmlns:a16="http://schemas.microsoft.com/office/drawing/2014/main" id="{CFD2FEC4-62C3-4804-977E-ADA6D011B3BC}"/>
            </a:ext>
          </a:extLst>
        </xdr:cNvPr>
        <xdr:cNvCxnSpPr/>
      </xdr:nvCxnSpPr>
      <xdr:spPr>
        <a:xfrm flipV="1">
          <a:off x="18656300" y="1457797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49395</xdr:rowOff>
    </xdr:from>
    <xdr:ext cx="469744" cy="259045"/>
    <xdr:sp macro="" textlink="">
      <xdr:nvSpPr>
        <xdr:cNvPr id="732" name="n_1aveValue【消防施設】&#10;一人当たり面積">
          <a:extLst>
            <a:ext uri="{FF2B5EF4-FFF2-40B4-BE49-F238E27FC236}">
              <a16:creationId xmlns:a16="http://schemas.microsoft.com/office/drawing/2014/main" id="{C6542EAC-65B1-49BE-832F-21B759DC7CD3}"/>
            </a:ext>
          </a:extLst>
        </xdr:cNvPr>
        <xdr:cNvSpPr txBox="1"/>
      </xdr:nvSpPr>
      <xdr:spPr>
        <a:xfrm>
          <a:off x="210757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3" name="n_2aveValue【消防施設】&#10;一人当たり面積">
          <a:extLst>
            <a:ext uri="{FF2B5EF4-FFF2-40B4-BE49-F238E27FC236}">
              <a16:creationId xmlns:a16="http://schemas.microsoft.com/office/drawing/2014/main" id="{E61216D8-805D-4868-9171-0964FBC4AE3D}"/>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4" name="n_3aveValue【消防施設】&#10;一人当たり面積">
          <a:extLst>
            <a:ext uri="{FF2B5EF4-FFF2-40B4-BE49-F238E27FC236}">
              <a16:creationId xmlns:a16="http://schemas.microsoft.com/office/drawing/2014/main" id="{77CABE48-8967-4586-B250-5ADA403F846D}"/>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735" name="n_4aveValue【消防施設】&#10;一人当たり面積">
          <a:extLst>
            <a:ext uri="{FF2B5EF4-FFF2-40B4-BE49-F238E27FC236}">
              <a16:creationId xmlns:a16="http://schemas.microsoft.com/office/drawing/2014/main" id="{1AC42DA5-B885-4BC0-9610-A9F1FF8062C8}"/>
            </a:ext>
          </a:extLst>
        </xdr:cNvPr>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73880</xdr:rowOff>
    </xdr:from>
    <xdr:ext cx="469744" cy="259045"/>
    <xdr:sp macro="" textlink="">
      <xdr:nvSpPr>
        <xdr:cNvPr id="736" name="n_1mainValue【消防施設】&#10;一人当たり面積">
          <a:extLst>
            <a:ext uri="{FF2B5EF4-FFF2-40B4-BE49-F238E27FC236}">
              <a16:creationId xmlns:a16="http://schemas.microsoft.com/office/drawing/2014/main" id="{888AF0D5-7701-41CA-B161-4F7A23C863AC}"/>
            </a:ext>
          </a:extLst>
        </xdr:cNvPr>
        <xdr:cNvSpPr txBox="1"/>
      </xdr:nvSpPr>
      <xdr:spPr>
        <a:xfrm>
          <a:off x="21075727" y="1430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51224</xdr:rowOff>
    </xdr:from>
    <xdr:ext cx="469744" cy="259045"/>
    <xdr:sp macro="" textlink="">
      <xdr:nvSpPr>
        <xdr:cNvPr id="737" name="n_2mainValue【消防施設】&#10;一人当たり面積">
          <a:extLst>
            <a:ext uri="{FF2B5EF4-FFF2-40B4-BE49-F238E27FC236}">
              <a16:creationId xmlns:a16="http://schemas.microsoft.com/office/drawing/2014/main" id="{E1F820D9-595E-4A1C-B715-7A7E974D1061}"/>
            </a:ext>
          </a:extLst>
        </xdr:cNvPr>
        <xdr:cNvSpPr txBox="1"/>
      </xdr:nvSpPr>
      <xdr:spPr>
        <a:xfrm>
          <a:off x="20199427" y="14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46651</xdr:rowOff>
    </xdr:from>
    <xdr:ext cx="469744" cy="259045"/>
    <xdr:sp macro="" textlink="">
      <xdr:nvSpPr>
        <xdr:cNvPr id="738" name="n_3mainValue【消防施設】&#10;一人当たり面積">
          <a:extLst>
            <a:ext uri="{FF2B5EF4-FFF2-40B4-BE49-F238E27FC236}">
              <a16:creationId xmlns:a16="http://schemas.microsoft.com/office/drawing/2014/main" id="{7EE21112-6842-4F42-8E33-778341067637}"/>
            </a:ext>
          </a:extLst>
        </xdr:cNvPr>
        <xdr:cNvSpPr txBox="1"/>
      </xdr:nvSpPr>
      <xdr:spPr>
        <a:xfrm>
          <a:off x="19310427" y="1461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86682</xdr:rowOff>
    </xdr:from>
    <xdr:ext cx="469744" cy="259045"/>
    <xdr:sp macro="" textlink="">
      <xdr:nvSpPr>
        <xdr:cNvPr id="739" name="n_4mainValue【消防施設】&#10;一人当たり面積">
          <a:extLst>
            <a:ext uri="{FF2B5EF4-FFF2-40B4-BE49-F238E27FC236}">
              <a16:creationId xmlns:a16="http://schemas.microsoft.com/office/drawing/2014/main" id="{9321DBC7-4266-478B-B14C-F8952C0D17BA}"/>
            </a:ext>
          </a:extLst>
        </xdr:cNvPr>
        <xdr:cNvSpPr txBox="1"/>
      </xdr:nvSpPr>
      <xdr:spPr>
        <a:xfrm>
          <a:off x="18421427" y="143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3D74C30-9A2B-42CF-AEE2-ADA63AF25D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1FAFB3C-7B20-47CA-9206-3E7C8257ED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8A5268C-0688-4B1A-8783-D860FA862D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86F69D4-A0AD-4AE6-A399-B41A9B667D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FC06F4C-5BA7-44AC-BAB7-AEA5677172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D19AEAC0-3260-40BD-9165-0BC850B36B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628CFE3-BB47-4385-AAC6-9949A9F47E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8E5F404-3EB7-427D-8CBF-76C7C0044B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090341C-18D6-42B2-A05F-5D07006D05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4973A2DC-C17A-46DE-B05A-05F8F058FF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E0DFB1D-746C-4A64-937F-D1BA909DCC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C976A0C4-A670-47C0-A5E4-F7E6EF01F49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97AFAABD-FEC3-4F1A-89AE-F88D5F8F97B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A3E99AE-3418-444E-B51C-FE11CEB8E15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7B8ACF8A-A0A8-47FA-9A7B-B2F1F7CD59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D4F34AA-81F1-428A-8FD9-579B5B30E6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256A7125-3F71-4226-913B-33A52CD20D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993D887D-8B4F-492A-AA8F-C93A3CF27C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E9372256-9749-45DE-B0B1-73F79FC40A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9778189-1C78-476D-AE1E-AEED938FA1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4B102F1B-4DC6-4CF7-8A1A-13DED4DFBC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3AC75872-6764-472B-9CD9-15479C53FC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56BDC7F-EF26-455E-BD02-3E6FE83EC4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CB6E8CF-F097-4CF8-A98B-FDF7359261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0AC24A2-6A31-4864-A7EE-44ED911F6E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E2EAB573-0446-4BA1-9ADA-2C3BD9E8EEC4}"/>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AAFDF659-F1F1-4D72-A652-36E3D41C826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F8DFAA18-1A4C-42F9-B606-4B62CE5B38B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8" name="【庁舎】&#10;有形固定資産減価償却率最大値テキスト">
          <a:extLst>
            <a:ext uri="{FF2B5EF4-FFF2-40B4-BE49-F238E27FC236}">
              <a16:creationId xmlns:a16="http://schemas.microsoft.com/office/drawing/2014/main" id="{652843D8-1F21-4752-8EBE-C01394D696D7}"/>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9" name="直線コネクタ 768">
          <a:extLst>
            <a:ext uri="{FF2B5EF4-FFF2-40B4-BE49-F238E27FC236}">
              <a16:creationId xmlns:a16="http://schemas.microsoft.com/office/drawing/2014/main" id="{8F7E7B05-FCED-4C73-BB52-C38E7C6F6114}"/>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70" name="【庁舎】&#10;有形固定資産減価償却率平均値テキスト">
          <a:extLst>
            <a:ext uri="{FF2B5EF4-FFF2-40B4-BE49-F238E27FC236}">
              <a16:creationId xmlns:a16="http://schemas.microsoft.com/office/drawing/2014/main" id="{C691E504-D8CC-46F0-9168-EE2197984B38}"/>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1" name="フローチャート: 判断 770">
          <a:extLst>
            <a:ext uri="{FF2B5EF4-FFF2-40B4-BE49-F238E27FC236}">
              <a16:creationId xmlns:a16="http://schemas.microsoft.com/office/drawing/2014/main" id="{A20AB98A-A98B-40F5-A075-A79316DCDD05}"/>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76B35C08-53CE-401F-98C5-2C88DCECD999}"/>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3" name="フローチャート: 判断 772">
          <a:extLst>
            <a:ext uri="{FF2B5EF4-FFF2-40B4-BE49-F238E27FC236}">
              <a16:creationId xmlns:a16="http://schemas.microsoft.com/office/drawing/2014/main" id="{294FE720-131F-415A-AA65-ABDA1E94090C}"/>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4" name="フローチャート: 判断 773">
          <a:extLst>
            <a:ext uri="{FF2B5EF4-FFF2-40B4-BE49-F238E27FC236}">
              <a16:creationId xmlns:a16="http://schemas.microsoft.com/office/drawing/2014/main" id="{3EB7793F-C404-488B-88B9-518C1E1F2D0F}"/>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5" name="フローチャート: 判断 774">
          <a:extLst>
            <a:ext uri="{FF2B5EF4-FFF2-40B4-BE49-F238E27FC236}">
              <a16:creationId xmlns:a16="http://schemas.microsoft.com/office/drawing/2014/main" id="{C6E470DE-66D5-4DA6-A592-91C6BA30DFF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DC866A8-6877-4107-BD34-702E4E0D03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EA8B72E-DB77-46F5-811A-5ADC3206D3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A6D0315-8EC2-420E-8765-2F1BBE86A8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AFF1846-5461-47BB-B015-46890A38FB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73C3429-83F3-4EDC-A222-1FA36BCAA76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781" name="楕円 780">
          <a:extLst>
            <a:ext uri="{FF2B5EF4-FFF2-40B4-BE49-F238E27FC236}">
              <a16:creationId xmlns:a16="http://schemas.microsoft.com/office/drawing/2014/main" id="{940AD245-BCA0-43E4-98FE-F5534CDEF59A}"/>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782" name="【庁舎】&#10;有形固定資産減価償却率該当値テキスト">
          <a:extLst>
            <a:ext uri="{FF2B5EF4-FFF2-40B4-BE49-F238E27FC236}">
              <a16:creationId xmlns:a16="http://schemas.microsoft.com/office/drawing/2014/main" id="{5B827194-6E3B-46A9-90ED-C452F1229368}"/>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783" name="楕円 782">
          <a:extLst>
            <a:ext uri="{FF2B5EF4-FFF2-40B4-BE49-F238E27FC236}">
              <a16:creationId xmlns:a16="http://schemas.microsoft.com/office/drawing/2014/main" id="{546BD071-ECB8-4291-9FB5-2FFB887F03D4}"/>
            </a:ext>
          </a:extLst>
        </xdr:cNvPr>
        <xdr:cNvSpPr/>
      </xdr:nvSpPr>
      <xdr:spPr>
        <a:xfrm>
          <a:off x="15430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152944</xdr:rowOff>
    </xdr:to>
    <xdr:cxnSp macro="">
      <xdr:nvCxnSpPr>
        <xdr:cNvPr id="784" name="直線コネクタ 783">
          <a:extLst>
            <a:ext uri="{FF2B5EF4-FFF2-40B4-BE49-F238E27FC236}">
              <a16:creationId xmlns:a16="http://schemas.microsoft.com/office/drawing/2014/main" id="{3B452175-DE48-4D6C-8346-57CA1EB9A8B3}"/>
            </a:ext>
          </a:extLst>
        </xdr:cNvPr>
        <xdr:cNvCxnSpPr/>
      </xdr:nvCxnSpPr>
      <xdr:spPr>
        <a:xfrm>
          <a:off x="15481300" y="1828255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85" name="楕円 784">
          <a:extLst>
            <a:ext uri="{FF2B5EF4-FFF2-40B4-BE49-F238E27FC236}">
              <a16:creationId xmlns:a16="http://schemas.microsoft.com/office/drawing/2014/main" id="{75EE8A63-0353-42A8-9CC1-DA28BB1B7476}"/>
            </a:ext>
          </a:extLst>
        </xdr:cNvPr>
        <xdr:cNvSpPr/>
      </xdr:nvSpPr>
      <xdr:spPr>
        <a:xfrm>
          <a:off x="14541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100693</xdr:rowOff>
    </xdr:from>
    <xdr:to>
      <xdr:col>81</xdr:col>
      <xdr:colOff>50800</xdr:colOff>
      <xdr:row>106</xdr:row>
      <xdr:rowOff>108857</xdr:rowOff>
    </xdr:to>
    <xdr:cxnSp macro="">
      <xdr:nvCxnSpPr>
        <xdr:cNvPr id="786" name="直線コネクタ 785">
          <a:extLst>
            <a:ext uri="{FF2B5EF4-FFF2-40B4-BE49-F238E27FC236}">
              <a16:creationId xmlns:a16="http://schemas.microsoft.com/office/drawing/2014/main" id="{2AA401A5-D7D5-4B23-A8A6-2B81ACDC0ACC}"/>
            </a:ext>
          </a:extLst>
        </xdr:cNvPr>
        <xdr:cNvCxnSpPr/>
      </xdr:nvCxnSpPr>
      <xdr:spPr>
        <a:xfrm>
          <a:off x="14592300" y="182743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787" name="楕円 786">
          <a:extLst>
            <a:ext uri="{FF2B5EF4-FFF2-40B4-BE49-F238E27FC236}">
              <a16:creationId xmlns:a16="http://schemas.microsoft.com/office/drawing/2014/main" id="{81673044-C911-42B3-9339-43C1DDA6029B}"/>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100693</xdr:rowOff>
    </xdr:from>
    <xdr:to>
      <xdr:col>76</xdr:col>
      <xdr:colOff>114300</xdr:colOff>
      <xdr:row>106</xdr:row>
      <xdr:rowOff>144780</xdr:rowOff>
    </xdr:to>
    <xdr:cxnSp macro="">
      <xdr:nvCxnSpPr>
        <xdr:cNvPr id="788" name="直線コネクタ 787">
          <a:extLst>
            <a:ext uri="{FF2B5EF4-FFF2-40B4-BE49-F238E27FC236}">
              <a16:creationId xmlns:a16="http://schemas.microsoft.com/office/drawing/2014/main" id="{9133B42F-EFC3-4D40-B03E-7B724DBF4CEA}"/>
            </a:ext>
          </a:extLst>
        </xdr:cNvPr>
        <xdr:cNvCxnSpPr/>
      </xdr:nvCxnSpPr>
      <xdr:spPr>
        <a:xfrm flipV="1">
          <a:off x="13703300" y="182743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789" name="楕円 788">
          <a:extLst>
            <a:ext uri="{FF2B5EF4-FFF2-40B4-BE49-F238E27FC236}">
              <a16:creationId xmlns:a16="http://schemas.microsoft.com/office/drawing/2014/main" id="{746A0CB2-DE4E-4C9A-BD69-7E47F00C1A40}"/>
            </a:ext>
          </a:extLst>
        </xdr:cNvPr>
        <xdr:cNvSpPr/>
      </xdr:nvSpPr>
      <xdr:spPr>
        <a:xfrm>
          <a:off x="12763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144780</xdr:rowOff>
    </xdr:to>
    <xdr:cxnSp macro="">
      <xdr:nvCxnSpPr>
        <xdr:cNvPr id="790" name="直線コネクタ 789">
          <a:extLst>
            <a:ext uri="{FF2B5EF4-FFF2-40B4-BE49-F238E27FC236}">
              <a16:creationId xmlns:a16="http://schemas.microsoft.com/office/drawing/2014/main" id="{3CEF1DFA-A14D-4BF8-9A24-0E89219D51BA}"/>
            </a:ext>
          </a:extLst>
        </xdr:cNvPr>
        <xdr:cNvCxnSpPr/>
      </xdr:nvCxnSpPr>
      <xdr:spPr>
        <a:xfrm>
          <a:off x="12814300" y="182939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9E345ABF-92F2-47BB-A711-6BFC8B1CED7A}"/>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2" name="n_2aveValue【庁舎】&#10;有形固定資産減価償却率">
          <a:extLst>
            <a:ext uri="{FF2B5EF4-FFF2-40B4-BE49-F238E27FC236}">
              <a16:creationId xmlns:a16="http://schemas.microsoft.com/office/drawing/2014/main" id="{4E80C187-674A-4B97-B3F5-7A328E4C1E73}"/>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3" name="n_3aveValue【庁舎】&#10;有形固定資産減価償却率">
          <a:extLst>
            <a:ext uri="{FF2B5EF4-FFF2-40B4-BE49-F238E27FC236}">
              <a16:creationId xmlns:a16="http://schemas.microsoft.com/office/drawing/2014/main" id="{244EB7E5-7BAD-47AD-A6EA-3A37CC8EA3F4}"/>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4" name="n_4aveValue【庁舎】&#10;有形固定資産減価償却率">
          <a:extLst>
            <a:ext uri="{FF2B5EF4-FFF2-40B4-BE49-F238E27FC236}">
              <a16:creationId xmlns:a16="http://schemas.microsoft.com/office/drawing/2014/main" id="{B6373A11-FC98-4F47-8B2B-59DE27A672BA}"/>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795" name="n_1mainValue【庁舎】&#10;有形固定資産減価償却率">
          <a:extLst>
            <a:ext uri="{FF2B5EF4-FFF2-40B4-BE49-F238E27FC236}">
              <a16:creationId xmlns:a16="http://schemas.microsoft.com/office/drawing/2014/main" id="{9C3D532D-565D-47F8-AC7A-488C24B40729}"/>
            </a:ext>
          </a:extLst>
        </xdr:cNvPr>
        <xdr:cNvSpPr txBox="1"/>
      </xdr:nvSpPr>
      <xdr:spPr>
        <a:xfrm>
          <a:off x="152660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796" name="n_2mainValue【庁舎】&#10;有形固定資産減価償却率">
          <a:extLst>
            <a:ext uri="{FF2B5EF4-FFF2-40B4-BE49-F238E27FC236}">
              <a16:creationId xmlns:a16="http://schemas.microsoft.com/office/drawing/2014/main" id="{6BA784BA-7727-43EC-B043-84B4A507E25E}"/>
            </a:ext>
          </a:extLst>
        </xdr:cNvPr>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97" name="n_3mainValue【庁舎】&#10;有形固定資産減価償却率">
          <a:extLst>
            <a:ext uri="{FF2B5EF4-FFF2-40B4-BE49-F238E27FC236}">
              <a16:creationId xmlns:a16="http://schemas.microsoft.com/office/drawing/2014/main" id="{CD46CA02-D2BC-4D55-B2E7-8E1F15176E14}"/>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798" name="n_4mainValue【庁舎】&#10;有形固定資産減価償却率">
          <a:extLst>
            <a:ext uri="{FF2B5EF4-FFF2-40B4-BE49-F238E27FC236}">
              <a16:creationId xmlns:a16="http://schemas.microsoft.com/office/drawing/2014/main" id="{084951AD-E57E-4A0A-8737-BDCC9EAD66E4}"/>
            </a:ext>
          </a:extLst>
        </xdr:cNvPr>
        <xdr:cNvSpPr txBox="1"/>
      </xdr:nvSpPr>
      <xdr:spPr>
        <a:xfrm>
          <a:off x="12611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71131AAC-82E2-44B7-81FD-ED349BD265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25A3156E-A1A4-458D-B25F-8801503F2E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D86FDCDE-3C9B-4566-B061-839C514088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2122DA58-23E7-4503-8A55-EB8378EE64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CDDCAC30-F803-4F4D-B19F-B55703A2C7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186F4D8-7154-44FD-9770-BF0E7AF386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CCA40617-2F5A-4B5E-A188-F5402104B7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FC8DA0D9-4096-4A25-9837-51270CFFDDA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681EE377-1058-492C-9407-8FDF603596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44BE30D3-4815-48DC-9332-EF02E1B98E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7C630373-53B2-4A78-BD21-30943822D56F}"/>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CF944F43-635E-4431-A0A4-450A4EA23F4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841CE3F7-C986-403A-9501-B7F05750A76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DF8B126B-3219-4767-A957-ECDFE987CBA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1562920A-14F4-47ED-9474-AC4ABB4E238A}"/>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8128E153-AAAF-4C85-9477-8D365552735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9D7292D7-FD77-4D17-BC23-D42A420E7B2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5DA10EDB-996E-4B0A-9419-076C3236845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5A9F45E7-F084-4CA0-9516-49DA20F841BC}"/>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557633DB-2928-4DB8-867B-AA275FD92172}"/>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A50BBA90-057E-4660-A4C9-9B750264474F}"/>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7BA3E113-F391-4299-B50F-276ED234F06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4832F611-4DBA-4DEB-A4BE-5E54D680A63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FD212AA6-8456-4E4B-A31B-EF61F30C656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E87ACFB1-ADEE-454D-94FA-728014FCB4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DBFCE1AC-8285-4620-B579-8A7DA74151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4DF2C3FC-3565-42DB-B7E9-C127F21D7F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6" name="直線コネクタ 825">
          <a:extLst>
            <a:ext uri="{FF2B5EF4-FFF2-40B4-BE49-F238E27FC236}">
              <a16:creationId xmlns:a16="http://schemas.microsoft.com/office/drawing/2014/main" id="{0D3E0A58-9C40-4E92-9CB7-F4D69A815CC8}"/>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7" name="【庁舎】&#10;一人当たり面積最小値テキスト">
          <a:extLst>
            <a:ext uri="{FF2B5EF4-FFF2-40B4-BE49-F238E27FC236}">
              <a16:creationId xmlns:a16="http://schemas.microsoft.com/office/drawing/2014/main" id="{7885D381-8EDF-4587-A78E-D76B1430DEEB}"/>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8" name="直線コネクタ 827">
          <a:extLst>
            <a:ext uri="{FF2B5EF4-FFF2-40B4-BE49-F238E27FC236}">
              <a16:creationId xmlns:a16="http://schemas.microsoft.com/office/drawing/2014/main" id="{01AF4AD8-7CA0-4B2C-9F33-7A3BE13D2CB5}"/>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9" name="【庁舎】&#10;一人当たり面積最大値テキスト">
          <a:extLst>
            <a:ext uri="{FF2B5EF4-FFF2-40B4-BE49-F238E27FC236}">
              <a16:creationId xmlns:a16="http://schemas.microsoft.com/office/drawing/2014/main" id="{CB2D7D9D-6E02-4738-ACD6-9A1808E9B04B}"/>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30" name="直線コネクタ 829">
          <a:extLst>
            <a:ext uri="{FF2B5EF4-FFF2-40B4-BE49-F238E27FC236}">
              <a16:creationId xmlns:a16="http://schemas.microsoft.com/office/drawing/2014/main" id="{7BA5B6C3-7251-4C5C-A498-1F862E7F6C1F}"/>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31" name="【庁舎】&#10;一人当たり面積平均値テキスト">
          <a:extLst>
            <a:ext uri="{FF2B5EF4-FFF2-40B4-BE49-F238E27FC236}">
              <a16:creationId xmlns:a16="http://schemas.microsoft.com/office/drawing/2014/main" id="{266AF0D6-C045-478B-A695-08915AF21A23}"/>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32" name="フローチャート: 判断 831">
          <a:extLst>
            <a:ext uri="{FF2B5EF4-FFF2-40B4-BE49-F238E27FC236}">
              <a16:creationId xmlns:a16="http://schemas.microsoft.com/office/drawing/2014/main" id="{88F5CA7C-74AC-45A5-8CD1-48EE2DAD7386}"/>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3" name="フローチャート: 判断 832">
          <a:extLst>
            <a:ext uri="{FF2B5EF4-FFF2-40B4-BE49-F238E27FC236}">
              <a16:creationId xmlns:a16="http://schemas.microsoft.com/office/drawing/2014/main" id="{DDF8D6BB-E37C-409C-AC9A-3E9906FF7D03}"/>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4" name="フローチャート: 判断 833">
          <a:extLst>
            <a:ext uri="{FF2B5EF4-FFF2-40B4-BE49-F238E27FC236}">
              <a16:creationId xmlns:a16="http://schemas.microsoft.com/office/drawing/2014/main" id="{76373322-0FD8-4159-B957-73EC9CE12F32}"/>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5" name="フローチャート: 判断 834">
          <a:extLst>
            <a:ext uri="{FF2B5EF4-FFF2-40B4-BE49-F238E27FC236}">
              <a16:creationId xmlns:a16="http://schemas.microsoft.com/office/drawing/2014/main" id="{3C57E4BC-B3DF-49B1-B808-4F70606C8FC2}"/>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6" name="フローチャート: 判断 835">
          <a:extLst>
            <a:ext uri="{FF2B5EF4-FFF2-40B4-BE49-F238E27FC236}">
              <a16:creationId xmlns:a16="http://schemas.microsoft.com/office/drawing/2014/main" id="{33FDE427-0A79-40C0-AB52-1EBF84B50FD2}"/>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5733890-3F7A-4650-8DD6-491C19BFAE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AEA9CCA-DCA9-4F22-8E78-94A40C6717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3B65D40-13A8-437E-8DA1-76D63E5F62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E84AE51-BD9D-4578-B14D-E30E21B78A3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98CAA49-6510-4EB2-840E-95096C33F2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83979</xdr:rowOff>
    </xdr:from>
    <xdr:to>
      <xdr:col>116</xdr:col>
      <xdr:colOff>114300</xdr:colOff>
      <xdr:row>107</xdr:row>
      <xdr:rowOff>14129</xdr:rowOff>
    </xdr:to>
    <xdr:sp macro="" textlink="">
      <xdr:nvSpPr>
        <xdr:cNvPr id="842" name="楕円 841">
          <a:extLst>
            <a:ext uri="{FF2B5EF4-FFF2-40B4-BE49-F238E27FC236}">
              <a16:creationId xmlns:a16="http://schemas.microsoft.com/office/drawing/2014/main" id="{EB86AABF-E3D9-40D7-8CE6-AF7C7FD0D0D2}"/>
            </a:ext>
          </a:extLst>
        </xdr:cNvPr>
        <xdr:cNvSpPr/>
      </xdr:nvSpPr>
      <xdr:spPr>
        <a:xfrm>
          <a:off x="22110700" y="182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62406</xdr:rowOff>
    </xdr:from>
    <xdr:ext cx="469744" cy="259045"/>
    <xdr:sp macro="" textlink="">
      <xdr:nvSpPr>
        <xdr:cNvPr id="843" name="【庁舎】&#10;一人当たり面積該当値テキスト">
          <a:extLst>
            <a:ext uri="{FF2B5EF4-FFF2-40B4-BE49-F238E27FC236}">
              <a16:creationId xmlns:a16="http://schemas.microsoft.com/office/drawing/2014/main" id="{8A18B04C-ED08-4C47-9A23-3D1D78984FC1}"/>
            </a:ext>
          </a:extLst>
        </xdr:cNvPr>
        <xdr:cNvSpPr txBox="1"/>
      </xdr:nvSpPr>
      <xdr:spPr>
        <a:xfrm>
          <a:off x="22199600" y="182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92551</xdr:rowOff>
    </xdr:from>
    <xdr:to>
      <xdr:col>112</xdr:col>
      <xdr:colOff>38100</xdr:colOff>
      <xdr:row>107</xdr:row>
      <xdr:rowOff>22701</xdr:rowOff>
    </xdr:to>
    <xdr:sp macro="" textlink="">
      <xdr:nvSpPr>
        <xdr:cNvPr id="844" name="楕円 843">
          <a:extLst>
            <a:ext uri="{FF2B5EF4-FFF2-40B4-BE49-F238E27FC236}">
              <a16:creationId xmlns:a16="http://schemas.microsoft.com/office/drawing/2014/main" id="{B6D2B8EE-FD13-42DB-8ACA-698C0BC65787}"/>
            </a:ext>
          </a:extLst>
        </xdr:cNvPr>
        <xdr:cNvSpPr/>
      </xdr:nvSpPr>
      <xdr:spPr>
        <a:xfrm>
          <a:off x="21272500" y="1826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134779</xdr:rowOff>
    </xdr:from>
    <xdr:to>
      <xdr:col>116</xdr:col>
      <xdr:colOff>63500</xdr:colOff>
      <xdr:row>106</xdr:row>
      <xdr:rowOff>143351</xdr:rowOff>
    </xdr:to>
    <xdr:cxnSp macro="">
      <xdr:nvCxnSpPr>
        <xdr:cNvPr id="845" name="直線コネクタ 844">
          <a:extLst>
            <a:ext uri="{FF2B5EF4-FFF2-40B4-BE49-F238E27FC236}">
              <a16:creationId xmlns:a16="http://schemas.microsoft.com/office/drawing/2014/main" id="{C08BFD31-1439-4A78-8D0E-3E48FE6B514D}"/>
            </a:ext>
          </a:extLst>
        </xdr:cNvPr>
        <xdr:cNvCxnSpPr/>
      </xdr:nvCxnSpPr>
      <xdr:spPr>
        <a:xfrm flipV="1">
          <a:off x="21323300" y="18308479"/>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99695</xdr:rowOff>
    </xdr:from>
    <xdr:to>
      <xdr:col>107</xdr:col>
      <xdr:colOff>101600</xdr:colOff>
      <xdr:row>107</xdr:row>
      <xdr:rowOff>29845</xdr:rowOff>
    </xdr:to>
    <xdr:sp macro="" textlink="">
      <xdr:nvSpPr>
        <xdr:cNvPr id="846" name="楕円 845">
          <a:extLst>
            <a:ext uri="{FF2B5EF4-FFF2-40B4-BE49-F238E27FC236}">
              <a16:creationId xmlns:a16="http://schemas.microsoft.com/office/drawing/2014/main" id="{3E4B80C0-8847-44AB-B013-DE3980F1365A}"/>
            </a:ext>
          </a:extLst>
        </xdr:cNvPr>
        <xdr:cNvSpPr/>
      </xdr:nvSpPr>
      <xdr:spPr>
        <a:xfrm>
          <a:off x="20383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143351</xdr:rowOff>
    </xdr:from>
    <xdr:to>
      <xdr:col>111</xdr:col>
      <xdr:colOff>177800</xdr:colOff>
      <xdr:row>106</xdr:row>
      <xdr:rowOff>150495</xdr:rowOff>
    </xdr:to>
    <xdr:cxnSp macro="">
      <xdr:nvCxnSpPr>
        <xdr:cNvPr id="847" name="直線コネクタ 846">
          <a:extLst>
            <a:ext uri="{FF2B5EF4-FFF2-40B4-BE49-F238E27FC236}">
              <a16:creationId xmlns:a16="http://schemas.microsoft.com/office/drawing/2014/main" id="{1745DD62-82FC-46EA-B77B-80DE876AC341}"/>
            </a:ext>
          </a:extLst>
        </xdr:cNvPr>
        <xdr:cNvCxnSpPr/>
      </xdr:nvCxnSpPr>
      <xdr:spPr>
        <a:xfrm flipV="1">
          <a:off x="20434300" y="18317051"/>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108268</xdr:rowOff>
    </xdr:from>
    <xdr:to>
      <xdr:col>102</xdr:col>
      <xdr:colOff>165100</xdr:colOff>
      <xdr:row>107</xdr:row>
      <xdr:rowOff>38418</xdr:rowOff>
    </xdr:to>
    <xdr:sp macro="" textlink="">
      <xdr:nvSpPr>
        <xdr:cNvPr id="848" name="楕円 847">
          <a:extLst>
            <a:ext uri="{FF2B5EF4-FFF2-40B4-BE49-F238E27FC236}">
              <a16:creationId xmlns:a16="http://schemas.microsoft.com/office/drawing/2014/main" id="{C408CC4E-9E4B-4D9A-995A-A45E87044C92}"/>
            </a:ext>
          </a:extLst>
        </xdr:cNvPr>
        <xdr:cNvSpPr/>
      </xdr:nvSpPr>
      <xdr:spPr>
        <a:xfrm>
          <a:off x="19494500" y="182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150495</xdr:rowOff>
    </xdr:from>
    <xdr:to>
      <xdr:col>107</xdr:col>
      <xdr:colOff>50800</xdr:colOff>
      <xdr:row>106</xdr:row>
      <xdr:rowOff>159068</xdr:rowOff>
    </xdr:to>
    <xdr:cxnSp macro="">
      <xdr:nvCxnSpPr>
        <xdr:cNvPr id="849" name="直線コネクタ 848">
          <a:extLst>
            <a:ext uri="{FF2B5EF4-FFF2-40B4-BE49-F238E27FC236}">
              <a16:creationId xmlns:a16="http://schemas.microsoft.com/office/drawing/2014/main" id="{6A4F80A1-5E2F-41D9-A9A6-C18E3694FC65}"/>
            </a:ext>
          </a:extLst>
        </xdr:cNvPr>
        <xdr:cNvCxnSpPr/>
      </xdr:nvCxnSpPr>
      <xdr:spPr>
        <a:xfrm flipV="1">
          <a:off x="19545300" y="1832419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113982</xdr:rowOff>
    </xdr:from>
    <xdr:to>
      <xdr:col>98</xdr:col>
      <xdr:colOff>38100</xdr:colOff>
      <xdr:row>107</xdr:row>
      <xdr:rowOff>44132</xdr:rowOff>
    </xdr:to>
    <xdr:sp macro="" textlink="">
      <xdr:nvSpPr>
        <xdr:cNvPr id="850" name="楕円 849">
          <a:extLst>
            <a:ext uri="{FF2B5EF4-FFF2-40B4-BE49-F238E27FC236}">
              <a16:creationId xmlns:a16="http://schemas.microsoft.com/office/drawing/2014/main" id="{5C4A65B7-7CBD-488B-988E-3B0C38A8C429}"/>
            </a:ext>
          </a:extLst>
        </xdr:cNvPr>
        <xdr:cNvSpPr/>
      </xdr:nvSpPr>
      <xdr:spPr>
        <a:xfrm>
          <a:off x="18605500" y="182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159068</xdr:rowOff>
    </xdr:from>
    <xdr:to>
      <xdr:col>102</xdr:col>
      <xdr:colOff>114300</xdr:colOff>
      <xdr:row>106</xdr:row>
      <xdr:rowOff>164782</xdr:rowOff>
    </xdr:to>
    <xdr:cxnSp macro="">
      <xdr:nvCxnSpPr>
        <xdr:cNvPr id="851" name="直線コネクタ 850">
          <a:extLst>
            <a:ext uri="{FF2B5EF4-FFF2-40B4-BE49-F238E27FC236}">
              <a16:creationId xmlns:a16="http://schemas.microsoft.com/office/drawing/2014/main" id="{38F4B48A-23D5-4955-A2FF-A720D125045F}"/>
            </a:ext>
          </a:extLst>
        </xdr:cNvPr>
        <xdr:cNvCxnSpPr/>
      </xdr:nvCxnSpPr>
      <xdr:spPr>
        <a:xfrm flipV="1">
          <a:off x="18656300" y="1833276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52" name="n_1aveValue【庁舎】&#10;一人当たり面積">
          <a:extLst>
            <a:ext uri="{FF2B5EF4-FFF2-40B4-BE49-F238E27FC236}">
              <a16:creationId xmlns:a16="http://schemas.microsoft.com/office/drawing/2014/main" id="{755EBEA5-0A0E-4288-967F-8446145D5DBF}"/>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3" name="n_2aveValue【庁舎】&#10;一人当たり面積">
          <a:extLst>
            <a:ext uri="{FF2B5EF4-FFF2-40B4-BE49-F238E27FC236}">
              <a16:creationId xmlns:a16="http://schemas.microsoft.com/office/drawing/2014/main" id="{075AAE33-1572-4BEB-968A-8E32EAF3330A}"/>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54" name="n_3aveValue【庁舎】&#10;一人当たり面積">
          <a:extLst>
            <a:ext uri="{FF2B5EF4-FFF2-40B4-BE49-F238E27FC236}">
              <a16:creationId xmlns:a16="http://schemas.microsoft.com/office/drawing/2014/main" id="{187F1E71-888B-456D-8089-89253599CE33}"/>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5" name="n_4aveValue【庁舎】&#10;一人当たり面積">
          <a:extLst>
            <a:ext uri="{FF2B5EF4-FFF2-40B4-BE49-F238E27FC236}">
              <a16:creationId xmlns:a16="http://schemas.microsoft.com/office/drawing/2014/main" id="{EACDE577-049A-471C-B875-12C5879B98C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13828</xdr:rowOff>
    </xdr:from>
    <xdr:ext cx="469744" cy="259045"/>
    <xdr:sp macro="" textlink="">
      <xdr:nvSpPr>
        <xdr:cNvPr id="856" name="n_1mainValue【庁舎】&#10;一人当たり面積">
          <a:extLst>
            <a:ext uri="{FF2B5EF4-FFF2-40B4-BE49-F238E27FC236}">
              <a16:creationId xmlns:a16="http://schemas.microsoft.com/office/drawing/2014/main" id="{C3AF114D-04D3-4C78-8A32-1047C13891DD}"/>
            </a:ext>
          </a:extLst>
        </xdr:cNvPr>
        <xdr:cNvSpPr txBox="1"/>
      </xdr:nvSpPr>
      <xdr:spPr>
        <a:xfrm>
          <a:off x="21075727" y="1835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20972</xdr:rowOff>
    </xdr:from>
    <xdr:ext cx="469744" cy="259045"/>
    <xdr:sp macro="" textlink="">
      <xdr:nvSpPr>
        <xdr:cNvPr id="857" name="n_2mainValue【庁舎】&#10;一人当たり面積">
          <a:extLst>
            <a:ext uri="{FF2B5EF4-FFF2-40B4-BE49-F238E27FC236}">
              <a16:creationId xmlns:a16="http://schemas.microsoft.com/office/drawing/2014/main" id="{93428C35-420F-473A-B1CB-7DDB3B754977}"/>
            </a:ext>
          </a:extLst>
        </xdr:cNvPr>
        <xdr:cNvSpPr txBox="1"/>
      </xdr:nvSpPr>
      <xdr:spPr>
        <a:xfrm>
          <a:off x="20199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29545</xdr:rowOff>
    </xdr:from>
    <xdr:ext cx="469744" cy="259045"/>
    <xdr:sp macro="" textlink="">
      <xdr:nvSpPr>
        <xdr:cNvPr id="858" name="n_3mainValue【庁舎】&#10;一人当たり面積">
          <a:extLst>
            <a:ext uri="{FF2B5EF4-FFF2-40B4-BE49-F238E27FC236}">
              <a16:creationId xmlns:a16="http://schemas.microsoft.com/office/drawing/2014/main" id="{D68A17F3-5E93-49A2-986E-F9A49628B84D}"/>
            </a:ext>
          </a:extLst>
        </xdr:cNvPr>
        <xdr:cNvSpPr txBox="1"/>
      </xdr:nvSpPr>
      <xdr:spPr>
        <a:xfrm>
          <a:off x="19310427" y="183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35259</xdr:rowOff>
    </xdr:from>
    <xdr:ext cx="469744" cy="259045"/>
    <xdr:sp macro="" textlink="">
      <xdr:nvSpPr>
        <xdr:cNvPr id="859" name="n_4mainValue【庁舎】&#10;一人当たり面積">
          <a:extLst>
            <a:ext uri="{FF2B5EF4-FFF2-40B4-BE49-F238E27FC236}">
              <a16:creationId xmlns:a16="http://schemas.microsoft.com/office/drawing/2014/main" id="{D473C8D8-BEE4-478B-B0A1-8463B29990C8}"/>
            </a:ext>
          </a:extLst>
        </xdr:cNvPr>
        <xdr:cNvSpPr txBox="1"/>
      </xdr:nvSpPr>
      <xdr:spPr>
        <a:xfrm>
          <a:off x="18421427" y="1838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D1DE9F48-908A-4526-BBF6-612322206B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72B559CE-46AB-49A8-90D2-AB3AC19A3A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84C43E07-1D3F-44F6-B2F1-762A009BBE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図書館、市民会館（文化センター）、一般廃棄物処理施設、保健センター</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と比較して有形固定資産減価償却率が低く推移しており、緊急の施設改修等が発生しなければ今後しばらくは緩やかに上昇するものと考えられる。一方で体育館、庁舎の減価償却率に関しては、いずれも類似団体を上回りながら年々上昇している。これは施設の老朽化によるものであり、今後は公共施設等総合管理計画及び策定予定の個別施設計画をはじめ、人口動向や住民のニーズ等にも注視しながら優先順位を決めて適切な維持管理（点検・診断、耐震化、補修等）及び更新を行うとともに、必要に応じて全部及び一部除却、複合化・統合、転用等も含め、機能のあり方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大型の事業所等が所在していることによる税収が大きいため、財政力指数は類似団体平均を</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上回っているものの、近年はほぼ横ばいで推移している。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今後は、景気低迷や生産年齢人口の減に伴う税収の減少が考えられるため、さらなる歳入の確保に努める必要がある。</a:t>
          </a:r>
          <a:endParaRPr lang="ja-JP" altLang="ja-JP" sz="1400">
            <a:effectLst/>
          </a:endParaRPr>
        </a:p>
        <a:p>
          <a:r>
            <a:rPr kumimoji="1" lang="ja-JP" altLang="ja-JP" sz="1100">
              <a:solidFill>
                <a:schemeClr val="dk1"/>
              </a:solidFill>
              <a:effectLst/>
              <a:latin typeface="+mn-lt"/>
              <a:ea typeface="+mn-ea"/>
              <a:cs typeface="+mn-cs"/>
            </a:rPr>
            <a:t>　また、歳出においては、実施事業の必要性、緊急性、費用対効果等の観点から事業を峻別し、重点選別主義を徹底した上で計画的に歳出削減に取り組み、財政基盤の強化を図っていく。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4763</xdr:rowOff>
    </xdr:from>
    <xdr:to>
      <xdr:col>23</xdr:col>
      <xdr:colOff>133350</xdr:colOff>
      <xdr:row>43</xdr:row>
      <xdr:rowOff>4763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77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156104</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570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156104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268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125413</xdr:rowOff>
    </xdr:from>
    <xdr:to>
      <xdr:col>23</xdr:col>
      <xdr:colOff>184150</xdr:colOff>
      <xdr:row>43</xdr:row>
      <xdr:rowOff>55563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141940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65740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9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105304</xdr:rowOff>
    </xdr:from>
    <xdr:to>
      <xdr:col>15</xdr:col>
      <xdr:colOff>133350</xdr:colOff>
      <xdr:row>43</xdr:row>
      <xdr:rowOff>35454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45631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年度の経常収支比率は、対前年度比で</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％増の</a:t>
          </a:r>
          <a:r>
            <a:rPr kumimoji="1" lang="en-US" altLang="ja-JP" sz="1100" baseline="0">
              <a:solidFill>
                <a:schemeClr val="dk1"/>
              </a:solidFill>
              <a:effectLst/>
              <a:latin typeface="+mn-lt"/>
              <a:ea typeface="+mn-ea"/>
              <a:cs typeface="+mn-cs"/>
            </a:rPr>
            <a:t>87.8</a:t>
          </a:r>
          <a:r>
            <a:rPr kumimoji="1" lang="ja-JP" altLang="ja-JP" sz="1100" baseline="0">
              <a:solidFill>
                <a:schemeClr val="dk1"/>
              </a:solidFill>
              <a:effectLst/>
              <a:latin typeface="+mn-lt"/>
              <a:ea typeface="+mn-ea"/>
              <a:cs typeface="+mn-cs"/>
            </a:rPr>
            <a:t>％とな</a:t>
          </a:r>
          <a:r>
            <a:rPr kumimoji="1" lang="ja-JP" altLang="en-US" sz="1100" baseline="0">
              <a:solidFill>
                <a:schemeClr val="dk1"/>
              </a:solidFill>
              <a:effectLst/>
              <a:latin typeface="+mn-lt"/>
              <a:ea typeface="+mn-ea"/>
              <a:cs typeface="+mn-cs"/>
            </a:rPr>
            <a:t>ったが</a:t>
          </a:r>
          <a:r>
            <a:rPr kumimoji="1" lang="ja-JP" altLang="ja-JP" sz="1100" baseline="0">
              <a:solidFill>
                <a:schemeClr val="dk1"/>
              </a:solidFill>
              <a:effectLst/>
              <a:latin typeface="+mn-lt"/>
              <a:ea typeface="+mn-ea"/>
              <a:cs typeface="+mn-cs"/>
            </a:rPr>
            <a:t>、類似団体平均を</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％下回った。増加した要因としては、</a:t>
          </a:r>
          <a:r>
            <a:rPr kumimoji="1" lang="ja-JP" altLang="en-US" sz="1100" baseline="0">
              <a:solidFill>
                <a:schemeClr val="dk1"/>
              </a:solidFill>
              <a:effectLst/>
              <a:latin typeface="+mn-lt"/>
              <a:ea typeface="+mn-ea"/>
              <a:cs typeface="+mn-cs"/>
            </a:rPr>
            <a:t>元利償還金の繰上償還を実施したことによる公債費の増や新型コロナウイルス感染症対策関連事業の減少に伴う臨時的経費の減及びそれに付随する経費の臨経区分の見直しを図ったことが挙げられる。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今後もすべての事務事業について点検や見直しを行いながら、さらなる合理化・適正化に努め、比率の改善に取り組んでいく必要がある。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61</xdr:row>
      <xdr:rowOff>159596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215880"/>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100330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1193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44027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1193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62</xdr:row>
      <xdr:rowOff>149013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159577"/>
          <a:ext cx="8890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125323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164677</xdr:rowOff>
    </xdr:from>
    <xdr:to>
      <xdr:col>11</xdr:col>
      <xdr:colOff>82550</xdr:colOff>
      <xdr:row>59</xdr:row>
      <xdr:rowOff>94827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105004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年度の決算額は、</a:t>
          </a:r>
          <a:r>
            <a:rPr kumimoji="1" lang="ja-JP" altLang="ja-JP" sz="1100" baseline="0">
              <a:solidFill>
                <a:schemeClr val="dk1"/>
              </a:solidFill>
              <a:effectLst/>
              <a:latin typeface="+mn-lt"/>
              <a:ea typeface="+mn-ea"/>
              <a:cs typeface="+mn-cs"/>
            </a:rPr>
            <a:t>新型コロナウイルス感染症対策関連事業</a:t>
          </a:r>
          <a:r>
            <a:rPr kumimoji="1" lang="ja-JP" altLang="en-US" sz="1100" baseline="0">
              <a:solidFill>
                <a:schemeClr val="dk1"/>
              </a:solidFill>
              <a:effectLst/>
              <a:latin typeface="+mn-lt"/>
              <a:ea typeface="+mn-ea"/>
              <a:cs typeface="+mn-cs"/>
            </a:rPr>
            <a:t>等の減少に伴い物件費が減少しているものの、</a:t>
          </a:r>
          <a:r>
            <a:rPr kumimoji="1" lang="ja-JP" altLang="en-US" sz="1100">
              <a:solidFill>
                <a:schemeClr val="dk1"/>
              </a:solidFill>
              <a:effectLst/>
              <a:latin typeface="+mn-lt"/>
              <a:ea typeface="+mn-ea"/>
              <a:cs typeface="+mn-cs"/>
            </a:rPr>
            <a:t>人口減少に伴い</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2,342</a:t>
          </a:r>
          <a:r>
            <a:rPr kumimoji="1" lang="ja-JP" altLang="ja-JP" sz="1100">
              <a:solidFill>
                <a:schemeClr val="dk1"/>
              </a:solidFill>
              <a:effectLst/>
              <a:latin typeface="+mn-lt"/>
              <a:ea typeface="+mn-ea"/>
              <a:cs typeface="+mn-cs"/>
            </a:rPr>
            <a:t>円の増となった。　　　　　　　　　　　　　　　　　　　　　</a:t>
          </a:r>
          <a:endParaRPr lang="ja-JP" altLang="ja-JP" sz="1400">
            <a:effectLst/>
          </a:endParaRPr>
        </a:p>
        <a:p>
          <a:r>
            <a:rPr kumimoji="1" lang="ja-JP" altLang="ja-JP" sz="1100">
              <a:solidFill>
                <a:schemeClr val="dk1"/>
              </a:solidFill>
              <a:effectLst/>
              <a:latin typeface="+mn-lt"/>
              <a:ea typeface="+mn-ea"/>
              <a:cs typeface="+mn-cs"/>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74519</xdr:rowOff>
    </xdr:from>
    <xdr:to>
      <xdr:col>23</xdr:col>
      <xdr:colOff>133350</xdr:colOff>
      <xdr:row>81</xdr:row>
      <xdr:rowOff>82593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61969"/>
          <a:ext cx="8382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50149</xdr:rowOff>
    </xdr:from>
    <xdr:to>
      <xdr:col>19</xdr:col>
      <xdr:colOff>133350</xdr:colOff>
      <xdr:row>81</xdr:row>
      <xdr:rowOff>74519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37599"/>
          <a:ext cx="889000" cy="2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50149</xdr:rowOff>
    </xdr:from>
    <xdr:to>
      <xdr:col>15</xdr:col>
      <xdr:colOff>82550</xdr:colOff>
      <xdr:row>81</xdr:row>
      <xdr:rowOff>156011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37599"/>
          <a:ext cx="889000" cy="1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81404</xdr:rowOff>
    </xdr:from>
    <xdr:to>
      <xdr:col>11</xdr:col>
      <xdr:colOff>31750</xdr:colOff>
      <xdr:row>81</xdr:row>
      <xdr:rowOff>156011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68854"/>
          <a:ext cx="889000" cy="7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31793</xdr:rowOff>
    </xdr:from>
    <xdr:to>
      <xdr:col>23</xdr:col>
      <xdr:colOff>184150</xdr:colOff>
      <xdr:row>81</xdr:row>
      <xdr:rowOff>133393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124520</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4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23719</xdr:rowOff>
    </xdr:from>
    <xdr:to>
      <xdr:col>19</xdr:col>
      <xdr:colOff>184150</xdr:colOff>
      <xdr:row>81</xdr:row>
      <xdr:rowOff>125319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135496</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8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170799</xdr:rowOff>
    </xdr:from>
    <xdr:to>
      <xdr:col>15</xdr:col>
      <xdr:colOff>133350</xdr:colOff>
      <xdr:row>81</xdr:row>
      <xdr:rowOff>100949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8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111126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5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105211</xdr:rowOff>
    </xdr:from>
    <xdr:to>
      <xdr:col>11</xdr:col>
      <xdr:colOff>82550</xdr:colOff>
      <xdr:row>82</xdr:row>
      <xdr:rowOff>35361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45538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30604</xdr:rowOff>
    </xdr:from>
    <xdr:to>
      <xdr:col>7</xdr:col>
      <xdr:colOff>31750</xdr:colOff>
      <xdr:row>81</xdr:row>
      <xdr:rowOff>132204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142381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8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ラスパイレス指数は、ほぼ横ばいとなっているが、依然として類似団体平均及び全国町村平均よりも高い水準にある。今後も定員適正化計画による定員管理を行い、一層の給与適正化に努めていく。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45962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513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45962</xdr:rowOff>
    </xdr:from>
    <xdr:to>
      <xdr:col>77</xdr:col>
      <xdr:colOff>44450</xdr:colOff>
      <xdr:row>88</xdr:row>
      <xdr:rowOff>80434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51335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22982</xdr:rowOff>
    </xdr:from>
    <xdr:to>
      <xdr:col>72</xdr:col>
      <xdr:colOff>203200</xdr:colOff>
      <xdr:row>88</xdr:row>
      <xdr:rowOff>80434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51105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22982</xdr:rowOff>
    </xdr:from>
    <xdr:to>
      <xdr:col>68</xdr:col>
      <xdr:colOff>152400</xdr:colOff>
      <xdr:row>88</xdr:row>
      <xdr:rowOff>34471</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51105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166612</xdr:rowOff>
    </xdr:from>
    <xdr:to>
      <xdr:col>81</xdr:col>
      <xdr:colOff>95250</xdr:colOff>
      <xdr:row>88</xdr:row>
      <xdr:rowOff>96762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138689</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0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166612</xdr:rowOff>
    </xdr:from>
    <xdr:to>
      <xdr:col>77</xdr:col>
      <xdr:colOff>95250</xdr:colOff>
      <xdr:row>88</xdr:row>
      <xdr:rowOff>96762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81539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16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人当たりの職員数は、定員適正化計画による定員管理を進めてきた結果、類似団体平均を下回る人数で推移している。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を継続するとともに、民間委託等の事業のアウトソーシングも検討していく。また、職員の適正な配置によって、より効果的・効率的な事業実施に努め、行政サービスの水準の維持、向上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80796</xdr:rowOff>
    </xdr:from>
    <xdr:to>
      <xdr:col>81</xdr:col>
      <xdr:colOff>44450</xdr:colOff>
      <xdr:row>59</xdr:row>
      <xdr:rowOff>108373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19634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64709</xdr:rowOff>
    </xdr:from>
    <xdr:to>
      <xdr:col>77</xdr:col>
      <xdr:colOff>44450</xdr:colOff>
      <xdr:row>59</xdr:row>
      <xdr:rowOff>80796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180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47474</xdr:rowOff>
    </xdr:from>
    <xdr:to>
      <xdr:col>72</xdr:col>
      <xdr:colOff>203200</xdr:colOff>
      <xdr:row>59</xdr:row>
      <xdr:rowOff>64709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16302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47474</xdr:rowOff>
    </xdr:from>
    <xdr:to>
      <xdr:col>68</xdr:col>
      <xdr:colOff>152400</xdr:colOff>
      <xdr:row>59</xdr:row>
      <xdr:rowOff>75051</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flipV="1">
          <a:off x="13512800" y="1016302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57573</xdr:rowOff>
    </xdr:from>
    <xdr:to>
      <xdr:col>81</xdr:col>
      <xdr:colOff>95250</xdr:colOff>
      <xdr:row>59</xdr:row>
      <xdr:rowOff>159173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74100</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0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29996</xdr:rowOff>
    </xdr:from>
    <xdr:to>
      <xdr:col>77</xdr:col>
      <xdr:colOff>95250</xdr:colOff>
      <xdr:row>59</xdr:row>
      <xdr:rowOff>131596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141773</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9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13909</xdr:rowOff>
    </xdr:from>
    <xdr:to>
      <xdr:col>73</xdr:col>
      <xdr:colOff>44450</xdr:colOff>
      <xdr:row>59</xdr:row>
      <xdr:rowOff>115509</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125686</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168124</xdr:rowOff>
    </xdr:from>
    <xdr:to>
      <xdr:col>68</xdr:col>
      <xdr:colOff>203200</xdr:colOff>
      <xdr:row>59</xdr:row>
      <xdr:rowOff>98274</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108451</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24251</xdr:rowOff>
    </xdr:from>
    <xdr:to>
      <xdr:col>64</xdr:col>
      <xdr:colOff>152400</xdr:colOff>
      <xdr:row>59</xdr:row>
      <xdr:rowOff>125851</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136028</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令和４年度が償還のピークだったため令和５年度の単年度比率が</a:t>
          </a:r>
          <a:r>
            <a:rPr lang="en-US" altLang="ja-JP" sz="1100">
              <a:solidFill>
                <a:schemeClr val="dk1"/>
              </a:solidFill>
              <a:effectLst/>
              <a:latin typeface="+mn-lt"/>
              <a:ea typeface="+mn-ea"/>
              <a:cs typeface="+mn-cs"/>
            </a:rPr>
            <a:t>3.4</a:t>
          </a:r>
          <a:r>
            <a:rPr lang="ja-JP" altLang="en-US" sz="1100">
              <a:solidFill>
                <a:schemeClr val="dk1"/>
              </a:solidFill>
              <a:effectLst/>
              <a:latin typeface="+mn-lt"/>
              <a:ea typeface="+mn-ea"/>
              <a:cs typeface="+mn-cs"/>
            </a:rPr>
            <a:t>％減少し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３カ年平均が</a:t>
          </a:r>
          <a:r>
            <a:rPr lang="en-US" altLang="ja-JP" sz="1100">
              <a:solidFill>
                <a:schemeClr val="dk1"/>
              </a:solidFill>
              <a:effectLst/>
              <a:latin typeface="+mn-lt"/>
              <a:ea typeface="+mn-ea"/>
              <a:cs typeface="+mn-cs"/>
            </a:rPr>
            <a:t>0.6</a:t>
          </a:r>
          <a:r>
            <a:rPr lang="ja-JP" altLang="en-US" sz="1100">
              <a:solidFill>
                <a:schemeClr val="dk1"/>
              </a:solidFill>
              <a:effectLst/>
              <a:latin typeface="+mn-lt"/>
              <a:ea typeface="+mn-ea"/>
              <a:cs typeface="+mn-cs"/>
            </a:rPr>
            <a:t>％減少している。</a:t>
          </a:r>
          <a:endParaRPr lang="ja-JP" altLang="ja-JP" sz="1400">
            <a:effectLst/>
          </a:endParaRPr>
        </a:p>
        <a:p>
          <a:r>
            <a:rPr lang="ja-JP" altLang="ja-JP" sz="1100">
              <a:solidFill>
                <a:schemeClr val="dk1"/>
              </a:solidFill>
              <a:effectLst/>
              <a:latin typeface="+mn-lt"/>
              <a:ea typeface="+mn-ea"/>
              <a:cs typeface="+mn-cs"/>
            </a:rPr>
            <a:t>　なお、公債費は</a:t>
          </a:r>
          <a:r>
            <a:rPr lang="ja-JP" altLang="en-US" sz="1100">
              <a:solidFill>
                <a:schemeClr val="dk1"/>
              </a:solidFill>
              <a:effectLst/>
              <a:latin typeface="+mn-lt"/>
              <a:ea typeface="+mn-ea"/>
              <a:cs typeface="+mn-cs"/>
            </a:rPr>
            <a:t>繰上償還の実施に伴い</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以降は減少見込みではあるが、依然として全国平均、福島県平均から大きく上回っている状況であるため、新規地方債の発行にあたっては、今後も各種財政指標を注視しながら計画的に借り入れを行うことが重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115888</xdr:rowOff>
    </xdr:from>
    <xdr:to>
      <xdr:col>81</xdr:col>
      <xdr:colOff>44450</xdr:colOff>
      <xdr:row>43</xdr:row>
      <xdr:rowOff>4763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73167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4763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73469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24871</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73469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24871</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736705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65088</xdr:rowOff>
    </xdr:from>
    <xdr:to>
      <xdr:col>81</xdr:col>
      <xdr:colOff>95250</xdr:colOff>
      <xdr:row>42</xdr:row>
      <xdr:rowOff>166688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37165</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72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125413</xdr:rowOff>
    </xdr:from>
    <xdr:to>
      <xdr:col>77</xdr:col>
      <xdr:colOff>95250</xdr:colOff>
      <xdr:row>43</xdr:row>
      <xdr:rowOff>55563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40340</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145521</xdr:rowOff>
    </xdr:from>
    <xdr:to>
      <xdr:col>68</xdr:col>
      <xdr:colOff>203200</xdr:colOff>
      <xdr:row>43</xdr:row>
      <xdr:rowOff>75671</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60448</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将来負担比率が減少した要因としては、地方債残高や債務負担行為に基づく支出予定額の減少</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充当可能基金の増加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挙げられる。</a:t>
          </a:r>
          <a:endParaRPr lang="ja-JP" altLang="ja-JP" sz="1400">
            <a:effectLst/>
          </a:endParaRPr>
        </a:p>
        <a:p>
          <a:r>
            <a:rPr kumimoji="1" lang="ja-JP" altLang="ja-JP" sz="1100">
              <a:solidFill>
                <a:schemeClr val="dk1"/>
              </a:solidFill>
              <a:effectLst/>
              <a:latin typeface="+mn-lt"/>
              <a:ea typeface="+mn-ea"/>
              <a:cs typeface="+mn-cs"/>
            </a:rPr>
            <a:t>　今後も重点選別主義を徹底しながら、計画的な地方債の発行や充当可能基金の活用によって、将来負担の軽減に努めていく。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73539</xdr:rowOff>
    </xdr:from>
    <xdr:to>
      <xdr:col>64</xdr:col>
      <xdr:colOff>152400</xdr:colOff>
      <xdr:row>15</xdr:row>
      <xdr:rowOff>3689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13866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24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a:t>
          </a:r>
          <a:r>
            <a:rPr kumimoji="1" lang="ja-JP" altLang="en-US" sz="1100">
              <a:solidFill>
                <a:schemeClr val="dk1"/>
              </a:solidFill>
              <a:effectLst/>
              <a:latin typeface="+mn-lt"/>
              <a:ea typeface="+mn-ea"/>
              <a:cs typeface="+mn-cs"/>
            </a:rPr>
            <a:t>会計年度任用職員の報酬等の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、全体としては対前年度比で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今後も類似団体及び福島県平均と同水準で推移できるよう、定員及び給与の適正化に努めていく。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物件費は、昨年と比べてほぼ横ばいであり、</a:t>
          </a:r>
          <a:r>
            <a:rPr kumimoji="1" lang="ja-JP" altLang="ja-JP" sz="1100">
              <a:solidFill>
                <a:schemeClr val="dk1"/>
              </a:solidFill>
              <a:effectLst/>
              <a:latin typeface="+mn-lt"/>
              <a:ea typeface="+mn-ea"/>
              <a:cs typeface="+mn-cs"/>
            </a:rPr>
            <a:t>類似団体平均値よりは</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％低い水準となった。</a:t>
          </a:r>
          <a:endParaRPr lang="ja-JP" altLang="ja-JP" sz="1400">
            <a:effectLst/>
          </a:endParaRPr>
        </a:p>
        <a:p>
          <a:r>
            <a:rPr kumimoji="1" lang="ja-JP" altLang="ja-JP" sz="1100">
              <a:solidFill>
                <a:schemeClr val="dk1"/>
              </a:solidFill>
              <a:effectLst/>
              <a:latin typeface="+mn-lt"/>
              <a:ea typeface="+mn-ea"/>
              <a:cs typeface="+mn-cs"/>
            </a:rPr>
            <a:t>　今後も引き続き管理経費等の節減や事業の効率化に努め、事業全体のコスト削減を図っていく。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14</xdr:row>
      <xdr:rowOff>98425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930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70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121285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701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21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1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70485</xdr:rowOff>
    </xdr:from>
    <xdr:to>
      <xdr:col>69</xdr:col>
      <xdr:colOff>142875</xdr:colOff>
      <xdr:row>15</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10812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決算額自体は増加しているが全体の比率でみると</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水準となった。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令和元年以降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傾向であるが、今後も引き続き各種手当等の内容精査を行い、適正化を図っていく。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その他の経費は、</a:t>
          </a:r>
          <a:r>
            <a:rPr kumimoji="1" lang="ja-JP" altLang="en-US" sz="1100">
              <a:solidFill>
                <a:schemeClr val="dk1"/>
              </a:solidFill>
              <a:effectLst/>
              <a:latin typeface="+mn-lt"/>
              <a:ea typeface="+mn-ea"/>
              <a:cs typeface="+mn-cs"/>
            </a:rPr>
            <a:t>特別会計への</a:t>
          </a:r>
          <a:r>
            <a:rPr kumimoji="1" lang="ja-JP" altLang="ja-JP" sz="1100">
              <a:solidFill>
                <a:schemeClr val="dk1"/>
              </a:solidFill>
              <a:effectLst/>
              <a:latin typeface="+mn-lt"/>
              <a:ea typeface="+mn-ea"/>
              <a:cs typeface="+mn-cs"/>
            </a:rPr>
            <a:t>操出金</a:t>
          </a:r>
          <a:r>
            <a:rPr kumimoji="1" lang="ja-JP" altLang="en-US" sz="1100">
              <a:solidFill>
                <a:schemeClr val="dk1"/>
              </a:solidFill>
              <a:effectLst/>
              <a:latin typeface="+mn-lt"/>
              <a:ea typeface="+mn-ea"/>
              <a:cs typeface="+mn-cs"/>
            </a:rPr>
            <a:t>が増加したことにより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類似団体平均との比較では、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％上回る状況であり、引き続き、企業会計における料金の適正化や各会計のコスト削減を図り、繰出金の抑制に努めていく。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137885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22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18143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57</xdr:row>
      <xdr:rowOff>156935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83457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29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ふるさと納税推進事業費や地域交通対策費等の増により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今後も定期的に補助金の効果検証を行い、費用対効果の低い事業の整理統合・縮小・廃止等により、補助金の適正化に努めていく。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78994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4598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51071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8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78994</xdr:rowOff>
    </xdr:from>
    <xdr:to>
      <xdr:col>82</xdr:col>
      <xdr:colOff>196850</xdr:colOff>
      <xdr:row>41</xdr:row>
      <xdr:rowOff>78994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35</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745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919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60706</xdr:rowOff>
    </xdr:from>
    <xdr:to>
      <xdr:col>73</xdr:col>
      <xdr:colOff>180975</xdr:colOff>
      <xdr:row>34</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571855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124206</xdr:rowOff>
    </xdr:from>
    <xdr:to>
      <xdr:col>74</xdr:col>
      <xdr:colOff>31750</xdr:colOff>
      <xdr:row>36</xdr:row>
      <xdr:rowOff>54356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39133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60706</xdr:rowOff>
    </xdr:from>
    <xdr:to>
      <xdr:col>69</xdr:col>
      <xdr:colOff>92075</xdr:colOff>
      <xdr:row>35</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71855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169926</xdr:rowOff>
    </xdr:from>
    <xdr:to>
      <xdr:col>69</xdr:col>
      <xdr:colOff>142875</xdr:colOff>
      <xdr:row>36</xdr:row>
      <xdr:rowOff>100076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155719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9906</xdr:rowOff>
    </xdr:from>
    <xdr:to>
      <xdr:col>69</xdr:col>
      <xdr:colOff>142875</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050">
              <a:solidFill>
                <a:schemeClr val="dk1"/>
              </a:solidFill>
              <a:effectLst/>
              <a:latin typeface="+mn-lt"/>
              <a:ea typeface="+mn-ea"/>
              <a:cs typeface="+mn-cs"/>
            </a:rPr>
            <a:t>公債費は、</a:t>
          </a:r>
          <a:r>
            <a:rPr lang="ja-JP" altLang="en-US" sz="1050">
              <a:solidFill>
                <a:schemeClr val="dk1"/>
              </a:solidFill>
              <a:effectLst/>
              <a:latin typeface="+mn-lt"/>
              <a:ea typeface="+mn-ea"/>
              <a:cs typeface="+mn-cs"/>
            </a:rPr>
            <a:t>繰上償還を実施したことに伴い対前年度比</a:t>
          </a:r>
          <a:r>
            <a:rPr lang="en-US" altLang="ja-JP" sz="1050">
              <a:solidFill>
                <a:schemeClr val="dk1"/>
              </a:solidFill>
              <a:effectLst/>
              <a:latin typeface="+mn-lt"/>
              <a:ea typeface="+mn-ea"/>
              <a:cs typeface="+mn-cs"/>
            </a:rPr>
            <a:t>2.7</a:t>
          </a:r>
          <a:r>
            <a:rPr lang="ja-JP" altLang="en-US" sz="1050">
              <a:solidFill>
                <a:schemeClr val="dk1"/>
              </a:solidFill>
              <a:effectLst/>
              <a:latin typeface="+mn-lt"/>
              <a:ea typeface="+mn-ea"/>
              <a:cs typeface="+mn-cs"/>
            </a:rPr>
            <a:t>％増となり</a:t>
          </a:r>
          <a:r>
            <a:rPr lang="ja-JP" altLang="ja-JP" sz="1050">
              <a:solidFill>
                <a:schemeClr val="dk1"/>
              </a:solidFill>
              <a:effectLst/>
              <a:latin typeface="+mn-lt"/>
              <a:ea typeface="+mn-ea"/>
              <a:cs typeface="+mn-cs"/>
            </a:rPr>
            <a:t>、類似団体の平均を大幅に上回る水準となっているが、令和</a:t>
          </a:r>
          <a:r>
            <a:rPr lang="ja-JP" altLang="en-US" sz="1050">
              <a:solidFill>
                <a:schemeClr val="dk1"/>
              </a:solidFill>
              <a:effectLst/>
              <a:latin typeface="+mn-lt"/>
              <a:ea typeface="+mn-ea"/>
              <a:cs typeface="+mn-cs"/>
            </a:rPr>
            <a:t>６</a:t>
          </a:r>
          <a:r>
            <a:rPr lang="ja-JP" altLang="ja-JP" sz="1050">
              <a:solidFill>
                <a:schemeClr val="dk1"/>
              </a:solidFill>
              <a:effectLst/>
              <a:latin typeface="+mn-lt"/>
              <a:ea typeface="+mn-ea"/>
              <a:cs typeface="+mn-cs"/>
            </a:rPr>
            <a:t>年度以降は減少する見込みである。</a:t>
          </a:r>
          <a:endParaRPr lang="ja-JP" altLang="ja-JP" sz="1200">
            <a:effectLst/>
          </a:endParaRPr>
        </a:p>
        <a:p>
          <a:r>
            <a:rPr lang="ja-JP" altLang="ja-JP" sz="1050">
              <a:solidFill>
                <a:schemeClr val="dk1"/>
              </a:solidFill>
              <a:effectLst/>
              <a:latin typeface="+mn-lt"/>
              <a:ea typeface="+mn-ea"/>
              <a:cs typeface="+mn-cs"/>
            </a:rPr>
            <a:t>　なお、現時点で公債費は減少する見込みではあるが、令和６年度</a:t>
          </a:r>
          <a:r>
            <a:rPr lang="ja-JP" altLang="en-US" sz="1050">
              <a:solidFill>
                <a:schemeClr val="dk1"/>
              </a:solidFill>
              <a:effectLst/>
              <a:latin typeface="+mn-lt"/>
              <a:ea typeface="+mn-ea"/>
              <a:cs typeface="+mn-cs"/>
            </a:rPr>
            <a:t>以降も</a:t>
          </a:r>
          <a:r>
            <a:rPr lang="ja-JP" altLang="ja-JP" sz="1050">
              <a:solidFill>
                <a:schemeClr val="dk1"/>
              </a:solidFill>
              <a:effectLst/>
              <a:latin typeface="+mn-lt"/>
              <a:ea typeface="+mn-ea"/>
              <a:cs typeface="+mn-cs"/>
            </a:rPr>
            <a:t>起債を財源とした公共施設の大規模改修</a:t>
          </a:r>
          <a:r>
            <a:rPr lang="ja-JP" altLang="en-US" sz="1050">
              <a:solidFill>
                <a:schemeClr val="dk1"/>
              </a:solidFill>
              <a:effectLst/>
              <a:latin typeface="+mn-lt"/>
              <a:ea typeface="+mn-ea"/>
              <a:cs typeface="+mn-cs"/>
            </a:rPr>
            <a:t>等</a:t>
          </a:r>
          <a:r>
            <a:rPr lang="ja-JP" altLang="ja-JP" sz="1050">
              <a:solidFill>
                <a:schemeClr val="dk1"/>
              </a:solidFill>
              <a:effectLst/>
              <a:latin typeface="+mn-lt"/>
              <a:ea typeface="+mn-ea"/>
              <a:cs typeface="+mn-cs"/>
            </a:rPr>
            <a:t>を予定しているため、公債費の増が見込まれ、引き続き高い水準で推移する可能性</a:t>
          </a:r>
          <a:r>
            <a:rPr lang="ja-JP" altLang="en-US" sz="1050">
              <a:solidFill>
                <a:schemeClr val="dk1"/>
              </a:solidFill>
              <a:effectLst/>
              <a:latin typeface="+mn-lt"/>
              <a:ea typeface="+mn-ea"/>
              <a:cs typeface="+mn-cs"/>
            </a:rPr>
            <a:t>が</a:t>
          </a:r>
          <a:r>
            <a:rPr lang="ja-JP" altLang="ja-JP" sz="1050">
              <a:solidFill>
                <a:schemeClr val="dk1"/>
              </a:solidFill>
              <a:effectLst/>
              <a:latin typeface="+mn-lt"/>
              <a:ea typeface="+mn-ea"/>
              <a:cs typeface="+mn-cs"/>
            </a:rPr>
            <a:t>あ</a:t>
          </a:r>
          <a:r>
            <a:rPr lang="ja-JP" altLang="en-US" sz="1050">
              <a:solidFill>
                <a:schemeClr val="dk1"/>
              </a:solidFill>
              <a:effectLst/>
              <a:latin typeface="+mn-lt"/>
              <a:ea typeface="+mn-ea"/>
              <a:cs typeface="+mn-cs"/>
            </a:rPr>
            <a:t>る。</a:t>
          </a:r>
          <a:r>
            <a:rPr lang="ja-JP" altLang="ja-JP" sz="1050">
              <a:solidFill>
                <a:schemeClr val="dk1"/>
              </a:solidFill>
              <a:effectLst/>
              <a:latin typeface="+mn-lt"/>
              <a:ea typeface="+mn-ea"/>
              <a:cs typeface="+mn-cs"/>
            </a:rPr>
            <a:t>計画的な</a:t>
          </a:r>
          <a:r>
            <a:rPr lang="ja-JP" altLang="en-US" sz="1050">
              <a:solidFill>
                <a:schemeClr val="dk1"/>
              </a:solidFill>
              <a:effectLst/>
              <a:latin typeface="+mn-lt"/>
              <a:ea typeface="+mn-ea"/>
              <a:cs typeface="+mn-cs"/>
            </a:rPr>
            <a:t>繰上償還の実施や</a:t>
          </a:r>
          <a:r>
            <a:rPr lang="ja-JP" altLang="ja-JP" sz="1050">
              <a:solidFill>
                <a:schemeClr val="dk1"/>
              </a:solidFill>
              <a:effectLst/>
              <a:latin typeface="+mn-lt"/>
              <a:ea typeface="+mn-ea"/>
              <a:cs typeface="+mn-cs"/>
            </a:rPr>
            <a:t>充当可能基金の活用も検討し、適正管理に努めていく。</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78994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5001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86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78</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818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28194</xdr:rowOff>
    </xdr:from>
    <xdr:to>
      <xdr:col>24</xdr:col>
      <xdr:colOff>76200</xdr:colOff>
      <xdr:row>79</xdr:row>
      <xdr:rowOff>129794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108221</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、扶助費は若干減少したが、人件費や</a:t>
          </a:r>
          <a:r>
            <a:rPr kumimoji="1" lang="ja-JP" altLang="ja-JP" sz="1100">
              <a:solidFill>
                <a:schemeClr val="dk1"/>
              </a:solidFill>
              <a:effectLst/>
              <a:latin typeface="+mn-lt"/>
              <a:ea typeface="+mn-ea"/>
              <a:cs typeface="+mn-cs"/>
            </a:rPr>
            <a:t>補助費の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が大きく、対前年度比</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％増と</a:t>
          </a:r>
          <a:r>
            <a:rPr kumimoji="1" lang="ja-JP" altLang="en-US" sz="1100">
              <a:solidFill>
                <a:schemeClr val="dk1"/>
              </a:solidFill>
              <a:effectLst/>
              <a:latin typeface="+mn-lt"/>
              <a:ea typeface="+mn-ea"/>
              <a:cs typeface="+mn-cs"/>
            </a:rPr>
            <a:t>なったものの、</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る結果となった。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しかし、これは一時的な要因であり、今後も事業の効果を検証しながら、すべての事業の経費節減に努め、さらなる適正化、合理化を図っていく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131572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1371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74</xdr:row>
      <xdr:rowOff>26416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72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156718</xdr:rowOff>
    </xdr:from>
    <xdr:to>
      <xdr:col>73</xdr:col>
      <xdr:colOff>180975</xdr:colOff>
      <xdr:row>74</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6725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75</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00000"/>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160799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147066</xdr:rowOff>
    </xdr:from>
    <xdr:to>
      <xdr:col>78</xdr:col>
      <xdr:colOff>120650</xdr:colOff>
      <xdr:row>74</xdr:row>
      <xdr:rowOff>77216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87393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105918</xdr:rowOff>
    </xdr:from>
    <xdr:to>
      <xdr:col>74</xdr:col>
      <xdr:colOff>31750</xdr:colOff>
      <xdr:row>74</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46245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77470</xdr:rowOff>
    </xdr:from>
    <xdr:to>
      <xdr:col>29</xdr:col>
      <xdr:colOff>127000</xdr:colOff>
      <xdr:row>18</xdr:row>
      <xdr:rowOff>121133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1195"/>
          <a:ext cx="647700" cy="4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121133</xdr:rowOff>
    </xdr:from>
    <xdr:to>
      <xdr:col>26</xdr:col>
      <xdr:colOff>50800</xdr:colOff>
      <xdr:row>18</xdr:row>
      <xdr:rowOff>126051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4858"/>
          <a:ext cx="698500" cy="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126051</xdr:rowOff>
    </xdr:from>
    <xdr:to>
      <xdr:col>22</xdr:col>
      <xdr:colOff>114300</xdr:colOff>
      <xdr:row>18</xdr:row>
      <xdr:rowOff>165533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9776"/>
          <a:ext cx="698500" cy="3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157624</xdr:rowOff>
    </xdr:from>
    <xdr:to>
      <xdr:col>18</xdr:col>
      <xdr:colOff>177800</xdr:colOff>
      <xdr:row>18</xdr:row>
      <xdr:rowOff>165533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91349"/>
          <a:ext cx="698500" cy="7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26670</xdr:rowOff>
    </xdr:from>
    <xdr:to>
      <xdr:col>29</xdr:col>
      <xdr:colOff>177800</xdr:colOff>
      <xdr:row>18</xdr:row>
      <xdr:rowOff>128270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170197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70333</xdr:rowOff>
    </xdr:from>
    <xdr:to>
      <xdr:col>26</xdr:col>
      <xdr:colOff>101600</xdr:colOff>
      <xdr:row>19</xdr:row>
      <xdr:rowOff>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156710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75251</xdr:rowOff>
    </xdr:from>
    <xdr:to>
      <xdr:col>22</xdr:col>
      <xdr:colOff>165100</xdr:colOff>
      <xdr:row>19</xdr:row>
      <xdr:rowOff>5401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8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161628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114733</xdr:rowOff>
    </xdr:from>
    <xdr:to>
      <xdr:col>19</xdr:col>
      <xdr:colOff>38100</xdr:colOff>
      <xdr:row>19</xdr:row>
      <xdr:rowOff>44883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8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29660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106824</xdr:rowOff>
    </xdr:from>
    <xdr:to>
      <xdr:col>15</xdr:col>
      <xdr:colOff>101600</xdr:colOff>
      <xdr:row>19</xdr:row>
      <xdr:rowOff>36974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0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21751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257988</xdr:rowOff>
    </xdr:from>
    <xdr:to>
      <xdr:col>29</xdr:col>
      <xdr:colOff>127000</xdr:colOff>
      <xdr:row>35</xdr:row>
      <xdr:rowOff>129218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25438"/>
          <a:ext cx="647700" cy="21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257988</xdr:rowOff>
    </xdr:from>
    <xdr:to>
      <xdr:col>26</xdr:col>
      <xdr:colOff>50800</xdr:colOff>
      <xdr:row>35</xdr:row>
      <xdr:rowOff>16541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25438"/>
          <a:ext cx="698500" cy="10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16541</xdr:rowOff>
    </xdr:from>
    <xdr:to>
      <xdr:col>22</xdr:col>
      <xdr:colOff>114300</xdr:colOff>
      <xdr:row>35</xdr:row>
      <xdr:rowOff>80320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26891"/>
          <a:ext cx="698500" cy="63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80320</xdr:rowOff>
    </xdr:from>
    <xdr:to>
      <xdr:col>18</xdr:col>
      <xdr:colOff>177800</xdr:colOff>
      <xdr:row>35</xdr:row>
      <xdr:rowOff>95133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90670"/>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78418</xdr:rowOff>
    </xdr:from>
    <xdr:to>
      <xdr:col>29</xdr:col>
      <xdr:colOff>177800</xdr:colOff>
      <xdr:row>35</xdr:row>
      <xdr:rowOff>180018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88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266395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3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207188</xdr:rowOff>
    </xdr:from>
    <xdr:to>
      <xdr:col>26</xdr:col>
      <xdr:colOff>101600</xdr:colOff>
      <xdr:row>34</xdr:row>
      <xdr:rowOff>308787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746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318965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4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308641</xdr:rowOff>
    </xdr:from>
    <xdr:to>
      <xdr:col>22</xdr:col>
      <xdr:colOff>165100</xdr:colOff>
      <xdr:row>35</xdr:row>
      <xdr:rowOff>67341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7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77517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29520</xdr:rowOff>
    </xdr:from>
    <xdr:to>
      <xdr:col>19</xdr:col>
      <xdr:colOff>38100</xdr:colOff>
      <xdr:row>35</xdr:row>
      <xdr:rowOff>131120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3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141297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44333</xdr:rowOff>
    </xdr:from>
    <xdr:to>
      <xdr:col>15</xdr:col>
      <xdr:colOff>101600</xdr:colOff>
      <xdr:row>35</xdr:row>
      <xdr:rowOff>145933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54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156110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2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64744</xdr:rowOff>
    </xdr:from>
    <xdr:to>
      <xdr:col>24</xdr:col>
      <xdr:colOff>63500</xdr:colOff>
      <xdr:row>37</xdr:row>
      <xdr:rowOff>89268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8394"/>
          <a:ext cx="8382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88557</xdr:rowOff>
    </xdr:from>
    <xdr:to>
      <xdr:col>19</xdr:col>
      <xdr:colOff>177800</xdr:colOff>
      <xdr:row>37</xdr:row>
      <xdr:rowOff>89268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2207"/>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88557</xdr:rowOff>
    </xdr:from>
    <xdr:to>
      <xdr:col>15</xdr:col>
      <xdr:colOff>50800</xdr:colOff>
      <xdr:row>37</xdr:row>
      <xdr:rowOff>111608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2207"/>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111608</xdr:rowOff>
    </xdr:from>
    <xdr:to>
      <xdr:col>10</xdr:col>
      <xdr:colOff>114300</xdr:colOff>
      <xdr:row>37</xdr:row>
      <xdr:rowOff>127089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5258"/>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13944</xdr:rowOff>
    </xdr:from>
    <xdr:to>
      <xdr:col>24</xdr:col>
      <xdr:colOff>114300</xdr:colOff>
      <xdr:row>37</xdr:row>
      <xdr:rowOff>115544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163821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38468</xdr:rowOff>
    </xdr:from>
    <xdr:to>
      <xdr:col>20</xdr:col>
      <xdr:colOff>38100</xdr:colOff>
      <xdr:row>37</xdr:row>
      <xdr:rowOff>140068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131195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37757</xdr:rowOff>
    </xdr:from>
    <xdr:to>
      <xdr:col>15</xdr:col>
      <xdr:colOff>101600</xdr:colOff>
      <xdr:row>37</xdr:row>
      <xdr:rowOff>139357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130484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60808</xdr:rowOff>
    </xdr:from>
    <xdr:to>
      <xdr:col>10</xdr:col>
      <xdr:colOff>165100</xdr:colOff>
      <xdr:row>37</xdr:row>
      <xdr:rowOff>162407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44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153535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76289</xdr:rowOff>
    </xdr:from>
    <xdr:to>
      <xdr:col>6</xdr:col>
      <xdr:colOff>38100</xdr:colOff>
      <xdr:row>38</xdr:row>
      <xdr:rowOff>6438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9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169016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83872</xdr:rowOff>
    </xdr:from>
    <xdr:to>
      <xdr:col>24</xdr:col>
      <xdr:colOff>63500</xdr:colOff>
      <xdr:row>57</xdr:row>
      <xdr:rowOff>89724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56522"/>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83872</xdr:rowOff>
    </xdr:from>
    <xdr:to>
      <xdr:col>19</xdr:col>
      <xdr:colOff>177800</xdr:colOff>
      <xdr:row>57</xdr:row>
      <xdr:rowOff>106004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56522"/>
          <a:ext cx="8890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149351</xdr:rowOff>
    </xdr:from>
    <xdr:to>
      <xdr:col>15</xdr:col>
      <xdr:colOff>50800</xdr:colOff>
      <xdr:row>57</xdr:row>
      <xdr:rowOff>106004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50551"/>
          <a:ext cx="889000" cy="12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149351</xdr:rowOff>
    </xdr:from>
    <xdr:to>
      <xdr:col>10</xdr:col>
      <xdr:colOff>114300</xdr:colOff>
      <xdr:row>57</xdr:row>
      <xdr:rowOff>53377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50551"/>
          <a:ext cx="889000" cy="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38924</xdr:rowOff>
    </xdr:from>
    <xdr:to>
      <xdr:col>24</xdr:col>
      <xdr:colOff>114300</xdr:colOff>
      <xdr:row>57</xdr:row>
      <xdr:rowOff>140524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125301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33072</xdr:rowOff>
    </xdr:from>
    <xdr:to>
      <xdr:col>20</xdr:col>
      <xdr:colOff>38100</xdr:colOff>
      <xdr:row>57</xdr:row>
      <xdr:rowOff>134672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125799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55204</xdr:rowOff>
    </xdr:from>
    <xdr:to>
      <xdr:col>15</xdr:col>
      <xdr:colOff>101600</xdr:colOff>
      <xdr:row>57</xdr:row>
      <xdr:rowOff>156804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147931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98551</xdr:rowOff>
    </xdr:from>
    <xdr:to>
      <xdr:col>10</xdr:col>
      <xdr:colOff>165100</xdr:colOff>
      <xdr:row>57</xdr:row>
      <xdr:rowOff>28701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45228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7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2577</xdr:rowOff>
    </xdr:from>
    <xdr:to>
      <xdr:col>6</xdr:col>
      <xdr:colOff>38100</xdr:colOff>
      <xdr:row>57</xdr:row>
      <xdr:rowOff>104177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95304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56071</xdr:rowOff>
    </xdr:from>
    <xdr:to>
      <xdr:col>24</xdr:col>
      <xdr:colOff>63500</xdr:colOff>
      <xdr:row>78</xdr:row>
      <xdr:rowOff>83693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29171"/>
          <a:ext cx="8382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83693</xdr:rowOff>
    </xdr:from>
    <xdr:to>
      <xdr:col>19</xdr:col>
      <xdr:colOff>177800</xdr:colOff>
      <xdr:row>78</xdr:row>
      <xdr:rowOff>116345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6793"/>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116345</xdr:rowOff>
    </xdr:from>
    <xdr:to>
      <xdr:col>15</xdr:col>
      <xdr:colOff>50800</xdr:colOff>
      <xdr:row>78</xdr:row>
      <xdr:rowOff>133641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9445"/>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133641</xdr:rowOff>
    </xdr:from>
    <xdr:to>
      <xdr:col>10</xdr:col>
      <xdr:colOff>114300</xdr:colOff>
      <xdr:row>78</xdr:row>
      <xdr:rowOff>141263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6741"/>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5271</xdr:rowOff>
    </xdr:from>
    <xdr:to>
      <xdr:col>24</xdr:col>
      <xdr:colOff>114300</xdr:colOff>
      <xdr:row>78</xdr:row>
      <xdr:rowOff>106871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91648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32893</xdr:rowOff>
    </xdr:from>
    <xdr:to>
      <xdr:col>20</xdr:col>
      <xdr:colOff>38100</xdr:colOff>
      <xdr:row>78</xdr:row>
      <xdr:rowOff>134493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125620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65545</xdr:rowOff>
    </xdr:from>
    <xdr:to>
      <xdr:col>15</xdr:col>
      <xdr:colOff>101600</xdr:colOff>
      <xdr:row>78</xdr:row>
      <xdr:rowOff>167145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158272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82841</xdr:rowOff>
    </xdr:from>
    <xdr:to>
      <xdr:col>10</xdr:col>
      <xdr:colOff>165100</xdr:colOff>
      <xdr:row>79</xdr:row>
      <xdr:rowOff>12991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4118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90463</xdr:rowOff>
    </xdr:from>
    <xdr:to>
      <xdr:col>6</xdr:col>
      <xdr:colOff>38100</xdr:colOff>
      <xdr:row>79</xdr:row>
      <xdr:rowOff>20613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11740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18183</xdr:rowOff>
    </xdr:from>
    <xdr:to>
      <xdr:col>24</xdr:col>
      <xdr:colOff>63500</xdr:colOff>
      <xdr:row>96</xdr:row>
      <xdr:rowOff>153415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77383"/>
          <a:ext cx="838200" cy="13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46447</xdr:rowOff>
    </xdr:from>
    <xdr:to>
      <xdr:col>19</xdr:col>
      <xdr:colOff>177800</xdr:colOff>
      <xdr:row>96</xdr:row>
      <xdr:rowOff>153415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34197"/>
          <a:ext cx="889000" cy="2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46447</xdr:rowOff>
    </xdr:from>
    <xdr:to>
      <xdr:col>15</xdr:col>
      <xdr:colOff>50800</xdr:colOff>
      <xdr:row>97</xdr:row>
      <xdr:rowOff>80198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34197"/>
          <a:ext cx="889000" cy="37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67528</xdr:rowOff>
    </xdr:from>
    <xdr:to>
      <xdr:col>10</xdr:col>
      <xdr:colOff>114300</xdr:colOff>
      <xdr:row>97</xdr:row>
      <xdr:rowOff>80198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98178"/>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138833</xdr:rowOff>
    </xdr:from>
    <xdr:to>
      <xdr:col>24</xdr:col>
      <xdr:colOff>114300</xdr:colOff>
      <xdr:row>96</xdr:row>
      <xdr:rowOff>68983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117260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0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102615</xdr:rowOff>
    </xdr:from>
    <xdr:to>
      <xdr:col>20</xdr:col>
      <xdr:colOff>38100</xdr:colOff>
      <xdr:row>97</xdr:row>
      <xdr:rowOff>32765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23892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167097</xdr:rowOff>
    </xdr:from>
    <xdr:to>
      <xdr:col>15</xdr:col>
      <xdr:colOff>101600</xdr:colOff>
      <xdr:row>95</xdr:row>
      <xdr:rowOff>97247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29398</xdr:rowOff>
    </xdr:from>
    <xdr:to>
      <xdr:col>10</xdr:col>
      <xdr:colOff>165100</xdr:colOff>
      <xdr:row>97</xdr:row>
      <xdr:rowOff>130998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6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122125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5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16728</xdr:rowOff>
    </xdr:from>
    <xdr:to>
      <xdr:col>6</xdr:col>
      <xdr:colOff>38100</xdr:colOff>
      <xdr:row>97</xdr:row>
      <xdr:rowOff>118328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134855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62342</xdr:rowOff>
    </xdr:from>
    <xdr:to>
      <xdr:col>55</xdr:col>
      <xdr:colOff>0</xdr:colOff>
      <xdr:row>37</xdr:row>
      <xdr:rowOff>64453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5992"/>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62342</xdr:rowOff>
    </xdr:from>
    <xdr:to>
      <xdr:col>50</xdr:col>
      <xdr:colOff>114300</xdr:colOff>
      <xdr:row>37</xdr:row>
      <xdr:rowOff>106816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05992"/>
          <a:ext cx="889000" cy="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137612</xdr:rowOff>
    </xdr:from>
    <xdr:to>
      <xdr:col>45</xdr:col>
      <xdr:colOff>177800</xdr:colOff>
      <xdr:row>37</xdr:row>
      <xdr:rowOff>106816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66912"/>
          <a:ext cx="889000" cy="48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137612</xdr:rowOff>
    </xdr:from>
    <xdr:to>
      <xdr:col>41</xdr:col>
      <xdr:colOff>50800</xdr:colOff>
      <xdr:row>37</xdr:row>
      <xdr:rowOff>67101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66912"/>
          <a:ext cx="889000" cy="4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13653</xdr:rowOff>
    </xdr:from>
    <xdr:to>
      <xdr:col>55</xdr:col>
      <xdr:colOff>50800</xdr:colOff>
      <xdr:row>37</xdr:row>
      <xdr:rowOff>115253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100030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11542</xdr:rowOff>
    </xdr:from>
    <xdr:to>
      <xdr:col>50</xdr:col>
      <xdr:colOff>165100</xdr:colOff>
      <xdr:row>37</xdr:row>
      <xdr:rowOff>113142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104269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56016</xdr:rowOff>
    </xdr:from>
    <xdr:to>
      <xdr:col>46</xdr:col>
      <xdr:colOff>38100</xdr:colOff>
      <xdr:row>37</xdr:row>
      <xdr:rowOff>157616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148743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86812</xdr:rowOff>
    </xdr:from>
    <xdr:to>
      <xdr:col>41</xdr:col>
      <xdr:colOff>101600</xdr:colOff>
      <xdr:row>35</xdr:row>
      <xdr:rowOff>16962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8089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0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16301</xdr:rowOff>
    </xdr:from>
    <xdr:to>
      <xdr:col>36</xdr:col>
      <xdr:colOff>165100</xdr:colOff>
      <xdr:row>37</xdr:row>
      <xdr:rowOff>117901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109028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133348</xdr:rowOff>
    </xdr:from>
    <xdr:to>
      <xdr:col>55</xdr:col>
      <xdr:colOff>0</xdr:colOff>
      <xdr:row>57</xdr:row>
      <xdr:rowOff>127874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34548"/>
          <a:ext cx="838200" cy="16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127874</xdr:rowOff>
    </xdr:from>
    <xdr:to>
      <xdr:col>50</xdr:col>
      <xdr:colOff>114300</xdr:colOff>
      <xdr:row>57</xdr:row>
      <xdr:rowOff>136134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052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136134</xdr:rowOff>
    </xdr:from>
    <xdr:to>
      <xdr:col>45</xdr:col>
      <xdr:colOff>177800</xdr:colOff>
      <xdr:row>57</xdr:row>
      <xdr:rowOff>170279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08784"/>
          <a:ext cx="889000" cy="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170279</xdr:rowOff>
    </xdr:from>
    <xdr:to>
      <xdr:col>41</xdr:col>
      <xdr:colOff>50800</xdr:colOff>
      <xdr:row>58</xdr:row>
      <xdr:rowOff>23312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42929"/>
          <a:ext cx="889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82548</xdr:rowOff>
    </xdr:from>
    <xdr:to>
      <xdr:col>55</xdr:col>
      <xdr:colOff>50800</xdr:colOff>
      <xdr:row>57</xdr:row>
      <xdr:rowOff>12698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105425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3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77074</xdr:rowOff>
    </xdr:from>
    <xdr:to>
      <xdr:col>50</xdr:col>
      <xdr:colOff>165100</xdr:colOff>
      <xdr:row>58</xdr:row>
      <xdr:rowOff>7224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169801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4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85334</xdr:rowOff>
    </xdr:from>
    <xdr:to>
      <xdr:col>46</xdr:col>
      <xdr:colOff>38100</xdr:colOff>
      <xdr:row>58</xdr:row>
      <xdr:rowOff>15484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119479</xdr:rowOff>
    </xdr:from>
    <xdr:to>
      <xdr:col>41</xdr:col>
      <xdr:colOff>101600</xdr:colOff>
      <xdr:row>58</xdr:row>
      <xdr:rowOff>49629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40756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143962</xdr:rowOff>
    </xdr:from>
    <xdr:to>
      <xdr:col>36</xdr:col>
      <xdr:colOff>165100</xdr:colOff>
      <xdr:row>58</xdr:row>
      <xdr:rowOff>74112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65239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48882</xdr:rowOff>
    </xdr:from>
    <xdr:to>
      <xdr:col>55</xdr:col>
      <xdr:colOff>0</xdr:colOff>
      <xdr:row>77</xdr:row>
      <xdr:rowOff>80852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50532"/>
          <a:ext cx="838200" cy="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48882</xdr:rowOff>
    </xdr:from>
    <xdr:to>
      <xdr:col>50</xdr:col>
      <xdr:colOff>114300</xdr:colOff>
      <xdr:row>77</xdr:row>
      <xdr:rowOff>56290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50532"/>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56290</xdr:rowOff>
    </xdr:from>
    <xdr:to>
      <xdr:col>45</xdr:col>
      <xdr:colOff>177800</xdr:colOff>
      <xdr:row>77</xdr:row>
      <xdr:rowOff>61810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57940"/>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61810</xdr:rowOff>
    </xdr:from>
    <xdr:to>
      <xdr:col>41</xdr:col>
      <xdr:colOff>50800</xdr:colOff>
      <xdr:row>77</xdr:row>
      <xdr:rowOff>71692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63460"/>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30052</xdr:rowOff>
    </xdr:from>
    <xdr:to>
      <xdr:col>55</xdr:col>
      <xdr:colOff>50800</xdr:colOff>
      <xdr:row>77</xdr:row>
      <xdr:rowOff>131652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131746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6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169532</xdr:rowOff>
    </xdr:from>
    <xdr:to>
      <xdr:col>50</xdr:col>
      <xdr:colOff>165100</xdr:colOff>
      <xdr:row>77</xdr:row>
      <xdr:rowOff>99682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90809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5490</xdr:rowOff>
    </xdr:from>
    <xdr:to>
      <xdr:col>46</xdr:col>
      <xdr:colOff>38100</xdr:colOff>
      <xdr:row>77</xdr:row>
      <xdr:rowOff>107090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123617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11010</xdr:rowOff>
    </xdr:from>
    <xdr:to>
      <xdr:col>41</xdr:col>
      <xdr:colOff>101600</xdr:colOff>
      <xdr:row>77</xdr:row>
      <xdr:rowOff>112610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103737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0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20892</xdr:rowOff>
    </xdr:from>
    <xdr:to>
      <xdr:col>36</xdr:col>
      <xdr:colOff>165100</xdr:colOff>
      <xdr:row>77</xdr:row>
      <xdr:rowOff>122492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113619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1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59218</xdr:rowOff>
    </xdr:from>
    <xdr:to>
      <xdr:col>55</xdr:col>
      <xdr:colOff>0</xdr:colOff>
      <xdr:row>97</xdr:row>
      <xdr:rowOff>107483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6968"/>
          <a:ext cx="838200" cy="39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95794</xdr:rowOff>
    </xdr:from>
    <xdr:to>
      <xdr:col>50</xdr:col>
      <xdr:colOff>114300</xdr:colOff>
      <xdr:row>97</xdr:row>
      <xdr:rowOff>107483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6444"/>
          <a:ext cx="8890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95794</xdr:rowOff>
    </xdr:from>
    <xdr:to>
      <xdr:col>45</xdr:col>
      <xdr:colOff>177800</xdr:colOff>
      <xdr:row>98</xdr:row>
      <xdr:rowOff>44366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6444"/>
          <a:ext cx="889000" cy="12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44366</xdr:rowOff>
    </xdr:from>
    <xdr:to>
      <xdr:col>41</xdr:col>
      <xdr:colOff>50800</xdr:colOff>
      <xdr:row>98</xdr:row>
      <xdr:rowOff>46112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46466"/>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8418</xdr:rowOff>
    </xdr:from>
    <xdr:to>
      <xdr:col>55</xdr:col>
      <xdr:colOff>50800</xdr:colOff>
      <xdr:row>95</xdr:row>
      <xdr:rowOff>110018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31295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56683</xdr:rowOff>
    </xdr:from>
    <xdr:to>
      <xdr:col>50</xdr:col>
      <xdr:colOff>165100</xdr:colOff>
      <xdr:row>97</xdr:row>
      <xdr:rowOff>158283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149410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44994</xdr:rowOff>
    </xdr:from>
    <xdr:to>
      <xdr:col>46</xdr:col>
      <xdr:colOff>38100</xdr:colOff>
      <xdr:row>97</xdr:row>
      <xdr:rowOff>146594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137721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165016</xdr:rowOff>
    </xdr:from>
    <xdr:to>
      <xdr:col>41</xdr:col>
      <xdr:colOff>101600</xdr:colOff>
      <xdr:row>98</xdr:row>
      <xdr:rowOff>95166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86293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166762</xdr:rowOff>
    </xdr:from>
    <xdr:to>
      <xdr:col>36</xdr:col>
      <xdr:colOff>165100</xdr:colOff>
      <xdr:row>98</xdr:row>
      <xdr:rowOff>96912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88039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115939</xdr:rowOff>
    </xdr:from>
    <xdr:to>
      <xdr:col>85</xdr:col>
      <xdr:colOff>127000</xdr:colOff>
      <xdr:row>38</xdr:row>
      <xdr:rowOff>131617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31039"/>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34461</xdr:rowOff>
    </xdr:from>
    <xdr:to>
      <xdr:col>81</xdr:col>
      <xdr:colOff>50800</xdr:colOff>
      <xdr:row>38</xdr:row>
      <xdr:rowOff>115939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9561"/>
          <a:ext cx="889000" cy="8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98575</xdr:rowOff>
    </xdr:from>
    <xdr:to>
      <xdr:col>76</xdr:col>
      <xdr:colOff>114300</xdr:colOff>
      <xdr:row>38</xdr:row>
      <xdr:rowOff>34461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42225"/>
          <a:ext cx="889000" cy="10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98575</xdr:rowOff>
    </xdr:from>
    <xdr:to>
      <xdr:col>71</xdr:col>
      <xdr:colOff>177800</xdr:colOff>
      <xdr:row>38</xdr:row>
      <xdr:rowOff>72670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42225"/>
          <a:ext cx="889000" cy="1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80817</xdr:rowOff>
    </xdr:from>
    <xdr:to>
      <xdr:col>85</xdr:col>
      <xdr:colOff>177800</xdr:colOff>
      <xdr:row>39</xdr:row>
      <xdr:rowOff>10967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65139</xdr:rowOff>
    </xdr:from>
    <xdr:to>
      <xdr:col>81</xdr:col>
      <xdr:colOff>101600</xdr:colOff>
      <xdr:row>38</xdr:row>
      <xdr:rowOff>166739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157866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155112</xdr:rowOff>
    </xdr:from>
    <xdr:to>
      <xdr:col>76</xdr:col>
      <xdr:colOff>165100</xdr:colOff>
      <xdr:row>38</xdr:row>
      <xdr:rowOff>85261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987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101789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47775</xdr:rowOff>
    </xdr:from>
    <xdr:to>
      <xdr:col>72</xdr:col>
      <xdr:colOff>38100</xdr:colOff>
      <xdr:row>37</xdr:row>
      <xdr:rowOff>149375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165902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21870</xdr:rowOff>
    </xdr:from>
    <xdr:to>
      <xdr:col>67</xdr:col>
      <xdr:colOff>101600</xdr:colOff>
      <xdr:row>38</xdr:row>
      <xdr:rowOff>123470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139997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1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123213</xdr:rowOff>
    </xdr:from>
    <xdr:to>
      <xdr:col>85</xdr:col>
      <xdr:colOff>127000</xdr:colOff>
      <xdr:row>76</xdr:row>
      <xdr:rowOff>168047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53413"/>
          <a:ext cx="838200" cy="4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168047</xdr:rowOff>
    </xdr:from>
    <xdr:to>
      <xdr:col>81</xdr:col>
      <xdr:colOff>50800</xdr:colOff>
      <xdr:row>77</xdr:row>
      <xdr:rowOff>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98247"/>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xdr:rowOff>
    </xdr:from>
    <xdr:to>
      <xdr:col>76</xdr:col>
      <xdr:colOff>114300</xdr:colOff>
      <xdr:row>77</xdr:row>
      <xdr:rowOff>23840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01693"/>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23840</xdr:rowOff>
    </xdr:from>
    <xdr:to>
      <xdr:col>71</xdr:col>
      <xdr:colOff>177800</xdr:colOff>
      <xdr:row>77</xdr:row>
      <xdr:rowOff>33122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25490"/>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72413</xdr:rowOff>
    </xdr:from>
    <xdr:to>
      <xdr:col>85</xdr:col>
      <xdr:colOff>177800</xdr:colOff>
      <xdr:row>77</xdr:row>
      <xdr:rowOff>2563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95290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117247</xdr:rowOff>
    </xdr:from>
    <xdr:to>
      <xdr:col>81</xdr:col>
      <xdr:colOff>101600</xdr:colOff>
      <xdr:row>77</xdr:row>
      <xdr:rowOff>47397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63923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2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120693</xdr:rowOff>
    </xdr:from>
    <xdr:to>
      <xdr:col>76</xdr:col>
      <xdr:colOff>165100</xdr:colOff>
      <xdr:row>77</xdr:row>
      <xdr:rowOff>50843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67370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2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144490</xdr:rowOff>
    </xdr:from>
    <xdr:to>
      <xdr:col>72</xdr:col>
      <xdr:colOff>38100</xdr:colOff>
      <xdr:row>77</xdr:row>
      <xdr:rowOff>74640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91168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153772</xdr:rowOff>
    </xdr:from>
    <xdr:to>
      <xdr:col>67</xdr:col>
      <xdr:colOff>101600</xdr:colOff>
      <xdr:row>77</xdr:row>
      <xdr:rowOff>83922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100449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142883</xdr:rowOff>
    </xdr:from>
    <xdr:to>
      <xdr:col>85</xdr:col>
      <xdr:colOff>127000</xdr:colOff>
      <xdr:row>98</xdr:row>
      <xdr:rowOff>69954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3533"/>
          <a:ext cx="838200" cy="9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133496</xdr:rowOff>
    </xdr:from>
    <xdr:to>
      <xdr:col>81</xdr:col>
      <xdr:colOff>50800</xdr:colOff>
      <xdr:row>97</xdr:row>
      <xdr:rowOff>142883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64146"/>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133496</xdr:rowOff>
    </xdr:from>
    <xdr:to>
      <xdr:col>76</xdr:col>
      <xdr:colOff>114300</xdr:colOff>
      <xdr:row>97</xdr:row>
      <xdr:rowOff>146242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64146"/>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146242</xdr:rowOff>
    </xdr:from>
    <xdr:to>
      <xdr:col>71</xdr:col>
      <xdr:colOff>177800</xdr:colOff>
      <xdr:row>98</xdr:row>
      <xdr:rowOff>107614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76892"/>
          <a:ext cx="889000" cy="1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19154</xdr:rowOff>
    </xdr:from>
    <xdr:to>
      <xdr:col>85</xdr:col>
      <xdr:colOff>177800</xdr:colOff>
      <xdr:row>98</xdr:row>
      <xdr:rowOff>120754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105531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92083</xdr:rowOff>
    </xdr:from>
    <xdr:to>
      <xdr:col>81</xdr:col>
      <xdr:colOff>101600</xdr:colOff>
      <xdr:row>98</xdr:row>
      <xdr:rowOff>22233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13360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82696</xdr:rowOff>
    </xdr:from>
    <xdr:to>
      <xdr:col>76</xdr:col>
      <xdr:colOff>165100</xdr:colOff>
      <xdr:row>98</xdr:row>
      <xdr:rowOff>12846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95442</xdr:rowOff>
    </xdr:from>
    <xdr:to>
      <xdr:col>72</xdr:col>
      <xdr:colOff>38100</xdr:colOff>
      <xdr:row>98</xdr:row>
      <xdr:rowOff>25592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42119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56814</xdr:rowOff>
    </xdr:from>
    <xdr:to>
      <xdr:col>67</xdr:col>
      <xdr:colOff>101600</xdr:colOff>
      <xdr:row>98</xdr:row>
      <xdr:rowOff>158414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149541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5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167627</xdr:rowOff>
    </xdr:from>
    <xdr:to>
      <xdr:col>116</xdr:col>
      <xdr:colOff>63500</xdr:colOff>
      <xdr:row>38</xdr:row>
      <xdr:rowOff>168580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8272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168580</xdr:rowOff>
    </xdr:from>
    <xdr:to>
      <xdr:col>111</xdr:col>
      <xdr:colOff>177800</xdr:colOff>
      <xdr:row>38</xdr:row>
      <xdr:rowOff>169342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836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169342</xdr:rowOff>
    </xdr:from>
    <xdr:to>
      <xdr:col>107</xdr:col>
      <xdr:colOff>50800</xdr:colOff>
      <xdr:row>38</xdr:row>
      <xdr:rowOff>170218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68444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168846</xdr:rowOff>
    </xdr:from>
    <xdr:to>
      <xdr:col>102</xdr:col>
      <xdr:colOff>114300</xdr:colOff>
      <xdr:row>38</xdr:row>
      <xdr:rowOff>170218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8394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116827</xdr:rowOff>
    </xdr:from>
    <xdr:to>
      <xdr:col>116</xdr:col>
      <xdr:colOff>114300</xdr:colOff>
      <xdr:row>39</xdr:row>
      <xdr:rowOff>46977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31754</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117780</xdr:rowOff>
    </xdr:from>
    <xdr:to>
      <xdr:col>112</xdr:col>
      <xdr:colOff>38100</xdr:colOff>
      <xdr:row>39</xdr:row>
      <xdr:rowOff>47930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39057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118542</xdr:rowOff>
    </xdr:from>
    <xdr:to>
      <xdr:col>107</xdr:col>
      <xdr:colOff>101600</xdr:colOff>
      <xdr:row>39</xdr:row>
      <xdr:rowOff>48692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39819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7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119418</xdr:rowOff>
    </xdr:from>
    <xdr:to>
      <xdr:col>102</xdr:col>
      <xdr:colOff>165100</xdr:colOff>
      <xdr:row>39</xdr:row>
      <xdr:rowOff>49568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40695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7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118046</xdr:rowOff>
    </xdr:from>
    <xdr:to>
      <xdr:col>98</xdr:col>
      <xdr:colOff>38100</xdr:colOff>
      <xdr:row>39</xdr:row>
      <xdr:rowOff>48196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39323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7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23571</xdr:rowOff>
    </xdr:from>
    <xdr:to>
      <xdr:col>116</xdr:col>
      <xdr:colOff>63500</xdr:colOff>
      <xdr:row>59</xdr:row>
      <xdr:rowOff>25074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39121"/>
          <a:ext cx="8382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149301</xdr:rowOff>
    </xdr:from>
    <xdr:to>
      <xdr:col>111</xdr:col>
      <xdr:colOff>177800</xdr:colOff>
      <xdr:row>59</xdr:row>
      <xdr:rowOff>25074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93401"/>
          <a:ext cx="889000" cy="4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104071</xdr:rowOff>
    </xdr:from>
    <xdr:to>
      <xdr:col>107</xdr:col>
      <xdr:colOff>50800</xdr:colOff>
      <xdr:row>58</xdr:row>
      <xdr:rowOff>149301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8171"/>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104071</xdr:rowOff>
    </xdr:from>
    <xdr:to>
      <xdr:col>102</xdr:col>
      <xdr:colOff>114300</xdr:colOff>
      <xdr:row>58</xdr:row>
      <xdr:rowOff>106455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817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144221</xdr:rowOff>
    </xdr:from>
    <xdr:to>
      <xdr:col>116</xdr:col>
      <xdr:colOff>114300</xdr:colOff>
      <xdr:row>59</xdr:row>
      <xdr:rowOff>74371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59148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145724</xdr:rowOff>
    </xdr:from>
    <xdr:to>
      <xdr:col>112</xdr:col>
      <xdr:colOff>38100</xdr:colOff>
      <xdr:row>59</xdr:row>
      <xdr:rowOff>75874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67001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8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98501</xdr:rowOff>
    </xdr:from>
    <xdr:to>
      <xdr:col>107</xdr:col>
      <xdr:colOff>101600</xdr:colOff>
      <xdr:row>59</xdr:row>
      <xdr:rowOff>28651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19778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3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53271</xdr:rowOff>
    </xdr:from>
    <xdr:to>
      <xdr:col>102</xdr:col>
      <xdr:colOff>165100</xdr:colOff>
      <xdr:row>58</xdr:row>
      <xdr:rowOff>154871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171398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77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55655</xdr:rowOff>
    </xdr:from>
    <xdr:to>
      <xdr:col>98</xdr:col>
      <xdr:colOff>38100</xdr:colOff>
      <xdr:row>58</xdr:row>
      <xdr:rowOff>157255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2332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77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104201</xdr:rowOff>
    </xdr:from>
    <xdr:to>
      <xdr:col>116</xdr:col>
      <xdr:colOff>63500</xdr:colOff>
      <xdr:row>77</xdr:row>
      <xdr:rowOff>166381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05851"/>
          <a:ext cx="8382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166381</xdr:rowOff>
    </xdr:from>
    <xdr:to>
      <xdr:col>111</xdr:col>
      <xdr:colOff>177800</xdr:colOff>
      <xdr:row>78</xdr:row>
      <xdr:rowOff>1908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68031"/>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1908</xdr:rowOff>
    </xdr:from>
    <xdr:to>
      <xdr:col>107</xdr:col>
      <xdr:colOff>50800</xdr:colOff>
      <xdr:row>78</xdr:row>
      <xdr:rowOff>20523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75008"/>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20523</xdr:rowOff>
    </xdr:from>
    <xdr:to>
      <xdr:col>102</xdr:col>
      <xdr:colOff>114300</xdr:colOff>
      <xdr:row>78</xdr:row>
      <xdr:rowOff>28448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93623"/>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53401</xdr:rowOff>
    </xdr:from>
    <xdr:to>
      <xdr:col>116</xdr:col>
      <xdr:colOff>114300</xdr:colOff>
      <xdr:row>77</xdr:row>
      <xdr:rowOff>155001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76278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115581</xdr:rowOff>
    </xdr:from>
    <xdr:to>
      <xdr:col>112</xdr:col>
      <xdr:colOff>38100</xdr:colOff>
      <xdr:row>78</xdr:row>
      <xdr:rowOff>45731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36858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122558</xdr:rowOff>
    </xdr:from>
    <xdr:to>
      <xdr:col>107</xdr:col>
      <xdr:colOff>101600</xdr:colOff>
      <xdr:row>78</xdr:row>
      <xdr:rowOff>52708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43835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1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141173</xdr:rowOff>
    </xdr:from>
    <xdr:to>
      <xdr:col>102</xdr:col>
      <xdr:colOff>165100</xdr:colOff>
      <xdr:row>78</xdr:row>
      <xdr:rowOff>71323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62450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3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149098</xdr:rowOff>
    </xdr:from>
    <xdr:to>
      <xdr:col>98</xdr:col>
      <xdr:colOff>38100</xdr:colOff>
      <xdr:row>78</xdr:row>
      <xdr:rowOff>79248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70375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住民一人当たりのコストが減少している項目がある中で、歳出決算総額は住民一人当たり</a:t>
          </a:r>
          <a:r>
            <a:rPr kumimoji="1" lang="en-US" altLang="ja-JP" sz="1100">
              <a:solidFill>
                <a:schemeClr val="dk1"/>
              </a:solidFill>
              <a:effectLst/>
              <a:latin typeface="+mn-lt"/>
              <a:ea typeface="+mn-ea"/>
              <a:cs typeface="+mn-cs"/>
            </a:rPr>
            <a:t>600,787</a:t>
          </a:r>
          <a:r>
            <a:rPr kumimoji="1" lang="ja-JP" altLang="ja-JP" sz="1100">
              <a:solidFill>
                <a:schemeClr val="dk1"/>
              </a:solidFill>
              <a:effectLst/>
              <a:latin typeface="+mn-lt"/>
              <a:ea typeface="+mn-ea"/>
              <a:cs typeface="+mn-cs"/>
            </a:rPr>
            <a:t>円、対前年比で</a:t>
          </a:r>
          <a:r>
            <a:rPr kumimoji="1" lang="en-US" altLang="ja-JP" sz="1100">
              <a:solidFill>
                <a:schemeClr val="dk1"/>
              </a:solidFill>
              <a:effectLst/>
              <a:latin typeface="+mn-lt"/>
              <a:ea typeface="+mn-ea"/>
              <a:cs typeface="+mn-cs"/>
            </a:rPr>
            <a:t>40,915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棚倉運動広場大規模改修事業費及び文化センター大規模改修事業費等の増に伴い普通建設事業費（うち更新整備）が</a:t>
          </a:r>
          <a:r>
            <a:rPr kumimoji="1" lang="en-US" altLang="ja-JP" sz="1100">
              <a:solidFill>
                <a:schemeClr val="dk1"/>
              </a:solidFill>
              <a:effectLst/>
              <a:latin typeface="+mn-lt"/>
              <a:ea typeface="+mn-ea"/>
              <a:cs typeface="+mn-cs"/>
            </a:rPr>
            <a:t>51,334</a:t>
          </a:r>
          <a:r>
            <a:rPr kumimoji="1" lang="ja-JP" altLang="en-US" sz="1100">
              <a:solidFill>
                <a:schemeClr val="dk1"/>
              </a:solidFill>
              <a:effectLst/>
              <a:latin typeface="+mn-lt"/>
              <a:ea typeface="+mn-ea"/>
              <a:cs typeface="+mn-cs"/>
            </a:rPr>
            <a:t>円の増加したことが主な要因と考えられる。</a:t>
          </a:r>
          <a:endParaRPr lang="ja-JP" altLang="ja-JP" sz="1400">
            <a:effectLst/>
          </a:endParaRPr>
        </a:p>
        <a:p>
          <a:r>
            <a:rPr kumimoji="1" lang="ja-JP" altLang="ja-JP" sz="1100">
              <a:solidFill>
                <a:schemeClr val="dk1"/>
              </a:solidFill>
              <a:effectLst/>
              <a:latin typeface="+mn-lt"/>
              <a:ea typeface="+mn-ea"/>
              <a:cs typeface="+mn-cs"/>
            </a:rPr>
            <a:t>　なお、公債費が年々上昇しており、令和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年度は類似団体平均を上回って住民一人当たり</a:t>
          </a:r>
          <a:r>
            <a:rPr kumimoji="1" lang="en-US" altLang="ja-JP" sz="1100">
              <a:solidFill>
                <a:schemeClr val="dk1"/>
              </a:solidFill>
              <a:effectLst/>
              <a:latin typeface="+mn-lt"/>
              <a:ea typeface="+mn-ea"/>
              <a:cs typeface="+mn-cs"/>
            </a:rPr>
            <a:t>78,606</a:t>
          </a:r>
          <a:r>
            <a:rPr kumimoji="1" lang="ja-JP" altLang="ja-JP" sz="1100">
              <a:solidFill>
                <a:schemeClr val="dk1"/>
              </a:solidFill>
              <a:effectLst/>
              <a:latin typeface="+mn-lt"/>
              <a:ea typeface="+mn-ea"/>
              <a:cs typeface="+mn-cs"/>
            </a:rPr>
            <a:t>円となった。増加の主な要因は、</a:t>
          </a:r>
          <a:r>
            <a:rPr kumimoji="1" lang="ja-JP" altLang="en-US" sz="1100">
              <a:solidFill>
                <a:schemeClr val="dk1"/>
              </a:solidFill>
              <a:effectLst/>
              <a:latin typeface="+mn-lt"/>
              <a:ea typeface="+mn-ea"/>
              <a:cs typeface="+mn-cs"/>
            </a:rPr>
            <a:t>繰上償還の実施に伴い元利</a:t>
          </a:r>
          <a:r>
            <a:rPr kumimoji="1" lang="ja-JP" altLang="ja-JP" sz="1100">
              <a:solidFill>
                <a:schemeClr val="dk1"/>
              </a:solidFill>
              <a:effectLst/>
              <a:latin typeface="+mn-lt"/>
              <a:ea typeface="+mn-ea"/>
              <a:cs typeface="+mn-cs"/>
            </a:rPr>
            <a:t>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増加によるものであ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年度以降は減少傾向になる</a:t>
          </a:r>
          <a:r>
            <a:rPr kumimoji="1" lang="ja-JP" altLang="en-US" sz="1100">
              <a:solidFill>
                <a:schemeClr val="dk1"/>
              </a:solidFill>
              <a:effectLst/>
              <a:latin typeface="+mn-lt"/>
              <a:ea typeface="+mn-ea"/>
              <a:cs typeface="+mn-cs"/>
            </a:rPr>
            <a:t>見込みではあるが</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公共施設の大規模改修等に係る高額借入を予定しているため、</a:t>
          </a:r>
          <a:r>
            <a:rPr kumimoji="1" lang="ja-JP" altLang="ja-JP" sz="1100">
              <a:solidFill>
                <a:schemeClr val="dk1"/>
              </a:solidFill>
              <a:effectLst/>
              <a:latin typeface="+mn-lt"/>
              <a:ea typeface="+mn-ea"/>
              <a:cs typeface="+mn-cs"/>
            </a:rPr>
            <a:t>計画的な償還に加え充当可能基金の活用も検討して適正管理を図る必要がある。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13,011
12,847
159.93
8,146,803
7,816,837
289,482
4,523,771
4,394,992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110744</xdr:rowOff>
    </xdr:from>
    <xdr:to>
      <xdr:col>24</xdr:col>
      <xdr:colOff>63500</xdr:colOff>
      <xdr:row>36</xdr:row>
      <xdr:rowOff>122555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2944"/>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122555</xdr:rowOff>
    </xdr:from>
    <xdr:to>
      <xdr:col>19</xdr:col>
      <xdr:colOff>177800</xdr:colOff>
      <xdr:row>36</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475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36</xdr:row>
      <xdr:rowOff>142939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2756"/>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142939</xdr:rowOff>
    </xdr:from>
    <xdr:to>
      <xdr:col>10</xdr:col>
      <xdr:colOff>114300</xdr:colOff>
      <xdr:row>37</xdr:row>
      <xdr:rowOff>10351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513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59944</xdr:rowOff>
    </xdr:from>
    <xdr:to>
      <xdr:col>24</xdr:col>
      <xdr:colOff>114300</xdr:colOff>
      <xdr:row>36</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38371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71755</xdr:rowOff>
    </xdr:from>
    <xdr:to>
      <xdr:col>20</xdr:col>
      <xdr:colOff>38100</xdr:colOff>
      <xdr:row>37</xdr:row>
      <xdr:rowOff>1905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164482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79756</xdr:rowOff>
    </xdr:from>
    <xdr:to>
      <xdr:col>15</xdr:col>
      <xdr:colOff>101600</xdr:colOff>
      <xdr:row>37</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92139</xdr:rowOff>
    </xdr:from>
    <xdr:to>
      <xdr:col>10</xdr:col>
      <xdr:colOff>165100</xdr:colOff>
      <xdr:row>37</xdr:row>
      <xdr:rowOff>22289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131001</xdr:rowOff>
    </xdr:from>
    <xdr:to>
      <xdr:col>6</xdr:col>
      <xdr:colOff>38100</xdr:colOff>
      <xdr:row>37</xdr:row>
      <xdr:rowOff>61151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52278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153012</xdr:rowOff>
    </xdr:from>
    <xdr:to>
      <xdr:col>24</xdr:col>
      <xdr:colOff>63500</xdr:colOff>
      <xdr:row>57</xdr:row>
      <xdr:rowOff>72072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4212"/>
          <a:ext cx="838200" cy="9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153012</xdr:rowOff>
    </xdr:from>
    <xdr:to>
      <xdr:col>19</xdr:col>
      <xdr:colOff>177800</xdr:colOff>
      <xdr:row>56</xdr:row>
      <xdr:rowOff>166168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4212"/>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121713</xdr:rowOff>
    </xdr:from>
    <xdr:to>
      <xdr:col>15</xdr:col>
      <xdr:colOff>50800</xdr:colOff>
      <xdr:row>56</xdr:row>
      <xdr:rowOff>166168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80013"/>
          <a:ext cx="889000" cy="38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121713</xdr:rowOff>
    </xdr:from>
    <xdr:to>
      <xdr:col>10</xdr:col>
      <xdr:colOff>114300</xdr:colOff>
      <xdr:row>57</xdr:row>
      <xdr:rowOff>162518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80013"/>
          <a:ext cx="889000" cy="5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21272</xdr:rowOff>
    </xdr:from>
    <xdr:to>
      <xdr:col>24</xdr:col>
      <xdr:colOff>114300</xdr:colOff>
      <xdr:row>57</xdr:row>
      <xdr:rowOff>122872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107649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102212</xdr:rowOff>
    </xdr:from>
    <xdr:to>
      <xdr:col>20</xdr:col>
      <xdr:colOff>38100</xdr:colOff>
      <xdr:row>57</xdr:row>
      <xdr:rowOff>32362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23489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9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115368</xdr:rowOff>
    </xdr:from>
    <xdr:to>
      <xdr:col>15</xdr:col>
      <xdr:colOff>101600</xdr:colOff>
      <xdr:row>57</xdr:row>
      <xdr:rowOff>45518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36645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0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70913</xdr:rowOff>
    </xdr:from>
    <xdr:to>
      <xdr:col>10</xdr:col>
      <xdr:colOff>165100</xdr:colOff>
      <xdr:row>55</xdr:row>
      <xdr:rowOff>1063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111718</xdr:rowOff>
    </xdr:from>
    <xdr:to>
      <xdr:col>6</xdr:col>
      <xdr:colOff>38100</xdr:colOff>
      <xdr:row>58</xdr:row>
      <xdr:rowOff>41868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32995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87590</xdr:rowOff>
    </xdr:from>
    <xdr:to>
      <xdr:col>24</xdr:col>
      <xdr:colOff>63500</xdr:colOff>
      <xdr:row>79</xdr:row>
      <xdr:rowOff>42752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60690"/>
          <a:ext cx="838200" cy="12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21971</xdr:rowOff>
    </xdr:from>
    <xdr:to>
      <xdr:col>19</xdr:col>
      <xdr:colOff>177800</xdr:colOff>
      <xdr:row>79</xdr:row>
      <xdr:rowOff>42752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95071"/>
          <a:ext cx="889000" cy="19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21971</xdr:rowOff>
    </xdr:from>
    <xdr:to>
      <xdr:col>15</xdr:col>
      <xdr:colOff>50800</xdr:colOff>
      <xdr:row>79</xdr:row>
      <xdr:rowOff>102264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95071"/>
          <a:ext cx="889000" cy="2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102264</xdr:rowOff>
    </xdr:from>
    <xdr:to>
      <xdr:col>10</xdr:col>
      <xdr:colOff>114300</xdr:colOff>
      <xdr:row>79</xdr:row>
      <xdr:rowOff>116546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46814"/>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36790</xdr:rowOff>
    </xdr:from>
    <xdr:to>
      <xdr:col>24</xdr:col>
      <xdr:colOff>114300</xdr:colOff>
      <xdr:row>78</xdr:row>
      <xdr:rowOff>138390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123167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163402</xdr:rowOff>
    </xdr:from>
    <xdr:to>
      <xdr:col>20</xdr:col>
      <xdr:colOff>38100</xdr:colOff>
      <xdr:row>79</xdr:row>
      <xdr:rowOff>93552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5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84679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62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142621</xdr:rowOff>
    </xdr:from>
    <xdr:to>
      <xdr:col>15</xdr:col>
      <xdr:colOff>101600</xdr:colOff>
      <xdr:row>78</xdr:row>
      <xdr:rowOff>72771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63898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51464</xdr:rowOff>
    </xdr:from>
    <xdr:to>
      <xdr:col>10</xdr:col>
      <xdr:colOff>165100</xdr:colOff>
      <xdr:row>79</xdr:row>
      <xdr:rowOff>153064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9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144191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8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65746</xdr:rowOff>
    </xdr:from>
    <xdr:to>
      <xdr:col>6</xdr:col>
      <xdr:colOff>38100</xdr:colOff>
      <xdr:row>79</xdr:row>
      <xdr:rowOff>167346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158473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89777</xdr:rowOff>
    </xdr:from>
    <xdr:to>
      <xdr:col>24</xdr:col>
      <xdr:colOff>63500</xdr:colOff>
      <xdr:row>98</xdr:row>
      <xdr:rowOff>113683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91877"/>
          <a:ext cx="8382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89777</xdr:rowOff>
    </xdr:from>
    <xdr:to>
      <xdr:col>19</xdr:col>
      <xdr:colOff>177800</xdr:colOff>
      <xdr:row>98</xdr:row>
      <xdr:rowOff>116839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91877"/>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33325</xdr:rowOff>
    </xdr:from>
    <xdr:to>
      <xdr:col>15</xdr:col>
      <xdr:colOff>50800</xdr:colOff>
      <xdr:row>98</xdr:row>
      <xdr:rowOff>116839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35425"/>
          <a:ext cx="889000" cy="8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154384</xdr:rowOff>
    </xdr:from>
    <xdr:to>
      <xdr:col>10</xdr:col>
      <xdr:colOff>114300</xdr:colOff>
      <xdr:row>98</xdr:row>
      <xdr:rowOff>33325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785034"/>
          <a:ext cx="8890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62883</xdr:rowOff>
    </xdr:from>
    <xdr:to>
      <xdr:col>24</xdr:col>
      <xdr:colOff>114300</xdr:colOff>
      <xdr:row>98</xdr:row>
      <xdr:rowOff>164483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41310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38977</xdr:rowOff>
    </xdr:from>
    <xdr:to>
      <xdr:col>20</xdr:col>
      <xdr:colOff>38100</xdr:colOff>
      <xdr:row>98</xdr:row>
      <xdr:rowOff>140577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131704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66039</xdr:rowOff>
    </xdr:from>
    <xdr:to>
      <xdr:col>15</xdr:col>
      <xdr:colOff>101600</xdr:colOff>
      <xdr:row>98</xdr:row>
      <xdr:rowOff>167639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158766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153975</xdr:rowOff>
    </xdr:from>
    <xdr:to>
      <xdr:col>10</xdr:col>
      <xdr:colOff>165100</xdr:colOff>
      <xdr:row>98</xdr:row>
      <xdr:rowOff>84125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100652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103584</xdr:rowOff>
    </xdr:from>
    <xdr:to>
      <xdr:col>6</xdr:col>
      <xdr:colOff>38100</xdr:colOff>
      <xdr:row>98</xdr:row>
      <xdr:rowOff>33734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50261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0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136499</xdr:rowOff>
    </xdr:from>
    <xdr:to>
      <xdr:col>55</xdr:col>
      <xdr:colOff>0</xdr:colOff>
      <xdr:row>38</xdr:row>
      <xdr:rowOff>136957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159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41859</xdr:rowOff>
    </xdr:from>
    <xdr:to>
      <xdr:col>50</xdr:col>
      <xdr:colOff>114300</xdr:colOff>
      <xdr:row>38</xdr:row>
      <xdr:rowOff>136957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56959"/>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8484</xdr:rowOff>
    </xdr:from>
    <xdr:to>
      <xdr:col>45</xdr:col>
      <xdr:colOff>177800</xdr:colOff>
      <xdr:row>38</xdr:row>
      <xdr:rowOff>41859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52134"/>
          <a:ext cx="889000" cy="2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8484</xdr:rowOff>
    </xdr:from>
    <xdr:to>
      <xdr:col>41</xdr:col>
      <xdr:colOff>50800</xdr:colOff>
      <xdr:row>37</xdr:row>
      <xdr:rowOff>79807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52134"/>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85699</xdr:rowOff>
    </xdr:from>
    <xdr:to>
      <xdr:col>55</xdr:col>
      <xdr:colOff>50800</xdr:colOff>
      <xdr:row>39</xdr:row>
      <xdr:rowOff>15849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626</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57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86157</xdr:rowOff>
    </xdr:from>
    <xdr:to>
      <xdr:col>50</xdr:col>
      <xdr:colOff>165100</xdr:colOff>
      <xdr:row>39</xdr:row>
      <xdr:rowOff>16307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7434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162509</xdr:rowOff>
    </xdr:from>
    <xdr:to>
      <xdr:col>46</xdr:col>
      <xdr:colOff>38100</xdr:colOff>
      <xdr:row>38</xdr:row>
      <xdr:rowOff>92659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83786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98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129134</xdr:rowOff>
    </xdr:from>
    <xdr:to>
      <xdr:col>41</xdr:col>
      <xdr:colOff>101600</xdr:colOff>
      <xdr:row>37</xdr:row>
      <xdr:rowOff>59284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29007</xdr:rowOff>
    </xdr:from>
    <xdr:to>
      <xdr:col>36</xdr:col>
      <xdr:colOff>165100</xdr:colOff>
      <xdr:row>37</xdr:row>
      <xdr:rowOff>130607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121734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143207</xdr:rowOff>
    </xdr:from>
    <xdr:to>
      <xdr:col>55</xdr:col>
      <xdr:colOff>0</xdr:colOff>
      <xdr:row>57</xdr:row>
      <xdr:rowOff>156173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15857"/>
          <a:ext cx="8382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156173</xdr:rowOff>
    </xdr:from>
    <xdr:to>
      <xdr:col>50</xdr:col>
      <xdr:colOff>114300</xdr:colOff>
      <xdr:row>58</xdr:row>
      <xdr:rowOff>1671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28823"/>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119153</xdr:rowOff>
    </xdr:from>
    <xdr:to>
      <xdr:col>45</xdr:col>
      <xdr:colOff>177800</xdr:colOff>
      <xdr:row>58</xdr:row>
      <xdr:rowOff>1671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91803"/>
          <a:ext cx="889000" cy="5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119153</xdr:rowOff>
    </xdr:from>
    <xdr:to>
      <xdr:col>41</xdr:col>
      <xdr:colOff>50800</xdr:colOff>
      <xdr:row>57</xdr:row>
      <xdr:rowOff>121101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91803"/>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92407</xdr:rowOff>
    </xdr:from>
    <xdr:to>
      <xdr:col>55</xdr:col>
      <xdr:colOff>50800</xdr:colOff>
      <xdr:row>58</xdr:row>
      <xdr:rowOff>22557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105373</xdr:rowOff>
    </xdr:from>
    <xdr:to>
      <xdr:col>50</xdr:col>
      <xdr:colOff>165100</xdr:colOff>
      <xdr:row>58</xdr:row>
      <xdr:rowOff>35523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26650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122321</xdr:rowOff>
    </xdr:from>
    <xdr:to>
      <xdr:col>46</xdr:col>
      <xdr:colOff>38100</xdr:colOff>
      <xdr:row>58</xdr:row>
      <xdr:rowOff>52471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43598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68353</xdr:rowOff>
    </xdr:from>
    <xdr:to>
      <xdr:col>41</xdr:col>
      <xdr:colOff>101600</xdr:colOff>
      <xdr:row>57</xdr:row>
      <xdr:rowOff>169953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4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1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70301</xdr:rowOff>
    </xdr:from>
    <xdr:to>
      <xdr:col>36</xdr:col>
      <xdr:colOff>165100</xdr:colOff>
      <xdr:row>58</xdr:row>
      <xdr:rowOff>451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139080</xdr:rowOff>
    </xdr:from>
    <xdr:to>
      <xdr:col>55</xdr:col>
      <xdr:colOff>0</xdr:colOff>
      <xdr:row>78</xdr:row>
      <xdr:rowOff>5882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40730"/>
          <a:ext cx="8382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139080</xdr:rowOff>
    </xdr:from>
    <xdr:to>
      <xdr:col>50</xdr:col>
      <xdr:colOff>114300</xdr:colOff>
      <xdr:row>78</xdr:row>
      <xdr:rowOff>76998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40730"/>
          <a:ext cx="889000" cy="10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59353</xdr:rowOff>
    </xdr:from>
    <xdr:to>
      <xdr:col>45</xdr:col>
      <xdr:colOff>177800</xdr:colOff>
      <xdr:row>78</xdr:row>
      <xdr:rowOff>76998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32453"/>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59353</xdr:rowOff>
    </xdr:from>
    <xdr:to>
      <xdr:col>41</xdr:col>
      <xdr:colOff>50800</xdr:colOff>
      <xdr:row>78</xdr:row>
      <xdr:rowOff>138590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32453"/>
          <a:ext cx="889000" cy="7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126532</xdr:rowOff>
    </xdr:from>
    <xdr:to>
      <xdr:col>55</xdr:col>
      <xdr:colOff>50800</xdr:colOff>
      <xdr:row>78</xdr:row>
      <xdr:rowOff>56682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149409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88280</xdr:rowOff>
    </xdr:from>
    <xdr:to>
      <xdr:col>50</xdr:col>
      <xdr:colOff>165100</xdr:colOff>
      <xdr:row>78</xdr:row>
      <xdr:rowOff>18430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26198</xdr:rowOff>
    </xdr:from>
    <xdr:to>
      <xdr:col>46</xdr:col>
      <xdr:colOff>38100</xdr:colOff>
      <xdr:row>78</xdr:row>
      <xdr:rowOff>127798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118925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8553</xdr:rowOff>
    </xdr:from>
    <xdr:to>
      <xdr:col>41</xdr:col>
      <xdr:colOff>101600</xdr:colOff>
      <xdr:row>78</xdr:row>
      <xdr:rowOff>110153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101280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87790</xdr:rowOff>
    </xdr:from>
    <xdr:to>
      <xdr:col>36</xdr:col>
      <xdr:colOff>165100</xdr:colOff>
      <xdr:row>79</xdr:row>
      <xdr:rowOff>17940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9067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165322</xdr:rowOff>
    </xdr:from>
    <xdr:to>
      <xdr:col>55</xdr:col>
      <xdr:colOff>0</xdr:colOff>
      <xdr:row>98</xdr:row>
      <xdr:rowOff>58699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95972"/>
          <a:ext cx="8382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23605</xdr:rowOff>
    </xdr:from>
    <xdr:to>
      <xdr:col>50</xdr:col>
      <xdr:colOff>114300</xdr:colOff>
      <xdr:row>98</xdr:row>
      <xdr:rowOff>58699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25705"/>
          <a:ext cx="889000" cy="3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141731</xdr:rowOff>
    </xdr:from>
    <xdr:to>
      <xdr:col>45</xdr:col>
      <xdr:colOff>177800</xdr:colOff>
      <xdr:row>98</xdr:row>
      <xdr:rowOff>23605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72381"/>
          <a:ext cx="889000" cy="5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141731</xdr:rowOff>
    </xdr:from>
    <xdr:to>
      <xdr:col>41</xdr:col>
      <xdr:colOff>50800</xdr:colOff>
      <xdr:row>98</xdr:row>
      <xdr:rowOff>19216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7238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114522</xdr:rowOff>
    </xdr:from>
    <xdr:to>
      <xdr:col>55</xdr:col>
      <xdr:colOff>50800</xdr:colOff>
      <xdr:row>98</xdr:row>
      <xdr:rowOff>44672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29449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7899</xdr:rowOff>
    </xdr:from>
    <xdr:to>
      <xdr:col>50</xdr:col>
      <xdr:colOff>165100</xdr:colOff>
      <xdr:row>98</xdr:row>
      <xdr:rowOff>109499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100626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144255</xdr:rowOff>
    </xdr:from>
    <xdr:to>
      <xdr:col>46</xdr:col>
      <xdr:colOff>38100</xdr:colOff>
      <xdr:row>98</xdr:row>
      <xdr:rowOff>74405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65532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90931</xdr:rowOff>
    </xdr:from>
    <xdr:to>
      <xdr:col>41</xdr:col>
      <xdr:colOff>101600</xdr:colOff>
      <xdr:row>98</xdr:row>
      <xdr:rowOff>21081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139866</xdr:rowOff>
    </xdr:from>
    <xdr:to>
      <xdr:col>36</xdr:col>
      <xdr:colOff>165100</xdr:colOff>
      <xdr:row>98</xdr:row>
      <xdr:rowOff>70016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61143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18330</xdr:rowOff>
    </xdr:from>
    <xdr:to>
      <xdr:col>85</xdr:col>
      <xdr:colOff>127000</xdr:colOff>
      <xdr:row>39</xdr:row>
      <xdr:rowOff>33679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704880"/>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26625</xdr:rowOff>
    </xdr:from>
    <xdr:to>
      <xdr:col>81</xdr:col>
      <xdr:colOff>50800</xdr:colOff>
      <xdr:row>39</xdr:row>
      <xdr:rowOff>33679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71317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26625</xdr:rowOff>
    </xdr:from>
    <xdr:to>
      <xdr:col>76</xdr:col>
      <xdr:colOff>114300</xdr:colOff>
      <xdr:row>39</xdr:row>
      <xdr:rowOff>52195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13175"/>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42904</xdr:rowOff>
    </xdr:from>
    <xdr:to>
      <xdr:col>71</xdr:col>
      <xdr:colOff>177800</xdr:colOff>
      <xdr:row>39</xdr:row>
      <xdr:rowOff>52195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29454"/>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138980</xdr:rowOff>
    </xdr:from>
    <xdr:to>
      <xdr:col>85</xdr:col>
      <xdr:colOff>177800</xdr:colOff>
      <xdr:row>39</xdr:row>
      <xdr:rowOff>69130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53907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154329</xdr:rowOff>
    </xdr:from>
    <xdr:to>
      <xdr:col>81</xdr:col>
      <xdr:colOff>101600</xdr:colOff>
      <xdr:row>39</xdr:row>
      <xdr:rowOff>84479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75606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6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147275</xdr:rowOff>
    </xdr:from>
    <xdr:to>
      <xdr:col>76</xdr:col>
      <xdr:colOff>165100</xdr:colOff>
      <xdr:row>39</xdr:row>
      <xdr:rowOff>77425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68552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1395</xdr:rowOff>
    </xdr:from>
    <xdr:to>
      <xdr:col>72</xdr:col>
      <xdr:colOff>38100</xdr:colOff>
      <xdr:row>39</xdr:row>
      <xdr:rowOff>102995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8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94122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8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163554</xdr:rowOff>
    </xdr:from>
    <xdr:to>
      <xdr:col>67</xdr:col>
      <xdr:colOff>101600</xdr:colOff>
      <xdr:row>39</xdr:row>
      <xdr:rowOff>93704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84831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7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169912</xdr:rowOff>
    </xdr:from>
    <xdr:to>
      <xdr:col>85</xdr:col>
      <xdr:colOff>127000</xdr:colOff>
      <xdr:row>56</xdr:row>
      <xdr:rowOff>152200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99662"/>
          <a:ext cx="838200" cy="15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152200</xdr:rowOff>
    </xdr:from>
    <xdr:to>
      <xdr:col>81</xdr:col>
      <xdr:colOff>50800</xdr:colOff>
      <xdr:row>57</xdr:row>
      <xdr:rowOff>18866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53400"/>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141607</xdr:rowOff>
    </xdr:from>
    <xdr:to>
      <xdr:col>76</xdr:col>
      <xdr:colOff>114300</xdr:colOff>
      <xdr:row>57</xdr:row>
      <xdr:rowOff>18866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42807"/>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141607</xdr:rowOff>
    </xdr:from>
    <xdr:to>
      <xdr:col>71</xdr:col>
      <xdr:colOff>177800</xdr:colOff>
      <xdr:row>57</xdr:row>
      <xdr:rowOff>17966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42807"/>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119112</xdr:rowOff>
    </xdr:from>
    <xdr:to>
      <xdr:col>85</xdr:col>
      <xdr:colOff>177800</xdr:colOff>
      <xdr:row>56</xdr:row>
      <xdr:rowOff>49262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141989</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101400</xdr:rowOff>
    </xdr:from>
    <xdr:to>
      <xdr:col>81</xdr:col>
      <xdr:colOff>101600</xdr:colOff>
      <xdr:row>57</xdr:row>
      <xdr:rowOff>31550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22677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139516</xdr:rowOff>
    </xdr:from>
    <xdr:to>
      <xdr:col>76</xdr:col>
      <xdr:colOff>165100</xdr:colOff>
      <xdr:row>57</xdr:row>
      <xdr:rowOff>69666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60793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90807</xdr:rowOff>
    </xdr:from>
    <xdr:to>
      <xdr:col>72</xdr:col>
      <xdr:colOff>38100</xdr:colOff>
      <xdr:row>57</xdr:row>
      <xdr:rowOff>20957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6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138616</xdr:rowOff>
    </xdr:from>
    <xdr:to>
      <xdr:col>67</xdr:col>
      <xdr:colOff>101600</xdr:colOff>
      <xdr:row>57</xdr:row>
      <xdr:rowOff>68766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85293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115939</xdr:rowOff>
    </xdr:from>
    <xdr:to>
      <xdr:col>85</xdr:col>
      <xdr:colOff>127000</xdr:colOff>
      <xdr:row>78</xdr:row>
      <xdr:rowOff>131617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89039"/>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34461</xdr:rowOff>
    </xdr:from>
    <xdr:to>
      <xdr:col>81</xdr:col>
      <xdr:colOff>50800</xdr:colOff>
      <xdr:row>78</xdr:row>
      <xdr:rowOff>115939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07561"/>
          <a:ext cx="889000" cy="8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98575</xdr:rowOff>
    </xdr:from>
    <xdr:to>
      <xdr:col>76</xdr:col>
      <xdr:colOff>114300</xdr:colOff>
      <xdr:row>78</xdr:row>
      <xdr:rowOff>34461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00225"/>
          <a:ext cx="889000" cy="10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98575</xdr:rowOff>
    </xdr:from>
    <xdr:to>
      <xdr:col>71</xdr:col>
      <xdr:colOff>177800</xdr:colOff>
      <xdr:row>78</xdr:row>
      <xdr:rowOff>72670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00225"/>
          <a:ext cx="889000" cy="1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80817</xdr:rowOff>
    </xdr:from>
    <xdr:to>
      <xdr:col>85</xdr:col>
      <xdr:colOff>177800</xdr:colOff>
      <xdr:row>79</xdr:row>
      <xdr:rowOff>10967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65139</xdr:rowOff>
    </xdr:from>
    <xdr:to>
      <xdr:col>81</xdr:col>
      <xdr:colOff>101600</xdr:colOff>
      <xdr:row>78</xdr:row>
      <xdr:rowOff>166739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157866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3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155111</xdr:rowOff>
    </xdr:from>
    <xdr:to>
      <xdr:col>76</xdr:col>
      <xdr:colOff>165100</xdr:colOff>
      <xdr:row>78</xdr:row>
      <xdr:rowOff>85261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101788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1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47775</xdr:rowOff>
    </xdr:from>
    <xdr:to>
      <xdr:col>72</xdr:col>
      <xdr:colOff>38100</xdr:colOff>
      <xdr:row>77</xdr:row>
      <xdr:rowOff>149375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165902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02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21870</xdr:rowOff>
    </xdr:from>
    <xdr:to>
      <xdr:col>67</xdr:col>
      <xdr:colOff>101600</xdr:colOff>
      <xdr:row>78</xdr:row>
      <xdr:rowOff>123470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139997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7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123213</xdr:rowOff>
    </xdr:from>
    <xdr:to>
      <xdr:col>85</xdr:col>
      <xdr:colOff>127000</xdr:colOff>
      <xdr:row>96</xdr:row>
      <xdr:rowOff>168047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82413"/>
          <a:ext cx="838200" cy="4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168047</xdr:rowOff>
    </xdr:from>
    <xdr:to>
      <xdr:col>81</xdr:col>
      <xdr:colOff>50800</xdr:colOff>
      <xdr:row>97</xdr:row>
      <xdr:rowOff>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27247"/>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xdr:rowOff>
    </xdr:from>
    <xdr:to>
      <xdr:col>76</xdr:col>
      <xdr:colOff>114300</xdr:colOff>
      <xdr:row>97</xdr:row>
      <xdr:rowOff>23840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30693"/>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23840</xdr:rowOff>
    </xdr:from>
    <xdr:to>
      <xdr:col>71</xdr:col>
      <xdr:colOff>177800</xdr:colOff>
      <xdr:row>97</xdr:row>
      <xdr:rowOff>33122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4490"/>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72413</xdr:rowOff>
    </xdr:from>
    <xdr:to>
      <xdr:col>85</xdr:col>
      <xdr:colOff>177800</xdr:colOff>
      <xdr:row>97</xdr:row>
      <xdr:rowOff>2563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95290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117247</xdr:rowOff>
    </xdr:from>
    <xdr:to>
      <xdr:col>81</xdr:col>
      <xdr:colOff>101600</xdr:colOff>
      <xdr:row>97</xdr:row>
      <xdr:rowOff>47397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63924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120693</xdr:rowOff>
    </xdr:from>
    <xdr:to>
      <xdr:col>76</xdr:col>
      <xdr:colOff>165100</xdr:colOff>
      <xdr:row>97</xdr:row>
      <xdr:rowOff>50843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67370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144490</xdr:rowOff>
    </xdr:from>
    <xdr:to>
      <xdr:col>72</xdr:col>
      <xdr:colOff>38100</xdr:colOff>
      <xdr:row>97</xdr:row>
      <xdr:rowOff>74640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91167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7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153772</xdr:rowOff>
    </xdr:from>
    <xdr:to>
      <xdr:col>67</xdr:col>
      <xdr:colOff>101600</xdr:colOff>
      <xdr:row>97</xdr:row>
      <xdr:rowOff>83922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100449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目的別の歳出については、類似団体平均を下回っているものや同水準のものが多く見られる一方で、住民一人当たりのコストは</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民生費等</a:t>
          </a:r>
          <a:r>
            <a:rPr kumimoji="1" lang="ja-JP" altLang="ja-JP" sz="1100">
              <a:solidFill>
                <a:schemeClr val="dk1"/>
              </a:solidFill>
              <a:effectLst/>
              <a:latin typeface="+mn-lt"/>
              <a:ea typeface="+mn-ea"/>
              <a:cs typeface="+mn-cs"/>
            </a:rPr>
            <a:t>が前年度より大きく増加する結果となった。大きく増減があったものとして、棚倉運動広場大規模改修事業費及び文化センター大規模改修事業費等の増に伴い</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33,626</a:t>
          </a:r>
          <a:r>
            <a:rPr kumimoji="1" lang="ja-JP" altLang="ja-JP" sz="1100">
              <a:solidFill>
                <a:schemeClr val="dk1"/>
              </a:solidFill>
              <a:effectLst/>
              <a:latin typeface="+mn-lt"/>
              <a:ea typeface="+mn-ea"/>
              <a:cs typeface="+mn-cs"/>
            </a:rPr>
            <a:t>円の増</a:t>
          </a:r>
          <a:r>
            <a:rPr kumimoji="1" lang="ja-JP" altLang="en-US" sz="1100">
              <a:solidFill>
                <a:schemeClr val="dk1"/>
              </a:solidFill>
              <a:effectLst/>
              <a:latin typeface="+mn-lt"/>
              <a:ea typeface="+mn-ea"/>
              <a:cs typeface="+mn-cs"/>
            </a:rPr>
            <a:t>となったほか、公共施設整備・補修基金積立金や人材育成基金積立金の減に伴い総務費が</a:t>
          </a:r>
          <a:r>
            <a:rPr kumimoji="1" lang="en-US" altLang="ja-JP" sz="1100">
              <a:solidFill>
                <a:schemeClr val="dk1"/>
              </a:solidFill>
              <a:effectLst/>
              <a:latin typeface="+mn-lt"/>
              <a:ea typeface="+mn-ea"/>
              <a:cs typeface="+mn-cs"/>
            </a:rPr>
            <a:t>23,756</a:t>
          </a:r>
          <a:r>
            <a:rPr kumimoji="1" lang="ja-JP" altLang="en-US" sz="1100">
              <a:solidFill>
                <a:schemeClr val="dk1"/>
              </a:solidFill>
              <a:effectLst/>
              <a:latin typeface="+mn-lt"/>
              <a:ea typeface="+mn-ea"/>
              <a:cs typeface="+mn-cs"/>
            </a:rPr>
            <a:t>円の減、町単独道路整備事業費や街なみ環境整備事業費等の増に伴い土木費が</a:t>
          </a:r>
          <a:r>
            <a:rPr kumimoji="1" lang="en-US" altLang="ja-JP" sz="1100">
              <a:solidFill>
                <a:schemeClr val="dk1"/>
              </a:solidFill>
              <a:effectLst/>
              <a:latin typeface="+mn-lt"/>
              <a:ea typeface="+mn-ea"/>
              <a:cs typeface="+mn-cs"/>
            </a:rPr>
            <a:t>17,015</a:t>
          </a:r>
          <a:r>
            <a:rPr kumimoji="1" lang="ja-JP" altLang="en-US" sz="1100">
              <a:solidFill>
                <a:schemeClr val="dk1"/>
              </a:solidFill>
              <a:effectLst/>
              <a:latin typeface="+mn-lt"/>
              <a:ea typeface="+mn-ea"/>
              <a:cs typeface="+mn-cs"/>
            </a:rPr>
            <a:t>円の増となったが</a:t>
          </a:r>
          <a:r>
            <a:rPr kumimoji="1" lang="ja-JP" altLang="ja-JP" sz="1100">
              <a:solidFill>
                <a:schemeClr val="dk1"/>
              </a:solidFill>
              <a:effectLst/>
              <a:latin typeface="+mn-lt"/>
              <a:ea typeface="+mn-ea"/>
              <a:cs typeface="+mn-cs"/>
            </a:rPr>
            <a:t>、いずれも一時的な増減であると考えられる。</a:t>
          </a:r>
          <a:endParaRPr lang="ja-JP" altLang="ja-JP" sz="1400">
            <a:effectLst/>
          </a:endParaRPr>
        </a:p>
        <a:p>
          <a:r>
            <a:rPr kumimoji="1" lang="ja-JP" altLang="ja-JP" sz="1100">
              <a:solidFill>
                <a:schemeClr val="dk1"/>
              </a:solidFill>
              <a:effectLst/>
              <a:latin typeface="+mn-lt"/>
              <a:ea typeface="+mn-ea"/>
              <a:cs typeface="+mn-cs"/>
            </a:rPr>
            <a:t>　なお、公債費が年々上昇しており、令和５年度は類似団体平均を上回って住民一人当たり</a:t>
          </a:r>
          <a:r>
            <a:rPr kumimoji="1" lang="en-US" altLang="ja-JP" sz="1100">
              <a:solidFill>
                <a:schemeClr val="dk1"/>
              </a:solidFill>
              <a:effectLst/>
              <a:latin typeface="+mn-lt"/>
              <a:ea typeface="+mn-ea"/>
              <a:cs typeface="+mn-cs"/>
            </a:rPr>
            <a:t>78,606</a:t>
          </a:r>
          <a:r>
            <a:rPr kumimoji="1" lang="ja-JP" altLang="ja-JP" sz="1100">
              <a:solidFill>
                <a:schemeClr val="dk1"/>
              </a:solidFill>
              <a:effectLst/>
              <a:latin typeface="+mn-lt"/>
              <a:ea typeface="+mn-ea"/>
              <a:cs typeface="+mn-cs"/>
            </a:rPr>
            <a:t>円となった。増加の主な要因は、繰上償還の実施に伴い元利償還金が増加によるものであり、令和６年度以降は減少傾向になる見込みではあるが、今後も公共施設の大規模改修等に係る高額借入を予定しているため、計画的な償還に加え充当可能基金の活用も検討して適正管理を図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財政調整基金については、決算剰余金を中心に積み立てるとともに、計画的な取り崩しに努めている。実質収支については、</a:t>
          </a:r>
          <a:r>
            <a:rPr kumimoji="1" lang="ja-JP" altLang="en-US" sz="1100">
              <a:solidFill>
                <a:schemeClr val="dk1"/>
              </a:solidFill>
              <a:effectLst/>
              <a:latin typeface="+mn-lt"/>
              <a:ea typeface="+mn-ea"/>
              <a:cs typeface="+mn-cs"/>
            </a:rPr>
            <a:t>法人税等の増に伴う町税の増及びふるさと納税寄附金の増等により</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また、歳入の確保と事業の重点選別主義に努めていることにより、実質収支額は継続的に黒字を確保している。しかし、今後は老朽化する町有施設の大規模改修や維持管理経費の増加が見込まれるため、先行きは楽観視はできないと考えている。引き続き計画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年度においても赤字に転じている会計はな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、全会計の実質収支額は前年度とほぼ同水準もしくは</a:t>
          </a:r>
          <a:r>
            <a:rPr kumimoji="1" lang="ja-JP" altLang="en-US" sz="1100">
              <a:solidFill>
                <a:schemeClr val="dk1"/>
              </a:solidFill>
              <a:effectLst/>
              <a:latin typeface="+mn-lt"/>
              <a:ea typeface="+mn-ea"/>
              <a:cs typeface="+mn-cs"/>
            </a:rPr>
            <a:t>若干増加</a:t>
          </a:r>
          <a:r>
            <a:rPr kumimoji="1" lang="ja-JP" altLang="ja-JP" sz="1100">
              <a:solidFill>
                <a:schemeClr val="dk1"/>
              </a:solidFill>
              <a:effectLst/>
              <a:latin typeface="+mn-lt"/>
              <a:ea typeface="+mn-ea"/>
              <a:cs typeface="+mn-cs"/>
            </a:rPr>
            <a:t>傾向にある。引き続き実質収支や各種指標に注視しながら、適切な財政運営に努めていく。</a:t>
          </a:r>
          <a:endParaRPr lang="ja-JP" altLang="ja-JP" sz="1400">
            <a:effectLst/>
          </a:endParaRPr>
        </a:p>
        <a:p>
          <a:r>
            <a:rPr kumimoji="1" lang="ja-JP" altLang="ja-JP" sz="1100">
              <a:solidFill>
                <a:schemeClr val="dk1"/>
              </a:solidFill>
              <a:effectLst/>
              <a:latin typeface="+mn-lt"/>
              <a:ea typeface="+mn-ea"/>
              <a:cs typeface="+mn-cs"/>
            </a:rPr>
            <a:t>　また、企業会計においては独立採算の原則に立ち返り、料金の適正化を図りながら健全な運営に取り組む必要がある。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8146803</v>
      </c>
      <c r="BO4" s="407"/>
      <c r="BP4" s="407"/>
      <c r="BQ4" s="407"/>
      <c r="BR4" s="407"/>
      <c r="BS4" s="407"/>
      <c r="BT4" s="407"/>
      <c r="BU4" s="408"/>
      <c r="BV4" s="406">
        <v>7672339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4.0999999999999996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7816837</v>
      </c>
      <c r="BO5" s="444"/>
      <c r="BP5" s="444"/>
      <c r="BQ5" s="444"/>
      <c r="BR5" s="444"/>
      <c r="BS5" s="444"/>
      <c r="BT5" s="444"/>
      <c r="BU5" s="445"/>
      <c r="BV5" s="443">
        <v>7405438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87.8</v>
      </c>
      <c r="CU5" s="441"/>
      <c r="CV5" s="441"/>
      <c r="CW5" s="441"/>
      <c r="CX5" s="441"/>
      <c r="CY5" s="441"/>
      <c r="CZ5" s="441"/>
      <c r="DA5" s="442"/>
      <c r="DB5" s="440">
        <v>82.8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329966</v>
      </c>
      <c r="BO6" s="444"/>
      <c r="BP6" s="444"/>
      <c r="BQ6" s="444"/>
      <c r="BR6" s="444"/>
      <c r="BS6" s="444"/>
      <c r="BT6" s="444"/>
      <c r="BU6" s="445"/>
      <c r="BV6" s="443">
        <v>266901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88.4</v>
      </c>
      <c r="CU6" s="481"/>
      <c r="CV6" s="481"/>
      <c r="CW6" s="481"/>
      <c r="CX6" s="481"/>
      <c r="CY6" s="481"/>
      <c r="CZ6" s="481"/>
      <c r="DA6" s="482"/>
      <c r="DB6" s="480">
        <v>84.2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40484</v>
      </c>
      <c r="BO7" s="444"/>
      <c r="BP7" s="444"/>
      <c r="BQ7" s="444"/>
      <c r="BR7" s="444"/>
      <c r="BS7" s="444"/>
      <c r="BT7" s="444"/>
      <c r="BU7" s="445"/>
      <c r="BV7" s="443">
        <v>79903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4523771</v>
      </c>
      <c r="CU7" s="444"/>
      <c r="CV7" s="444"/>
      <c r="CW7" s="444"/>
      <c r="CX7" s="444"/>
      <c r="CY7" s="444"/>
      <c r="CZ7" s="444"/>
      <c r="DA7" s="445"/>
      <c r="DB7" s="443">
        <v>4554940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289482</v>
      </c>
      <c r="BO8" s="444"/>
      <c r="BP8" s="444"/>
      <c r="BQ8" s="444"/>
      <c r="BR8" s="444"/>
      <c r="BS8" s="444"/>
      <c r="BT8" s="444"/>
      <c r="BU8" s="445"/>
      <c r="BV8" s="443">
        <v>186998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0.51</v>
      </c>
      <c r="CU8" s="484"/>
      <c r="CV8" s="484"/>
      <c r="CW8" s="484"/>
      <c r="CX8" s="484"/>
      <c r="CY8" s="484"/>
      <c r="CZ8" s="484"/>
      <c r="DA8" s="485"/>
      <c r="DB8" s="483">
        <v>0.51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13343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102484</v>
      </c>
      <c r="BO9" s="444"/>
      <c r="BP9" s="444"/>
      <c r="BQ9" s="444"/>
      <c r="BR9" s="444"/>
      <c r="BS9" s="444"/>
      <c r="BT9" s="444"/>
      <c r="BU9" s="445"/>
      <c r="BV9" s="443">
        <v>-253997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18.899999999999999</v>
      </c>
      <c r="CU9" s="441"/>
      <c r="CV9" s="441"/>
      <c r="CW9" s="441"/>
      <c r="CX9" s="441"/>
      <c r="CY9" s="441"/>
      <c r="CZ9" s="441"/>
      <c r="DA9" s="442"/>
      <c r="DB9" s="440">
        <v>16.5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14295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8</v>
      </c>
      <c r="BO10" s="444"/>
      <c r="BP10" s="444"/>
      <c r="BQ10" s="444"/>
      <c r="BR10" s="444"/>
      <c r="BS10" s="444"/>
      <c r="BT10" s="444"/>
      <c r="BU10" s="445"/>
      <c r="BV10" s="443">
        <v>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13011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12847</v>
      </c>
      <c r="S13" s="528"/>
      <c r="T13" s="528"/>
      <c r="U13" s="528"/>
      <c r="V13" s="529"/>
      <c r="W13" s="459" t="s">
        <v>131</v>
      </c>
      <c r="X13" s="460"/>
      <c r="Y13" s="460"/>
      <c r="Z13" s="460"/>
      <c r="AA13" s="460"/>
      <c r="AB13" s="450"/>
      <c r="AC13" s="494">
        <v>525</v>
      </c>
      <c r="AD13" s="495"/>
      <c r="AE13" s="495"/>
      <c r="AF13" s="495"/>
      <c r="AG13" s="537"/>
      <c r="AH13" s="494">
        <v>765</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102492</v>
      </c>
      <c r="BO13" s="444"/>
      <c r="BP13" s="444"/>
      <c r="BQ13" s="444"/>
      <c r="BR13" s="444"/>
      <c r="BS13" s="444"/>
      <c r="BT13" s="444"/>
      <c r="BU13" s="445"/>
      <c r="BV13" s="443">
        <v>-353989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12.3</v>
      </c>
      <c r="CU13" s="441"/>
      <c r="CV13" s="441"/>
      <c r="CW13" s="441"/>
      <c r="CX13" s="441"/>
      <c r="CY13" s="441"/>
      <c r="CZ13" s="441"/>
      <c r="DA13" s="442"/>
      <c r="DB13" s="440">
        <v>12.9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13277</v>
      </c>
      <c r="S14" s="528"/>
      <c r="T14" s="528"/>
      <c r="U14" s="528"/>
      <c r="V14" s="529"/>
      <c r="W14" s="433"/>
      <c r="X14" s="434"/>
      <c r="Y14" s="434"/>
      <c r="Z14" s="434"/>
      <c r="AA14" s="434"/>
      <c r="AB14" s="423"/>
      <c r="AC14" s="530">
        <v>8</v>
      </c>
      <c r="AD14" s="531"/>
      <c r="AE14" s="531"/>
      <c r="AF14" s="531"/>
      <c r="AG14" s="532"/>
      <c r="AH14" s="530">
        <v>10.199999999999999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13136</v>
      </c>
      <c r="S15" s="528"/>
      <c r="T15" s="528"/>
      <c r="U15" s="528"/>
      <c r="V15" s="529"/>
      <c r="W15" s="459" t="s">
        <v>137</v>
      </c>
      <c r="X15" s="460"/>
      <c r="Y15" s="460"/>
      <c r="Z15" s="460"/>
      <c r="AA15" s="460"/>
      <c r="AB15" s="450"/>
      <c r="AC15" s="494">
        <v>2773</v>
      </c>
      <c r="AD15" s="495"/>
      <c r="AE15" s="495"/>
      <c r="AF15" s="495"/>
      <c r="AG15" s="537"/>
      <c r="AH15" s="494">
        <v>3127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2043959</v>
      </c>
      <c r="BO15" s="407"/>
      <c r="BP15" s="407"/>
      <c r="BQ15" s="407"/>
      <c r="BR15" s="407"/>
      <c r="BS15" s="407"/>
      <c r="BT15" s="407"/>
      <c r="BU15" s="408"/>
      <c r="BV15" s="406">
        <v>1997833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42.3</v>
      </c>
      <c r="AD16" s="531"/>
      <c r="AE16" s="531"/>
      <c r="AF16" s="531"/>
      <c r="AG16" s="532"/>
      <c r="AH16" s="530">
        <v>41.8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3947097</v>
      </c>
      <c r="BO16" s="444"/>
      <c r="BP16" s="444"/>
      <c r="BQ16" s="444"/>
      <c r="BR16" s="444"/>
      <c r="BS16" s="444"/>
      <c r="BT16" s="444"/>
      <c r="BU16" s="445"/>
      <c r="BV16" s="443">
        <v>3925743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3258</v>
      </c>
      <c r="AD17" s="495"/>
      <c r="AE17" s="495"/>
      <c r="AF17" s="495"/>
      <c r="AG17" s="537"/>
      <c r="AH17" s="494">
        <v>3587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2587589</v>
      </c>
      <c r="BO17" s="444"/>
      <c r="BP17" s="444"/>
      <c r="BQ17" s="444"/>
      <c r="BR17" s="444"/>
      <c r="BS17" s="444"/>
      <c r="BT17" s="444"/>
      <c r="BU17" s="445"/>
      <c r="BV17" s="443">
        <v>2528556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159.93</v>
      </c>
      <c r="M18" s="567"/>
      <c r="N18" s="567"/>
      <c r="O18" s="567"/>
      <c r="P18" s="567"/>
      <c r="Q18" s="567"/>
      <c r="R18" s="568"/>
      <c r="S18" s="568"/>
      <c r="T18" s="568"/>
      <c r="U18" s="568"/>
      <c r="V18" s="569"/>
      <c r="W18" s="461"/>
      <c r="X18" s="462"/>
      <c r="Y18" s="462"/>
      <c r="Z18" s="462"/>
      <c r="AA18" s="462"/>
      <c r="AB18" s="453"/>
      <c r="AC18" s="570">
        <v>49.7</v>
      </c>
      <c r="AD18" s="571"/>
      <c r="AE18" s="571"/>
      <c r="AF18" s="571"/>
      <c r="AG18" s="572"/>
      <c r="AH18" s="570">
        <v>48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3937071</v>
      </c>
      <c r="BO18" s="444"/>
      <c r="BP18" s="444"/>
      <c r="BQ18" s="444"/>
      <c r="BR18" s="444"/>
      <c r="BS18" s="444"/>
      <c r="BT18" s="444"/>
      <c r="BU18" s="445"/>
      <c r="BV18" s="443">
        <v>3774114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5370886</v>
      </c>
      <c r="BO19" s="444"/>
      <c r="BP19" s="444"/>
      <c r="BQ19" s="444"/>
      <c r="BR19" s="444"/>
      <c r="BS19" s="444"/>
      <c r="BT19" s="444"/>
      <c r="BU19" s="445"/>
      <c r="BV19" s="443">
        <v>5525908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4728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4394992</v>
      </c>
      <c r="BO22" s="407"/>
      <c r="BP22" s="407"/>
      <c r="BQ22" s="407"/>
      <c r="BR22" s="407"/>
      <c r="BS22" s="407"/>
      <c r="BT22" s="407"/>
      <c r="BU22" s="408"/>
      <c r="BV22" s="406">
        <v>4815841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3005973</v>
      </c>
      <c r="BO23" s="444"/>
      <c r="BP23" s="444"/>
      <c r="BQ23" s="444"/>
      <c r="BR23" s="444"/>
      <c r="BS23" s="444"/>
      <c r="BT23" s="444"/>
      <c r="BU23" s="445"/>
      <c r="BV23" s="443">
        <v>3267033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7900</v>
      </c>
      <c r="R24" s="495"/>
      <c r="S24" s="495"/>
      <c r="T24" s="495"/>
      <c r="U24" s="495"/>
      <c r="V24" s="537"/>
      <c r="W24" s="589"/>
      <c r="X24" s="590"/>
      <c r="Y24" s="591"/>
      <c r="Z24" s="493" t="s">
        <v>162</v>
      </c>
      <c r="AA24" s="473"/>
      <c r="AB24" s="473"/>
      <c r="AC24" s="473"/>
      <c r="AD24" s="473"/>
      <c r="AE24" s="473"/>
      <c r="AF24" s="473"/>
      <c r="AG24" s="474"/>
      <c r="AH24" s="494">
        <v>92</v>
      </c>
      <c r="AI24" s="495"/>
      <c r="AJ24" s="495"/>
      <c r="AK24" s="495"/>
      <c r="AL24" s="537"/>
      <c r="AM24" s="494">
        <v>298540</v>
      </c>
      <c r="AN24" s="495"/>
      <c r="AO24" s="495"/>
      <c r="AP24" s="495"/>
      <c r="AQ24" s="495"/>
      <c r="AR24" s="537"/>
      <c r="AS24" s="494">
        <v>3245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1841801</v>
      </c>
      <c r="BO24" s="444"/>
      <c r="BP24" s="444"/>
      <c r="BQ24" s="444"/>
      <c r="BR24" s="444"/>
      <c r="BS24" s="444"/>
      <c r="BT24" s="444"/>
      <c r="BU24" s="445"/>
      <c r="BV24" s="443">
        <v>1991647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6340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285371</v>
      </c>
      <c r="BO25" s="407"/>
      <c r="BP25" s="407"/>
      <c r="BQ25" s="407"/>
      <c r="BR25" s="407"/>
      <c r="BS25" s="407"/>
      <c r="BT25" s="407"/>
      <c r="BU25" s="408"/>
      <c r="BV25" s="406">
        <v>327860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5990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3230</v>
      </c>
      <c r="R27" s="495"/>
      <c r="S27" s="495"/>
      <c r="T27" s="495"/>
      <c r="U27" s="495"/>
      <c r="V27" s="537"/>
      <c r="W27" s="589"/>
      <c r="X27" s="590"/>
      <c r="Y27" s="591"/>
      <c r="Z27" s="493" t="s">
        <v>171</v>
      </c>
      <c r="AA27" s="473"/>
      <c r="AB27" s="473"/>
      <c r="AC27" s="473"/>
      <c r="AD27" s="473"/>
      <c r="AE27" s="473"/>
      <c r="AF27" s="473"/>
      <c r="AG27" s="474"/>
      <c r="AH27" s="494">
        <v>19</v>
      </c>
      <c r="AI27" s="495"/>
      <c r="AJ27" s="495"/>
      <c r="AK27" s="495"/>
      <c r="AL27" s="537"/>
      <c r="AM27" s="494">
        <v>52061</v>
      </c>
      <c r="AN27" s="495"/>
      <c r="AO27" s="495"/>
      <c r="AP27" s="495"/>
      <c r="AQ27" s="495"/>
      <c r="AR27" s="537"/>
      <c r="AS27" s="494">
        <v>2740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215742</v>
      </c>
      <c r="BO27" s="563"/>
      <c r="BP27" s="563"/>
      <c r="BQ27" s="563"/>
      <c r="BR27" s="563"/>
      <c r="BS27" s="563"/>
      <c r="BT27" s="563"/>
      <c r="BU27" s="564"/>
      <c r="BV27" s="562">
        <v>215528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2460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1209859</v>
      </c>
      <c r="BO28" s="407"/>
      <c r="BP28" s="407"/>
      <c r="BQ28" s="407"/>
      <c r="BR28" s="407"/>
      <c r="BS28" s="407"/>
      <c r="BT28" s="407"/>
      <c r="BU28" s="408"/>
      <c r="BV28" s="406">
        <v>1115851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2250</v>
      </c>
      <c r="R29" s="495"/>
      <c r="S29" s="495"/>
      <c r="T29" s="495"/>
      <c r="U29" s="495"/>
      <c r="V29" s="537"/>
      <c r="W29" s="592"/>
      <c r="X29" s="593"/>
      <c r="Y29" s="594"/>
      <c r="Z29" s="493" t="s">
        <v>177</v>
      </c>
      <c r="AA29" s="473"/>
      <c r="AB29" s="473"/>
      <c r="AC29" s="473"/>
      <c r="AD29" s="473"/>
      <c r="AE29" s="473"/>
      <c r="AF29" s="473"/>
      <c r="AG29" s="474"/>
      <c r="AH29" s="494">
        <v>111</v>
      </c>
      <c r="AI29" s="495"/>
      <c r="AJ29" s="495"/>
      <c r="AK29" s="495"/>
      <c r="AL29" s="537"/>
      <c r="AM29" s="494">
        <v>350601</v>
      </c>
      <c r="AN29" s="495"/>
      <c r="AO29" s="495"/>
      <c r="AP29" s="495"/>
      <c r="AQ29" s="495"/>
      <c r="AR29" s="537"/>
      <c r="AS29" s="494">
        <v>3159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177948</v>
      </c>
      <c r="BO29" s="444"/>
      <c r="BP29" s="444"/>
      <c r="BQ29" s="444"/>
      <c r="BR29" s="444"/>
      <c r="BS29" s="444"/>
      <c r="BT29" s="444"/>
      <c r="BU29" s="445"/>
      <c r="BV29" s="443">
        <v>365195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2421437</v>
      </c>
      <c r="BO30" s="563"/>
      <c r="BP30" s="563"/>
      <c r="BQ30" s="563"/>
      <c r="BR30" s="563"/>
      <c r="BS30" s="563"/>
      <c r="BT30" s="563"/>
      <c r="BU30" s="564"/>
      <c r="BV30" s="562">
        <v>2378324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東白衛生組合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（一財）棚倉町活性化協会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霊園整備事業特別会計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IF('各会計、関係団体の財政状況及び健全化判断比率'!B33="","",'各会計、関係団体の財政状況及び健全化判断比率'!B33)</f>
        <v>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白河地方広域市町村圏整備組合　一般会計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(株)ルネサンス棚倉</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IF('各会計、関係団体の財政状況及び健全化判断比率'!B34="","",'各会計、関係団体の財政状況及び健全化判断比率'!B34)</f>
        <v>農業集落排水事業特別会計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白河地方広域市町村圏整備組合　水道用水供給事業会計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(株)まち工房たなぐら</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福島県後期高齢者医療広域連合　一般会計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白河地方土地開発公社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福島県後期高齢者医療広域連合　後期高齢者特別会計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福島県市町村総合事務組合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福島県市町村総合事務組合　消防補償等特別会計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福島県市町村総合事務組合　消防賞じゅつ金特別会計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福島県市町村総合事務組合　非常勤職員公務災害補償特別会計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福島県市町村総合事務組合　自治会館管理特別会計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2hVDPRJ/rgPiNWN4DstyaemBlWFBdwPLMG5itORUW/mVxw64zYTbIho9lI1VWz8YWDf6F1wpj1wYTkzHKuXymg==" saltValue="tD8u1aq69Rgwzm+6W+ee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1"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7.41</v>
      </c>
      <c r="G34" s="33">
        <v>8.69</v>
      </c>
      <c r="H34" s="33">
        <v>9.2799999999999994</v>
      </c>
      <c r="I34" s="33">
        <v>4.0999999999999996</v>
      </c>
      <c r="J34" s="34">
        <v>6.39</v>
      </c>
      <c r="K34" s="22"/>
      <c r="L34" s="22"/>
      <c r="M34" s="22"/>
      <c r="N34" s="22"/>
      <c r="O34" s="22"/>
      <c r="P34" s="22"/>
    </row>
    <row r="35" spans="1:16" ht="39" customHeight="1" x14ac:dyDescent="0.15">
      <c r="A35" s="22"/>
      <c r="B35" s="35"/>
      <c r="C35" s="1181" t="s">
        <v>537</v>
      </c>
      <c r="D35" s="1182"/>
      <c r="E35" s="1183"/>
      <c r="F35" s="36">
        <v>8.02</v>
      </c>
      <c r="G35" s="37">
        <v>6.99</v>
      </c>
      <c r="H35" s="37">
        <v>5.98</v>
      </c>
      <c r="I35" s="37">
        <v>5.58</v>
      </c>
      <c r="J35" s="38">
        <v>4.59</v>
      </c>
      <c r="K35" s="22"/>
      <c r="L35" s="22"/>
      <c r="M35" s="22"/>
      <c r="N35" s="22"/>
      <c r="O35" s="22"/>
      <c r="P35" s="22"/>
    </row>
    <row r="36" spans="1:16" ht="39" customHeight="1" x14ac:dyDescent="0.15">
      <c r="A36" s="22"/>
      <c r="B36" s="35"/>
      <c r="C36" s="1181" t="s">
        <v>538</v>
      </c>
      <c r="D36" s="1182"/>
      <c r="E36" s="1183"/>
      <c r="F36" s="36">
        <v>1.0900000000000001</v>
      </c>
      <c r="G36" s="37">
        <v>1.19</v>
      </c>
      <c r="H36" s="37">
        <v>1.1499999999999999</v>
      </c>
      <c r="I36" s="37">
        <v>1.34</v>
      </c>
      <c r="J36" s="38">
        <v>1.9</v>
      </c>
      <c r="K36" s="22"/>
      <c r="L36" s="22"/>
      <c r="M36" s="22"/>
      <c r="N36" s="22"/>
      <c r="O36" s="22"/>
      <c r="P36" s="22"/>
    </row>
    <row r="37" spans="1:16" ht="39" customHeight="1" x14ac:dyDescent="0.15">
      <c r="A37" s="22"/>
      <c r="B37" s="35"/>
      <c r="C37" s="1181" t="s">
        <v>539</v>
      </c>
      <c r="D37" s="1182"/>
      <c r="E37" s="1183"/>
      <c r="F37" s="36">
        <v>0</v>
      </c>
      <c r="G37" s="37">
        <v>0.01</v>
      </c>
      <c r="H37" s="37">
        <v>0.01</v>
      </c>
      <c r="I37" s="37">
        <v>0.01</v>
      </c>
      <c r="J37" s="38">
        <v>0.61</v>
      </c>
      <c r="K37" s="22"/>
      <c r="L37" s="22"/>
      <c r="M37" s="22"/>
      <c r="N37" s="22"/>
      <c r="O37" s="22"/>
      <c r="P37" s="22"/>
    </row>
    <row r="38" spans="1:16" ht="39" customHeight="1" x14ac:dyDescent="0.15">
      <c r="A38" s="22"/>
      <c r="B38" s="35"/>
      <c r="C38" s="1181" t="s">
        <v>540</v>
      </c>
      <c r="D38" s="1182"/>
      <c r="E38" s="1183"/>
      <c r="F38" s="36">
        <v>1.06</v>
      </c>
      <c r="G38" s="37">
        <v>0.93</v>
      </c>
      <c r="H38" s="37">
        <v>0.9</v>
      </c>
      <c r="I38" s="37">
        <v>0.32</v>
      </c>
      <c r="J38" s="38">
        <v>0.4</v>
      </c>
      <c r="K38" s="22"/>
      <c r="L38" s="22"/>
      <c r="M38" s="22"/>
      <c r="N38" s="22"/>
      <c r="O38" s="22"/>
      <c r="P38" s="22"/>
    </row>
    <row r="39" spans="1:16" ht="39" customHeight="1" x14ac:dyDescent="0.15">
      <c r="A39" s="22"/>
      <c r="B39" s="35"/>
      <c r="C39" s="1181" t="s">
        <v>541</v>
      </c>
      <c r="D39" s="1182"/>
      <c r="E39" s="1183"/>
      <c r="F39" s="36">
        <v>0</v>
      </c>
      <c r="G39" s="37">
        <v>0.01</v>
      </c>
      <c r="H39" s="37">
        <v>0</v>
      </c>
      <c r="I39" s="37">
        <v>0.02</v>
      </c>
      <c r="J39" s="38">
        <v>0.19</v>
      </c>
      <c r="K39" s="22"/>
      <c r="L39" s="22"/>
      <c r="M39" s="22"/>
      <c r="N39" s="22"/>
      <c r="O39" s="22"/>
      <c r="P39" s="22"/>
    </row>
    <row r="40" spans="1:16" ht="39" customHeight="1" x14ac:dyDescent="0.15">
      <c r="A40" s="22"/>
      <c r="B40" s="35"/>
      <c r="C40" s="1181" t="s">
        <v>542</v>
      </c>
      <c r="D40" s="1182"/>
      <c r="E40" s="1183"/>
      <c r="F40" s="36">
        <v>0</v>
      </c>
      <c r="G40" s="37">
        <v>0.01</v>
      </c>
      <c r="H40" s="37">
        <v>0</v>
      </c>
      <c r="I40" s="37">
        <v>0</v>
      </c>
      <c r="J40" s="38">
        <v>0.13</v>
      </c>
      <c r="K40" s="22"/>
      <c r="L40" s="22"/>
      <c r="M40" s="22"/>
      <c r="N40" s="22"/>
      <c r="O40" s="22"/>
      <c r="P40" s="22"/>
    </row>
    <row r="41" spans="1:16" ht="39" customHeight="1" x14ac:dyDescent="0.15">
      <c r="A41" s="22"/>
      <c r="B41" s="35"/>
      <c r="C41" s="1181" t="s">
        <v>543</v>
      </c>
      <c r="D41" s="1182"/>
      <c r="E41" s="1183"/>
      <c r="F41" s="36">
        <v>0</v>
      </c>
      <c r="G41" s="37">
        <v>0.01</v>
      </c>
      <c r="H41" s="37">
        <v>0</v>
      </c>
      <c r="I41" s="37">
        <v>0</v>
      </c>
      <c r="J41" s="38">
        <v>0</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c1cqSnbH0lhxUi5x1zuAWGJFHtKq9pTrXvYVMRr24lt/f6+BK4c/HYIhMmcj4n7GOIWvi6BcpXrII1GD1xndA==" saltValue="5mmnMw8hTrf7HMqnztE0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40" zoomScale="85" zoomScaleNormal="85"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848</v>
      </c>
      <c r="L45" s="60">
        <v>864</v>
      </c>
      <c r="M45" s="60">
        <v>918</v>
      </c>
      <c r="N45" s="60">
        <v>913</v>
      </c>
      <c r="O45" s="61">
        <v>707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197</v>
      </c>
      <c r="L48" s="64">
        <v>195</v>
      </c>
      <c r="M48" s="64">
        <v>194</v>
      </c>
      <c r="N48" s="64">
        <v>192</v>
      </c>
      <c r="O48" s="65">
        <v>211</v>
      </c>
      <c r="P48" s="48"/>
      <c r="Q48" s="48"/>
      <c r="R48" s="48"/>
      <c r="S48" s="48"/>
      <c r="T48" s="48"/>
      <c r="U48" s="48"/>
    </row>
    <row r="49" spans="1:21" ht="30.75" customHeight="1" x14ac:dyDescent="0.15">
      <c r="A49" s="48"/>
      <c r="B49" s="1191"/>
      <c r="C49" s="1192"/>
      <c r="D49" s="62"/>
      <c r="E49" s="1197" t="s">
        <v>14</v>
      </c>
      <c r="F49" s="1197"/>
      <c r="G49" s="1197"/>
      <c r="H49" s="1197"/>
      <c r="I49" s="1197"/>
      <c r="J49" s="1198"/>
      <c r="K49" s="63">
        <v>9</v>
      </c>
      <c r="L49" s="64">
        <v>10</v>
      </c>
      <c r="M49" s="64">
        <v>12</v>
      </c>
      <c r="N49" s="64">
        <v>13</v>
      </c>
      <c r="O49" s="65">
        <v>12</v>
      </c>
      <c r="P49" s="48"/>
      <c r="Q49" s="48"/>
      <c r="R49" s="48"/>
      <c r="S49" s="48"/>
      <c r="T49" s="48"/>
      <c r="U49" s="48"/>
    </row>
    <row r="50" spans="1:21" ht="30.75" customHeight="1" x14ac:dyDescent="0.15">
      <c r="A50" s="48"/>
      <c r="B50" s="1191"/>
      <c r="C50" s="1192"/>
      <c r="D50" s="62"/>
      <c r="E50" s="1197" t="s">
        <v>15</v>
      </c>
      <c r="F50" s="1197"/>
      <c r="G50" s="1197"/>
      <c r="H50" s="1197"/>
      <c r="I50" s="1197"/>
      <c r="J50" s="1198"/>
      <c r="K50" s="63">
        <v>53</v>
      </c>
      <c r="L50" s="64">
        <v>49</v>
      </c>
      <c r="M50" s="64">
        <v>42</v>
      </c>
      <c r="N50" s="64">
        <v>42</v>
      </c>
      <c r="O50" s="65">
        <v>42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634</v>
      </c>
      <c r="L52" s="64">
        <v>644</v>
      </c>
      <c r="M52" s="64">
        <v>663</v>
      </c>
      <c r="N52" s="64">
        <v>605</v>
      </c>
      <c r="O52" s="65">
        <v>549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473</v>
      </c>
      <c r="L53" s="69">
        <v>474</v>
      </c>
      <c r="M53" s="69">
        <v>503</v>
      </c>
      <c r="N53" s="69">
        <v>555</v>
      </c>
      <c r="O53" s="70">
        <v>423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oIr2aN09WGR5recgVq4MDTjJWPaIKJcyhmMmEnrC8TZqGsp8B3IoVhJ1dWwGtQwULbgXRFtVxxwNCtB1EZKSw==" saltValue="a2tRBd/bXiY558RXQUDz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8" zoomScale="85" zoomScaleNormal="85" zoomScaleSheetLayoutView="100" workbookViewId="0">
      <selection activeCell="S40" sqref="S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5995</v>
      </c>
      <c r="J41" s="356">
        <v>5761</v>
      </c>
      <c r="K41" s="356">
        <v>5403</v>
      </c>
      <c r="L41" s="356">
        <v>4816</v>
      </c>
      <c r="M41" s="357">
        <v>4395</v>
      </c>
    </row>
    <row r="42" spans="2:13" ht="27.75" customHeight="1" x14ac:dyDescent="0.15">
      <c r="B42" s="1222"/>
      <c r="C42" s="1223"/>
      <c r="D42" s="106"/>
      <c r="E42" s="1228" t="s">
        <v>32</v>
      </c>
      <c r="F42" s="1228"/>
      <c r="G42" s="1228"/>
      <c r="H42" s="1229"/>
      <c r="I42" s="358">
        <v>462</v>
      </c>
      <c r="J42" s="359">
        <v>413</v>
      </c>
      <c r="K42" s="359">
        <v>370</v>
      </c>
      <c r="L42" s="359">
        <v>328</v>
      </c>
      <c r="M42" s="360">
        <v>285</v>
      </c>
    </row>
    <row r="43" spans="2:13" ht="27.75" customHeight="1" x14ac:dyDescent="0.15">
      <c r="B43" s="1222"/>
      <c r="C43" s="1223"/>
      <c r="D43" s="106"/>
      <c r="E43" s="1228" t="s">
        <v>33</v>
      </c>
      <c r="F43" s="1228"/>
      <c r="G43" s="1228"/>
      <c r="H43" s="1229"/>
      <c r="I43" s="358">
        <v>1947</v>
      </c>
      <c r="J43" s="359">
        <v>1842</v>
      </c>
      <c r="K43" s="359">
        <v>1686</v>
      </c>
      <c r="L43" s="359">
        <v>1643</v>
      </c>
      <c r="M43" s="360">
        <v>1647</v>
      </c>
    </row>
    <row r="44" spans="2:13" ht="27.75" customHeight="1" x14ac:dyDescent="0.15">
      <c r="B44" s="1222"/>
      <c r="C44" s="1223"/>
      <c r="D44" s="106"/>
      <c r="E44" s="1228" t="s">
        <v>34</v>
      </c>
      <c r="F44" s="1228"/>
      <c r="G44" s="1228"/>
      <c r="H44" s="1229"/>
      <c r="I44" s="358">
        <v>57</v>
      </c>
      <c r="J44" s="359">
        <v>69</v>
      </c>
      <c r="K44" s="359">
        <v>62</v>
      </c>
      <c r="L44" s="359">
        <v>55</v>
      </c>
      <c r="M44" s="360">
        <v>51</v>
      </c>
    </row>
    <row r="45" spans="2:13" ht="27.75" customHeight="1" x14ac:dyDescent="0.15">
      <c r="B45" s="1222"/>
      <c r="C45" s="1223"/>
      <c r="D45" s="106"/>
      <c r="E45" s="1228" t="s">
        <v>35</v>
      </c>
      <c r="F45" s="1228"/>
      <c r="G45" s="1228"/>
      <c r="H45" s="1229"/>
      <c r="I45" s="358">
        <v>799</v>
      </c>
      <c r="J45" s="359">
        <v>805</v>
      </c>
      <c r="K45" s="359">
        <v>781</v>
      </c>
      <c r="L45" s="359">
        <v>797</v>
      </c>
      <c r="M45" s="360">
        <v>728</v>
      </c>
    </row>
    <row r="46" spans="2:13" ht="27.75" customHeight="1" x14ac:dyDescent="0.15">
      <c r="B46" s="1222"/>
      <c r="C46" s="1223"/>
      <c r="D46" s="107"/>
      <c r="E46" s="1228" t="s">
        <v>36</v>
      </c>
      <c r="F46" s="1228"/>
      <c r="G46" s="1228"/>
      <c r="H46" s="1229"/>
      <c r="I46" s="358">
        <v>96</v>
      </c>
      <c r="J46" s="359">
        <v>20</v>
      </c>
      <c r="K46" s="359">
        <v>10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2662</v>
      </c>
      <c r="J50" s="359">
        <v>3091</v>
      </c>
      <c r="K50" s="359">
        <v>3606</v>
      </c>
      <c r="L50" s="359">
        <v>4206</v>
      </c>
      <c r="M50" s="360">
        <v>4156</v>
      </c>
    </row>
    <row r="51" spans="2:13" ht="27.75" customHeight="1" x14ac:dyDescent="0.15">
      <c r="B51" s="1222"/>
      <c r="C51" s="1223"/>
      <c r="D51" s="106"/>
      <c r="E51" s="1228" t="s">
        <v>42</v>
      </c>
      <c r="F51" s="1228"/>
      <c r="G51" s="1228"/>
      <c r="H51" s="1229"/>
      <c r="I51" s="358">
        <v>33</v>
      </c>
      <c r="J51" s="359">
        <v>22</v>
      </c>
      <c r="K51" s="359">
        <v>15</v>
      </c>
      <c r="L51" s="359">
        <v>8</v>
      </c>
      <c r="M51" s="360">
        <v>6</v>
      </c>
    </row>
    <row r="52" spans="2:13" ht="27.75" customHeight="1" x14ac:dyDescent="0.15">
      <c r="B52" s="1224"/>
      <c r="C52" s="1225"/>
      <c r="D52" s="106"/>
      <c r="E52" s="1228" t="s">
        <v>43</v>
      </c>
      <c r="F52" s="1228"/>
      <c r="G52" s="1228"/>
      <c r="H52" s="1229"/>
      <c r="I52" s="358">
        <v>6006</v>
      </c>
      <c r="J52" s="359">
        <v>5926</v>
      </c>
      <c r="K52" s="359">
        <v>5749</v>
      </c>
      <c r="L52" s="359">
        <v>5424</v>
      </c>
      <c r="M52" s="360">
        <v>5289</v>
      </c>
    </row>
    <row r="53" spans="2:13" ht="27.75" customHeight="1" thickBot="1" x14ac:dyDescent="0.2">
      <c r="B53" s="1235" t="s">
        <v>19</v>
      </c>
      <c r="C53" s="1236"/>
      <c r="D53" s="110"/>
      <c r="E53" s="1237" t="s">
        <v>44</v>
      </c>
      <c r="F53" s="1237"/>
      <c r="G53" s="1237"/>
      <c r="H53" s="1238"/>
      <c r="I53" s="361">
        <v>655</v>
      </c>
      <c r="J53" s="362">
        <v>-128</v>
      </c>
      <c r="K53" s="362">
        <v>-1058</v>
      </c>
      <c r="L53" s="362">
        <v>-1999</v>
      </c>
      <c r="M53" s="363">
        <v>-2345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vWcdRX4cbbwzDouu+4EPr7G4bcVwVf+YNw69OvsbnXa7D3SQ9OV/6ztKgfCbxjqBrCHLf8dX6f5bNAlq3pyPw==" saltValue="BEIrFvt7mUl4NDUKjPzq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995</v>
      </c>
      <c r="G55" s="122">
        <v>1116</v>
      </c>
      <c r="H55" s="123">
        <v>1210</v>
      </c>
    </row>
    <row r="56" spans="2:8" ht="52.5" customHeight="1" x14ac:dyDescent="0.15">
      <c r="B56" s="124"/>
      <c r="C56" s="1249" t="s">
        <v>47</v>
      </c>
      <c r="D56" s="1249"/>
      <c r="E56" s="1250"/>
      <c r="F56" s="125">
        <v>315</v>
      </c>
      <c r="G56" s="125">
        <v>365</v>
      </c>
      <c r="H56" s="126">
        <v>178</v>
      </c>
    </row>
    <row r="57" spans="2:8" ht="53.25" customHeight="1" x14ac:dyDescent="0.15">
      <c r="B57" s="124"/>
      <c r="C57" s="1251" t="s">
        <v>48</v>
      </c>
      <c r="D57" s="1251"/>
      <c r="E57" s="1252"/>
      <c r="F57" s="127">
        <v>1974</v>
      </c>
      <c r="G57" s="127">
        <v>2378</v>
      </c>
      <c r="H57" s="128">
        <v>2421</v>
      </c>
    </row>
    <row r="58" spans="2:8" ht="45.75" customHeight="1" x14ac:dyDescent="0.15">
      <c r="B58" s="129"/>
      <c r="C58" s="1239" t="s">
        <v>567</v>
      </c>
      <c r="D58" s="1240"/>
      <c r="E58" s="1241"/>
      <c r="F58" s="130">
        <v>1421</v>
      </c>
      <c r="G58" s="130">
        <v>1739</v>
      </c>
      <c r="H58" s="131">
        <v>1768</v>
      </c>
    </row>
    <row r="59" spans="2:8" ht="45.75" customHeight="1" x14ac:dyDescent="0.15">
      <c r="B59" s="129"/>
      <c r="C59" s="1239" t="s">
        <v>568</v>
      </c>
      <c r="D59" s="1240"/>
      <c r="E59" s="1241"/>
      <c r="F59" s="130">
        <v>179</v>
      </c>
      <c r="G59" s="130">
        <v>169</v>
      </c>
      <c r="H59" s="131">
        <v>191</v>
      </c>
    </row>
    <row r="60" spans="2:8" ht="45.75" customHeight="1" x14ac:dyDescent="0.15">
      <c r="B60" s="129"/>
      <c r="C60" s="1239" t="s">
        <v>571</v>
      </c>
      <c r="D60" s="1240"/>
      <c r="E60" s="1241"/>
      <c r="F60" s="130">
        <v>137</v>
      </c>
      <c r="G60" s="130">
        <v>145</v>
      </c>
      <c r="H60" s="131">
        <v>149</v>
      </c>
    </row>
    <row r="61" spans="2:8" ht="45.75" customHeight="1" x14ac:dyDescent="0.15">
      <c r="B61" s="129"/>
      <c r="C61" s="1239" t="s">
        <v>569</v>
      </c>
      <c r="D61" s="1240"/>
      <c r="E61" s="1241"/>
      <c r="F61" s="130">
        <v>22</v>
      </c>
      <c r="G61" s="130">
        <v>120</v>
      </c>
      <c r="H61" s="131">
        <v>113</v>
      </c>
    </row>
    <row r="62" spans="2:8" ht="45.75" customHeight="1" thickBot="1" x14ac:dyDescent="0.2">
      <c r="B62" s="132"/>
      <c r="C62" s="1242" t="s">
        <v>570</v>
      </c>
      <c r="D62" s="1243"/>
      <c r="E62" s="1244"/>
      <c r="F62" s="133">
        <v>109</v>
      </c>
      <c r="G62" s="133">
        <v>99</v>
      </c>
      <c r="H62" s="134">
        <v>89</v>
      </c>
    </row>
    <row r="63" spans="2:8" ht="52.5" customHeight="1" thickBot="1" x14ac:dyDescent="0.2">
      <c r="B63" s="135"/>
      <c r="C63" s="1245" t="s">
        <v>49</v>
      </c>
      <c r="D63" s="1245"/>
      <c r="E63" s="1246"/>
      <c r="F63" s="136">
        <v>3284</v>
      </c>
      <c r="G63" s="136">
        <v>3859</v>
      </c>
      <c r="H63" s="137">
        <v>3809</v>
      </c>
    </row>
    <row r="64" spans="2:8" x14ac:dyDescent="0.15"/>
  </sheetData>
  <sheetProtection algorithmName="SHA-512" hashValue="OqJIZ5kq/Ctp4ZD0TxUVOa3ORTdALdg9wJ34AmAFSoiBHWiajUqkCYei3tbX6xmynMazu3XSvnNsFoKlcZ/RcA==" saltValue="lpyzsMcapN6EV1Dxluzn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8AD35-6D25-429A-9F44-A57B9C405CB4}">
  <sheetPr>
    <pageSetUpPr fitToPage="1"/>
  </sheetPr>
  <dimension ref="A1:DE85"/>
  <sheetViews>
    <sheetView showGridLines="0" tabSelected="1" topLeftCell="AL63" zoomScaleNormal="100"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575</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v>18.399999999999999</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58.7</v>
      </c>
      <c r="BQ53" s="1253"/>
      <c r="BR53" s="1253"/>
      <c r="BS53" s="1253"/>
      <c r="BT53" s="1253"/>
      <c r="BU53" s="1253"/>
      <c r="BV53" s="1253"/>
      <c r="BW53" s="1253"/>
      <c r="BX53" s="1253">
        <v>60.6</v>
      </c>
      <c r="BY53" s="1253"/>
      <c r="BZ53" s="1253"/>
      <c r="CA53" s="1253"/>
      <c r="CB53" s="1253"/>
      <c r="CC53" s="1253"/>
      <c r="CD53" s="1253"/>
      <c r="CE53" s="1253"/>
      <c r="CF53" s="1253">
        <v>61.8</v>
      </c>
      <c r="CG53" s="1253"/>
      <c r="CH53" s="1253"/>
      <c r="CI53" s="1253"/>
      <c r="CJ53" s="1253"/>
      <c r="CK53" s="1253"/>
      <c r="CL53" s="1253"/>
      <c r="CM53" s="1253"/>
      <c r="CN53" s="1253">
        <v>63.2</v>
      </c>
      <c r="CO53" s="1253"/>
      <c r="CP53" s="1253"/>
      <c r="CQ53" s="1253"/>
      <c r="CR53" s="1253"/>
      <c r="CS53" s="1253"/>
      <c r="CT53" s="1253"/>
      <c r="CU53" s="1253"/>
      <c r="CV53" s="1253">
        <v>63.8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578</v>
      </c>
      <c r="AO55" s="1258"/>
      <c r="AP55" s="1258"/>
      <c r="AQ55" s="1258"/>
      <c r="AR55" s="1258"/>
      <c r="AS55" s="1258"/>
      <c r="AT55" s="1258"/>
      <c r="AU55" s="1258"/>
      <c r="AV55" s="1258"/>
      <c r="AW55" s="1258"/>
      <c r="AX55" s="1258"/>
      <c r="AY55" s="1258"/>
      <c r="AZ55" s="1258"/>
      <c r="BA55" s="1258"/>
      <c r="BB55" s="1256" t="s">
        <v>576</v>
      </c>
      <c r="BC55" s="1256"/>
      <c r="BD55" s="1256"/>
      <c r="BE55" s="1256"/>
      <c r="BF55" s="1256"/>
      <c r="BG55" s="1256"/>
      <c r="BH55" s="1256"/>
      <c r="BI55" s="1256"/>
      <c r="BJ55" s="1256"/>
      <c r="BK55" s="1256"/>
      <c r="BL55" s="1256"/>
      <c r="BM55" s="1256"/>
      <c r="BN55" s="1256"/>
      <c r="BO55" s="1256"/>
      <c r="BP55" s="1253">
        <v>21</v>
      </c>
      <c r="BQ55" s="1253"/>
      <c r="BR55" s="1253"/>
      <c r="BS55" s="1253"/>
      <c r="BT55" s="1253"/>
      <c r="BU55" s="1253"/>
      <c r="BV55" s="1253"/>
      <c r="BW55" s="1253"/>
      <c r="BX55" s="1253">
        <v>23.5</v>
      </c>
      <c r="BY55" s="1253"/>
      <c r="BZ55" s="1253"/>
      <c r="CA55" s="1253"/>
      <c r="CB55" s="1253"/>
      <c r="CC55" s="1253"/>
      <c r="CD55" s="1253"/>
      <c r="CE55" s="1253"/>
      <c r="CF55" s="1253">
        <v>8.5</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577</v>
      </c>
      <c r="BC57" s="1256"/>
      <c r="BD57" s="1256"/>
      <c r="BE57" s="1256"/>
      <c r="BF57" s="1256"/>
      <c r="BG57" s="1256"/>
      <c r="BH57" s="1256"/>
      <c r="BI57" s="1256"/>
      <c r="BJ57" s="1256"/>
      <c r="BK57" s="1256"/>
      <c r="BL57" s="1256"/>
      <c r="BM57" s="1256"/>
      <c r="BN57" s="1256"/>
      <c r="BO57" s="1256"/>
      <c r="BP57" s="1253">
        <v>61.4</v>
      </c>
      <c r="BQ57" s="1253"/>
      <c r="BR57" s="1253"/>
      <c r="BS57" s="1253"/>
      <c r="BT57" s="1253"/>
      <c r="BU57" s="1253"/>
      <c r="BV57" s="1253"/>
      <c r="BW57" s="1253"/>
      <c r="BX57" s="1253">
        <v>62</v>
      </c>
      <c r="BY57" s="1253"/>
      <c r="BZ57" s="1253"/>
      <c r="CA57" s="1253"/>
      <c r="CB57" s="1253"/>
      <c r="CC57" s="1253"/>
      <c r="CD57" s="1253"/>
      <c r="CE57" s="1253"/>
      <c r="CF57" s="1253">
        <v>62</v>
      </c>
      <c r="CG57" s="1253"/>
      <c r="CH57" s="1253"/>
      <c r="CI57" s="1253"/>
      <c r="CJ57" s="1253"/>
      <c r="CK57" s="1253"/>
      <c r="CL57" s="1253"/>
      <c r="CM57" s="1253"/>
      <c r="CN57" s="1253">
        <v>63.5</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575</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v>18.399999999999999</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580</v>
      </c>
      <c r="BC75" s="1256"/>
      <c r="BD75" s="1256"/>
      <c r="BE75" s="1256"/>
      <c r="BF75" s="1256"/>
      <c r="BG75" s="1256"/>
      <c r="BH75" s="1256"/>
      <c r="BI75" s="1256"/>
      <c r="BJ75" s="1256"/>
      <c r="BK75" s="1256"/>
      <c r="BL75" s="1256"/>
      <c r="BM75" s="1256"/>
      <c r="BN75" s="1256"/>
      <c r="BO75" s="1256"/>
      <c r="BP75" s="1253">
        <v>12.8</v>
      </c>
      <c r="BQ75" s="1253"/>
      <c r="BR75" s="1253"/>
      <c r="BS75" s="1253"/>
      <c r="BT75" s="1253"/>
      <c r="BU75" s="1253"/>
      <c r="BV75" s="1253"/>
      <c r="BW75" s="1253"/>
      <c r="BX75" s="1253">
        <v>13.1</v>
      </c>
      <c r="BY75" s="1253"/>
      <c r="BZ75" s="1253"/>
      <c r="CA75" s="1253"/>
      <c r="CB75" s="1253"/>
      <c r="CC75" s="1253"/>
      <c r="CD75" s="1253"/>
      <c r="CE75" s="1253"/>
      <c r="CF75" s="1253">
        <v>12.6</v>
      </c>
      <c r="CG75" s="1253"/>
      <c r="CH75" s="1253"/>
      <c r="CI75" s="1253"/>
      <c r="CJ75" s="1253"/>
      <c r="CK75" s="1253"/>
      <c r="CL75" s="1253"/>
      <c r="CM75" s="1253"/>
      <c r="CN75" s="1253">
        <v>12.9</v>
      </c>
      <c r="CO75" s="1253"/>
      <c r="CP75" s="1253"/>
      <c r="CQ75" s="1253"/>
      <c r="CR75" s="1253"/>
      <c r="CS75" s="1253"/>
      <c r="CT75" s="1253"/>
      <c r="CU75" s="1253"/>
      <c r="CV75" s="1253">
        <v>12.3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576</v>
      </c>
      <c r="BC77" s="1256"/>
      <c r="BD77" s="1256"/>
      <c r="BE77" s="1256"/>
      <c r="BF77" s="1256"/>
      <c r="BG77" s="1256"/>
      <c r="BH77" s="1256"/>
      <c r="BI77" s="1256"/>
      <c r="BJ77" s="1256"/>
      <c r="BK77" s="1256"/>
      <c r="BL77" s="1256"/>
      <c r="BM77" s="1256"/>
      <c r="BN77" s="1256"/>
      <c r="BO77" s="1256"/>
      <c r="BP77" s="1253">
        <v>21</v>
      </c>
      <c r="BQ77" s="1253"/>
      <c r="BR77" s="1253"/>
      <c r="BS77" s="1253"/>
      <c r="BT77" s="1253"/>
      <c r="BU77" s="1253"/>
      <c r="BV77" s="1253"/>
      <c r="BW77" s="1253"/>
      <c r="BX77" s="1253">
        <v>23.5</v>
      </c>
      <c r="BY77" s="1253"/>
      <c r="BZ77" s="1253"/>
      <c r="CA77" s="1253"/>
      <c r="CB77" s="1253"/>
      <c r="CC77" s="1253"/>
      <c r="CD77" s="1253"/>
      <c r="CE77" s="1253"/>
      <c r="CF77" s="1253">
        <v>8.5</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580</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8.1999999999999993</v>
      </c>
      <c r="CG79" s="1253"/>
      <c r="CH79" s="1253"/>
      <c r="CI79" s="1253"/>
      <c r="CJ79" s="1253"/>
      <c r="CK79" s="1253"/>
      <c r="CL79" s="1253"/>
      <c r="CM79" s="1253"/>
      <c r="CN79" s="1253">
        <v>8.4</v>
      </c>
      <c r="CO79" s="1253"/>
      <c r="CP79" s="1253"/>
      <c r="CQ79" s="1253"/>
      <c r="CR79" s="1253"/>
      <c r="CS79" s="1253"/>
      <c r="CT79" s="1253"/>
      <c r="CU79" s="1253"/>
      <c r="CV79" s="1253">
        <v>8.5</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NAw64ozTOGG3Ud66gfOfcufSkqY6IVbM9NVXlDW3Sh0iQLERwN7kj/SxDPf3TAN0CL7LgXZ0t8fkRnP3xLRQ==" saltValue="LGaFqYIRvwDv423weIQY4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206A9-FDFC-43C7-9294-28B19A886A6F}">
  <sheetPr>
    <pageSetUpPr fitToPage="1"/>
  </sheetPr>
  <dimension ref="A1:DR125"/>
  <sheetViews>
    <sheetView showGridLines="0" topLeftCell="A99" zoomScaleNormal="100" zoomScaleSheetLayoutView="70" workbookViewId="0">
      <selection activeCell="BK104" sqref="BK10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N6vmr/Jtc1QgMctg+2IB3ku95hKWHyGYftTeH9z5xkyopJKQ+lCwvVgVZFNAMvJ7QnWJuRHt2ofZ7eGQlAFe/Q==" saltValue="/XgaBTH1CUkEw0DQu0FL8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0B424-BDAD-4C2F-994E-9EB19E64E05D}">
  <sheetPr>
    <pageSetUpPr fitToPage="1"/>
  </sheetPr>
  <dimension ref="A1:DR125"/>
  <sheetViews>
    <sheetView showGridLines="0" topLeftCell="BE103" zoomScaleNormal="100" zoomScaleSheetLayoutView="55" workbookViewId="0">
      <selection activeCell="CN112" sqref="CN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t8+xe4SZ9pWP75ymwlyFi7HRJyd6ZuEJAuVbGylRilWvt5fLILRJ5jc+l/Em83gWRngYOvZ3fwo5HQXv7caPGw==" saltValue="MyrOHc6SJl8al3r/CwQS1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50548</v>
      </c>
      <c r="E3" s="156"/>
      <c r="F3" s="157">
        <v>93492</v>
      </c>
      <c r="G3" s="158"/>
      <c r="H3" s="159"/>
    </row>
    <row r="4" spans="1:8" x14ac:dyDescent="0.15">
      <c r="A4" s="160"/>
      <c r="B4" s="161"/>
      <c r="C4" s="162"/>
      <c r="D4" s="163">
        <v>8936</v>
      </c>
      <c r="E4" s="164"/>
      <c r="F4" s="165">
        <v>53316</v>
      </c>
      <c r="G4" s="166"/>
      <c r="H4" s="167"/>
    </row>
    <row r="5" spans="1:8" x14ac:dyDescent="0.15">
      <c r="A5" s="148" t="s">
        <v>522</v>
      </c>
      <c r="B5" s="153"/>
      <c r="C5" s="154"/>
      <c r="D5" s="155">
        <v>56974</v>
      </c>
      <c r="E5" s="156"/>
      <c r="F5" s="157">
        <v>94796</v>
      </c>
      <c r="G5" s="158"/>
      <c r="H5" s="159"/>
    </row>
    <row r="6" spans="1:8" x14ac:dyDescent="0.15">
      <c r="A6" s="160"/>
      <c r="B6" s="161"/>
      <c r="C6" s="162"/>
      <c r="D6" s="163">
        <v>14119</v>
      </c>
      <c r="E6" s="164"/>
      <c r="F6" s="165">
        <v>55781</v>
      </c>
      <c r="G6" s="166"/>
      <c r="H6" s="167"/>
    </row>
    <row r="7" spans="1:8" x14ac:dyDescent="0.15">
      <c r="A7" s="148" t="s">
        <v>523</v>
      </c>
      <c r="B7" s="153"/>
      <c r="C7" s="154"/>
      <c r="D7" s="155">
        <v>65936</v>
      </c>
      <c r="E7" s="156"/>
      <c r="F7" s="157">
        <v>85942</v>
      </c>
      <c r="G7" s="158"/>
      <c r="H7" s="159"/>
    </row>
    <row r="8" spans="1:8" x14ac:dyDescent="0.15">
      <c r="A8" s="160"/>
      <c r="B8" s="161"/>
      <c r="C8" s="162"/>
      <c r="D8" s="163">
        <v>23102</v>
      </c>
      <c r="E8" s="164"/>
      <c r="F8" s="165">
        <v>48630</v>
      </c>
      <c r="G8" s="166"/>
      <c r="H8" s="167"/>
    </row>
    <row r="9" spans="1:8" x14ac:dyDescent="0.15">
      <c r="A9" s="148" t="s">
        <v>524</v>
      </c>
      <c r="B9" s="153"/>
      <c r="C9" s="154"/>
      <c r="D9" s="155">
        <v>68104</v>
      </c>
      <c r="E9" s="156"/>
      <c r="F9" s="157">
        <v>95007</v>
      </c>
      <c r="G9" s="158"/>
      <c r="H9" s="159"/>
    </row>
    <row r="10" spans="1:8" x14ac:dyDescent="0.15">
      <c r="A10" s="160"/>
      <c r="B10" s="161"/>
      <c r="C10" s="162"/>
      <c r="D10" s="163">
        <v>33341</v>
      </c>
      <c r="E10" s="164"/>
      <c r="F10" s="165">
        <v>48509</v>
      </c>
      <c r="G10" s="166"/>
      <c r="H10" s="167"/>
    </row>
    <row r="11" spans="1:8" x14ac:dyDescent="0.15">
      <c r="A11" s="148" t="s">
        <v>525</v>
      </c>
      <c r="B11" s="153"/>
      <c r="C11" s="154"/>
      <c r="D11" s="155">
        <v>111667</v>
      </c>
      <c r="E11" s="156"/>
      <c r="F11" s="157">
        <v>98176</v>
      </c>
      <c r="G11" s="158"/>
      <c r="H11" s="159"/>
    </row>
    <row r="12" spans="1:8" x14ac:dyDescent="0.15">
      <c r="A12" s="160"/>
      <c r="B12" s="161"/>
      <c r="C12" s="168"/>
      <c r="D12" s="163">
        <v>65624</v>
      </c>
      <c r="E12" s="164"/>
      <c r="F12" s="165">
        <v>58489</v>
      </c>
      <c r="G12" s="166"/>
      <c r="H12" s="167"/>
    </row>
    <row r="13" spans="1:8" x14ac:dyDescent="0.15">
      <c r="A13" s="148"/>
      <c r="B13" s="153"/>
      <c r="C13" s="169"/>
      <c r="D13" s="170">
        <v>70646</v>
      </c>
      <c r="E13" s="171"/>
      <c r="F13" s="172">
        <v>93483</v>
      </c>
      <c r="G13" s="173"/>
      <c r="H13" s="159"/>
    </row>
    <row r="14" spans="1:8" x14ac:dyDescent="0.15">
      <c r="A14" s="160"/>
      <c r="B14" s="161"/>
      <c r="C14" s="162"/>
      <c r="D14" s="163">
        <v>29024</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7.42</v>
      </c>
      <c r="C19" s="174">
        <f>ROUND(VALUE(SUBSTITUTE(実質収支比率等に係る経年分析!G$48,"▲","-")),2)</f>
        <v>8.69</v>
      </c>
      <c r="D19" s="174">
        <f>ROUND(VALUE(SUBSTITUTE(実質収支比率等に係る経年分析!H$48,"▲","-")),2)</f>
        <v>9.27</v>
      </c>
      <c r="E19" s="174">
        <f>ROUND(VALUE(SUBSTITUTE(実質収支比率等に係る経年分析!I$48,"▲","-")),2)</f>
        <v>4.1100000000000003</v>
      </c>
      <c r="F19" s="174">
        <f>ROUND(VALUE(SUBSTITUTE(実質収支比率等に係る経年分析!J$48,"▲","-")),2)</f>
        <v>6.4</v>
      </c>
    </row>
    <row r="20" spans="1:11" x14ac:dyDescent="0.15">
      <c r="A20" s="174" t="s">
        <v>53</v>
      </c>
      <c r="B20" s="174">
        <f>ROUND(VALUE(SUBSTITUTE(実質収支比率等に係る経年分析!F$47,"▲","-")),2)</f>
        <v>17.96</v>
      </c>
      <c r="C20" s="174">
        <f>ROUND(VALUE(SUBSTITUTE(実質収支比率等に係る経年分析!G$47,"▲","-")),2)</f>
        <v>19.260000000000002</v>
      </c>
      <c r="D20" s="174">
        <f>ROUND(VALUE(SUBSTITUTE(実質収支比率等に係る経年分析!H$47,"▲","-")),2)</f>
        <v>20.92</v>
      </c>
      <c r="E20" s="174">
        <f>ROUND(VALUE(SUBSTITUTE(実質収支比率等に係る経年分析!I$47,"▲","-")),2)</f>
        <v>24.5</v>
      </c>
      <c r="F20" s="174">
        <f>ROUND(VALUE(SUBSTITUTE(実質収支比率等に係る経年分析!J$47,"▲","-")),2)</f>
        <v>26.74</v>
      </c>
    </row>
    <row r="21" spans="1:11" x14ac:dyDescent="0.15">
      <c r="A21" s="174" t="s">
        <v>54</v>
      </c>
      <c r="B21" s="174">
        <f>IF(ISNUMBER(VALUE(SUBSTITUTE(実質収支比率等に係る経年分析!F$49,"▲","-"))),ROUND(VALUE(SUBSTITUTE(実質収支比率等に係る経年分析!F$49,"▲","-")),2),NA())</f>
        <v>-5.25</v>
      </c>
      <c r="C21" s="174">
        <f>IF(ISNUMBER(VALUE(SUBSTITUTE(実質収支比率等に係る経年分析!G$49,"▲","-"))),ROUND(VALUE(SUBSTITUTE(実質収支比率等に係る経年分析!G$49,"▲","-")),2),NA())</f>
        <v>0.6</v>
      </c>
      <c r="D21" s="174">
        <f>IF(ISNUMBER(VALUE(SUBSTITUTE(実質収支比率等に係る経年分析!H$49,"▲","-"))),ROUND(VALUE(SUBSTITUTE(実質収支比率等に係る経年分析!H$49,"▲","-")),2),NA())</f>
        <v>-7.0000000000000007E-2</v>
      </c>
      <c r="E21" s="174">
        <f>IF(ISNUMBER(VALUE(SUBSTITUTE(実質収支比率等に係る経年分析!I$49,"▲","-"))),ROUND(VALUE(SUBSTITUTE(実質収支比率等に係る経年分析!I$49,"▲","-")),2),NA())</f>
        <v>-7.77</v>
      </c>
      <c r="F21" s="174">
        <f>IF(ISNUMBER(VALUE(SUBSTITUTE(実質収支比率等に係る経年分析!J$49,"▲","-"))),ROUND(VALUE(SUBSTITUTE(実質収支比率等に係る経年分析!J$49,"▲","-")),2),NA())</f>
        <v>2.27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1.0900000000000001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x14ac:dyDescent="0.1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9.2799999999999994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4.0999999999999996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634</v>
      </c>
      <c r="E42" s="176"/>
      <c r="F42" s="176"/>
      <c r="G42" s="176">
        <f>'実質公債費比率（分子）の構造'!L$52</f>
        <v>644</v>
      </c>
      <c r="H42" s="176"/>
      <c r="I42" s="176"/>
      <c r="J42" s="176">
        <f>'実質公債費比率（分子）の構造'!M$52</f>
        <v>663</v>
      </c>
      <c r="K42" s="176"/>
      <c r="L42" s="176"/>
      <c r="M42" s="176">
        <f>'実質公債費比率（分子）の構造'!N$52</f>
        <v>605</v>
      </c>
      <c r="N42" s="176"/>
      <c r="O42" s="176"/>
      <c r="P42" s="176">
        <f>'実質公債費比率（分子）の構造'!O$52</f>
        <v>549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53</v>
      </c>
      <c r="C44" s="176"/>
      <c r="D44" s="176"/>
      <c r="E44" s="176">
        <f>'実質公債費比率（分子）の構造'!L$50</f>
        <v>49</v>
      </c>
      <c r="F44" s="176"/>
      <c r="G44" s="176"/>
      <c r="H44" s="176">
        <f>'実質公債費比率（分子）の構造'!M$50</f>
        <v>42</v>
      </c>
      <c r="I44" s="176"/>
      <c r="J44" s="176"/>
      <c r="K44" s="176">
        <f>'実質公債費比率（分子）の構造'!N$50</f>
        <v>42</v>
      </c>
      <c r="L44" s="176"/>
      <c r="M44" s="176"/>
      <c r="N44" s="176">
        <f>'実質公債費比率（分子）の構造'!O$50</f>
        <v>42</v>
      </c>
      <c r="O44" s="176"/>
      <c r="P44" s="176"/>
    </row>
    <row r="45" spans="1:16" x14ac:dyDescent="0.15">
      <c r="A45" s="176" t="s">
        <v>63</v>
      </c>
      <c r="B45" s="176">
        <f>'実質公債費比率（分子）の構造'!K$49</f>
        <v>9</v>
      </c>
      <c r="C45" s="176"/>
      <c r="D45" s="176"/>
      <c r="E45" s="176">
        <f>'実質公債費比率（分子）の構造'!L$49</f>
        <v>10</v>
      </c>
      <c r="F45" s="176"/>
      <c r="G45" s="176"/>
      <c r="H45" s="176">
        <f>'実質公債費比率（分子）の構造'!M$49</f>
        <v>12</v>
      </c>
      <c r="I45" s="176"/>
      <c r="J45" s="176"/>
      <c r="K45" s="176">
        <f>'実質公債費比率（分子）の構造'!N$49</f>
        <v>13</v>
      </c>
      <c r="L45" s="176"/>
      <c r="M45" s="176"/>
      <c r="N45" s="176">
        <f>'実質公債費比率（分子）の構造'!O$49</f>
        <v>12</v>
      </c>
      <c r="O45" s="176"/>
      <c r="P45" s="176"/>
    </row>
    <row r="46" spans="1:16" x14ac:dyDescent="0.15">
      <c r="A46" s="176" t="s">
        <v>64</v>
      </c>
      <c r="B46" s="176">
        <f>'実質公債費比率（分子）の構造'!K$48</f>
        <v>197</v>
      </c>
      <c r="C46" s="176"/>
      <c r="D46" s="176"/>
      <c r="E46" s="176">
        <f>'実質公債費比率（分子）の構造'!L$48</f>
        <v>195</v>
      </c>
      <c r="F46" s="176"/>
      <c r="G46" s="176"/>
      <c r="H46" s="176">
        <f>'実質公債費比率（分子）の構造'!M$48</f>
        <v>194</v>
      </c>
      <c r="I46" s="176"/>
      <c r="J46" s="176"/>
      <c r="K46" s="176">
        <f>'実質公債費比率（分子）の構造'!N$48</f>
        <v>192</v>
      </c>
      <c r="L46" s="176"/>
      <c r="M46" s="176"/>
      <c r="N46" s="176">
        <f>'実質公債費比率（分子）の構造'!O$48</f>
        <v>211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848</v>
      </c>
      <c r="C49" s="176"/>
      <c r="D49" s="176"/>
      <c r="E49" s="176">
        <f>'実質公債費比率（分子）の構造'!L$45</f>
        <v>864</v>
      </c>
      <c r="F49" s="176"/>
      <c r="G49" s="176"/>
      <c r="H49" s="176">
        <f>'実質公債費比率（分子）の構造'!M$45</f>
        <v>918</v>
      </c>
      <c r="I49" s="176"/>
      <c r="J49" s="176"/>
      <c r="K49" s="176">
        <f>'実質公債費比率（分子）の構造'!N$45</f>
        <v>913</v>
      </c>
      <c r="L49" s="176"/>
      <c r="M49" s="176"/>
      <c r="N49" s="176">
        <f>'実質公債費比率（分子）の構造'!O$45</f>
        <v>707</v>
      </c>
      <c r="O49" s="176"/>
      <c r="P49" s="176"/>
    </row>
    <row r="50" spans="1:16" x14ac:dyDescent="0.15">
      <c r="A50" s="176" t="s">
        <v>67</v>
      </c>
      <c r="B50" s="176" t="e">
        <f>NA()</f>
        <v>#N/A</v>
      </c>
      <c r="C50" s="176">
        <f>IF(ISNUMBER('実質公債費比率（分子）の構造'!K$53),'実質公債費比率（分子）の構造'!K$53,NA())</f>
        <v>473</v>
      </c>
      <c r="D50" s="176" t="e">
        <f>NA()</f>
        <v>#N/A</v>
      </c>
      <c r="E50" s="176" t="e">
        <f>NA()</f>
        <v>#N/A</v>
      </c>
      <c r="F50" s="176">
        <f>IF(ISNUMBER('実質公債費比率（分子）の構造'!L$53),'実質公債費比率（分子）の構造'!L$53,NA())</f>
        <v>474</v>
      </c>
      <c r="G50" s="176" t="e">
        <f>NA()</f>
        <v>#N/A</v>
      </c>
      <c r="H50" s="176" t="e">
        <f>NA()</f>
        <v>#N/A</v>
      </c>
      <c r="I50" s="176">
        <f>IF(ISNUMBER('実質公債費比率（分子）の構造'!M$53),'実質公債費比率（分子）の構造'!M$53,NA())</f>
        <v>503</v>
      </c>
      <c r="J50" s="176" t="e">
        <f>NA()</f>
        <v>#N/A</v>
      </c>
      <c r="K50" s="176" t="e">
        <f>NA()</f>
        <v>#N/A</v>
      </c>
      <c r="L50" s="176">
        <f>IF(ISNUMBER('実質公債費比率（分子）の構造'!N$53),'実質公債費比率（分子）の構造'!N$53,NA())</f>
        <v>555</v>
      </c>
      <c r="M50" s="176" t="e">
        <f>NA()</f>
        <v>#N/A</v>
      </c>
      <c r="N50" s="176" t="e">
        <f>NA()</f>
        <v>#N/A</v>
      </c>
      <c r="O50" s="176">
        <f>IF(ISNUMBER('実質公債費比率（分子）の構造'!O$53),'実質公債費比率（分子）の構造'!O$53,NA())</f>
        <v>423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6006</v>
      </c>
      <c r="E56" s="175"/>
      <c r="F56" s="175"/>
      <c r="G56" s="175">
        <f>'将来負担比率（分子）の構造'!J$52</f>
        <v>5926</v>
      </c>
      <c r="H56" s="175"/>
      <c r="I56" s="175"/>
      <c r="J56" s="175">
        <f>'将来負担比率（分子）の構造'!K$52</f>
        <v>5749</v>
      </c>
      <c r="K56" s="175"/>
      <c r="L56" s="175"/>
      <c r="M56" s="175">
        <f>'将来負担比率（分子）の構造'!L$52</f>
        <v>5424</v>
      </c>
      <c r="N56" s="175"/>
      <c r="O56" s="175"/>
      <c r="P56" s="175">
        <f>'将来負担比率（分子）の構造'!M$52</f>
        <v>5289</v>
      </c>
    </row>
    <row r="57" spans="1:16" x14ac:dyDescent="0.15">
      <c r="A57" s="175" t="s">
        <v>42</v>
      </c>
      <c r="B57" s="175"/>
      <c r="C57" s="175"/>
      <c r="D57" s="175">
        <f>'将来負担比率（分子）の構造'!I$51</f>
        <v>33</v>
      </c>
      <c r="E57" s="175"/>
      <c r="F57" s="175"/>
      <c r="G57" s="175">
        <f>'将来負担比率（分子）の構造'!J$51</f>
        <v>22</v>
      </c>
      <c r="H57" s="175"/>
      <c r="I57" s="175"/>
      <c r="J57" s="175">
        <f>'将来負担比率（分子）の構造'!K$51</f>
        <v>15</v>
      </c>
      <c r="K57" s="175"/>
      <c r="L57" s="175"/>
      <c r="M57" s="175">
        <f>'将来負担比率（分子）の構造'!L$51</f>
        <v>8</v>
      </c>
      <c r="N57" s="175"/>
      <c r="O57" s="175"/>
      <c r="P57" s="175">
        <f>'将来負担比率（分子）の構造'!M$51</f>
        <v>6</v>
      </c>
    </row>
    <row r="58" spans="1:16" x14ac:dyDescent="0.15">
      <c r="A58" s="175" t="s">
        <v>41</v>
      </c>
      <c r="B58" s="175"/>
      <c r="C58" s="175"/>
      <c r="D58" s="175">
        <f>'将来負担比率（分子）の構造'!I$50</f>
        <v>2662</v>
      </c>
      <c r="E58" s="175"/>
      <c r="F58" s="175"/>
      <c r="G58" s="175">
        <f>'将来負担比率（分子）の構造'!J$50</f>
        <v>3091</v>
      </c>
      <c r="H58" s="175"/>
      <c r="I58" s="175"/>
      <c r="J58" s="175">
        <f>'将来負担比率（分子）の構造'!K$50</f>
        <v>3606</v>
      </c>
      <c r="K58" s="175"/>
      <c r="L58" s="175"/>
      <c r="M58" s="175">
        <f>'将来負担比率（分子）の構造'!L$50</f>
        <v>4206</v>
      </c>
      <c r="N58" s="175"/>
      <c r="O58" s="175"/>
      <c r="P58" s="175">
        <f>'将来負担比率（分子）の構造'!M$50</f>
        <v>4156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96</v>
      </c>
      <c r="C61" s="175"/>
      <c r="D61" s="175"/>
      <c r="E61" s="175">
        <f>'将来負担比率（分子）の構造'!J$46</f>
        <v>20</v>
      </c>
      <c r="F61" s="175"/>
      <c r="G61" s="175"/>
      <c r="H61" s="175">
        <f>'将来負担比率（分子）の構造'!K$46</f>
        <v>10</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799</v>
      </c>
      <c r="C62" s="175"/>
      <c r="D62" s="175"/>
      <c r="E62" s="175">
        <f>'将来負担比率（分子）の構造'!J$45</f>
        <v>805</v>
      </c>
      <c r="F62" s="175"/>
      <c r="G62" s="175"/>
      <c r="H62" s="175">
        <f>'将来負担比率（分子）の構造'!K$45</f>
        <v>781</v>
      </c>
      <c r="I62" s="175"/>
      <c r="J62" s="175"/>
      <c r="K62" s="175">
        <f>'将来負担比率（分子）の構造'!L$45</f>
        <v>797</v>
      </c>
      <c r="L62" s="175"/>
      <c r="M62" s="175"/>
      <c r="N62" s="175">
        <f>'将来負担比率（分子）の構造'!M$45</f>
        <v>728</v>
      </c>
      <c r="O62" s="175"/>
      <c r="P62" s="175"/>
    </row>
    <row r="63" spans="1:16" x14ac:dyDescent="0.15">
      <c r="A63" s="175" t="s">
        <v>34</v>
      </c>
      <c r="B63" s="175">
        <f>'将来負担比率（分子）の構造'!I$44</f>
        <v>57</v>
      </c>
      <c r="C63" s="175"/>
      <c r="D63" s="175"/>
      <c r="E63" s="175">
        <f>'将来負担比率（分子）の構造'!J$44</f>
        <v>69</v>
      </c>
      <c r="F63" s="175"/>
      <c r="G63" s="175"/>
      <c r="H63" s="175">
        <f>'将来負担比率（分子）の構造'!K$44</f>
        <v>62</v>
      </c>
      <c r="I63" s="175"/>
      <c r="J63" s="175"/>
      <c r="K63" s="175">
        <f>'将来負担比率（分子）の構造'!L$44</f>
        <v>55</v>
      </c>
      <c r="L63" s="175"/>
      <c r="M63" s="175"/>
      <c r="N63" s="175">
        <f>'将来負担比率（分子）の構造'!M$44</f>
        <v>51</v>
      </c>
      <c r="O63" s="175"/>
      <c r="P63" s="175"/>
    </row>
    <row r="64" spans="1:16" x14ac:dyDescent="0.15">
      <c r="A64" s="175" t="s">
        <v>33</v>
      </c>
      <c r="B64" s="175">
        <f>'将来負担比率（分子）の構造'!I$43</f>
        <v>1947</v>
      </c>
      <c r="C64" s="175"/>
      <c r="D64" s="175"/>
      <c r="E64" s="175">
        <f>'将来負担比率（分子）の構造'!J$43</f>
        <v>1842</v>
      </c>
      <c r="F64" s="175"/>
      <c r="G64" s="175"/>
      <c r="H64" s="175">
        <f>'将来負担比率（分子）の構造'!K$43</f>
        <v>1686</v>
      </c>
      <c r="I64" s="175"/>
      <c r="J64" s="175"/>
      <c r="K64" s="175">
        <f>'将来負担比率（分子）の構造'!L$43</f>
        <v>1643</v>
      </c>
      <c r="L64" s="175"/>
      <c r="M64" s="175"/>
      <c r="N64" s="175">
        <f>'将来負担比率（分子）の構造'!M$43</f>
        <v>1647</v>
      </c>
      <c r="O64" s="175"/>
      <c r="P64" s="175"/>
    </row>
    <row r="65" spans="1:16" x14ac:dyDescent="0.15">
      <c r="A65" s="175" t="s">
        <v>32</v>
      </c>
      <c r="B65" s="175">
        <f>'将来負担比率（分子）の構造'!I$42</f>
        <v>462</v>
      </c>
      <c r="C65" s="175"/>
      <c r="D65" s="175"/>
      <c r="E65" s="175">
        <f>'将来負担比率（分子）の構造'!J$42</f>
        <v>413</v>
      </c>
      <c r="F65" s="175"/>
      <c r="G65" s="175"/>
      <c r="H65" s="175">
        <f>'将来負担比率（分子）の構造'!K$42</f>
        <v>370</v>
      </c>
      <c r="I65" s="175"/>
      <c r="J65" s="175"/>
      <c r="K65" s="175">
        <f>'将来負担比率（分子）の構造'!L$42</f>
        <v>328</v>
      </c>
      <c r="L65" s="175"/>
      <c r="M65" s="175"/>
      <c r="N65" s="175">
        <f>'将来負担比率（分子）の構造'!M$42</f>
        <v>285</v>
      </c>
      <c r="O65" s="175"/>
      <c r="P65" s="175"/>
    </row>
    <row r="66" spans="1:16" x14ac:dyDescent="0.15">
      <c r="A66" s="175" t="s">
        <v>31</v>
      </c>
      <c r="B66" s="175">
        <f>'将来負担比率（分子）の構造'!I$41</f>
        <v>5995</v>
      </c>
      <c r="C66" s="175"/>
      <c r="D66" s="175"/>
      <c r="E66" s="175">
        <f>'将来負担比率（分子）の構造'!J$41</f>
        <v>5761</v>
      </c>
      <c r="F66" s="175"/>
      <c r="G66" s="175"/>
      <c r="H66" s="175">
        <f>'将来負担比率（分子）の構造'!K$41</f>
        <v>5403</v>
      </c>
      <c r="I66" s="175"/>
      <c r="J66" s="175"/>
      <c r="K66" s="175">
        <f>'将来負担比率（分子）の構造'!L$41</f>
        <v>4816</v>
      </c>
      <c r="L66" s="175"/>
      <c r="M66" s="175"/>
      <c r="N66" s="175">
        <f>'将来負担比率（分子）の構造'!M$41</f>
        <v>4395</v>
      </c>
      <c r="O66" s="175"/>
      <c r="P66" s="175"/>
    </row>
    <row r="67" spans="1:16" x14ac:dyDescent="0.15">
      <c r="A67" s="175" t="s">
        <v>71</v>
      </c>
      <c r="B67" s="175" t="e">
        <f>NA()</f>
        <v>#N/A</v>
      </c>
      <c r="C67" s="175">
        <f>IF(ISNUMBER('将来負担比率（分子）の構造'!I$53), IF('将来負担比率（分子）の構造'!I$53 &lt; 0, 0, '将来負担比率（分子）の構造'!I$53), NA())</f>
        <v>655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995</v>
      </c>
      <c r="C72" s="179">
        <f>基金残高に係る経年分析!G55</f>
        <v>1116</v>
      </c>
      <c r="D72" s="179">
        <f>基金残高に係る経年分析!H55</f>
        <v>1210</v>
      </c>
    </row>
    <row r="73" spans="1:16" x14ac:dyDescent="0.15">
      <c r="A73" s="178" t="s">
        <v>74</v>
      </c>
      <c r="B73" s="179">
        <f>基金残高に係る経年分析!F56</f>
        <v>315</v>
      </c>
      <c r="C73" s="179">
        <f>基金残高に係る経年分析!G56</f>
        <v>365</v>
      </c>
      <c r="D73" s="179">
        <f>基金残高に係る経年分析!H56</f>
        <v>178</v>
      </c>
    </row>
    <row r="74" spans="1:16" x14ac:dyDescent="0.15">
      <c r="A74" s="178" t="s">
        <v>75</v>
      </c>
      <c r="B74" s="179">
        <f>基金残高に係る経年分析!F57</f>
        <v>1974</v>
      </c>
      <c r="C74" s="179">
        <f>基金残高に係る経年分析!G57</f>
        <v>2378</v>
      </c>
      <c r="D74" s="179">
        <f>基金残高に係る経年分析!H57</f>
        <v>2421</v>
      </c>
    </row>
  </sheetData>
  <sheetProtection algorithmName="SHA-512" hashValue="b81trvAu69Yaw+blHfl1MdDMVXSyAtJDF9UQS9K6sxF2h5BFVizG8HKZpgRdxS4teXKv0CtFAmca1r6/pD3QVQ==" saltValue="pz3Tqr2z17yL86neOOMx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2029361</v>
      </c>
      <c r="S5" s="649"/>
      <c r="T5" s="649"/>
      <c r="U5" s="649"/>
      <c r="V5" s="649"/>
      <c r="W5" s="649"/>
      <c r="X5" s="649"/>
      <c r="Y5" s="650"/>
      <c r="Z5" s="651">
        <v>24.9</v>
      </c>
      <c r="AA5" s="651"/>
      <c r="AB5" s="651"/>
      <c r="AC5" s="651"/>
      <c r="AD5" s="652">
        <v>2029361</v>
      </c>
      <c r="AE5" s="652"/>
      <c r="AF5" s="652"/>
      <c r="AG5" s="652"/>
      <c r="AH5" s="652"/>
      <c r="AI5" s="652"/>
      <c r="AJ5" s="652"/>
      <c r="AK5" s="652"/>
      <c r="AL5" s="653">
        <v>45.6</v>
      </c>
      <c r="AM5" s="654"/>
      <c r="AN5" s="654"/>
      <c r="AO5" s="655"/>
      <c r="AP5" s="645" t="s">
        <v>216</v>
      </c>
      <c r="AQ5" s="646"/>
      <c r="AR5" s="646"/>
      <c r="AS5" s="646"/>
      <c r="AT5" s="646"/>
      <c r="AU5" s="646"/>
      <c r="AV5" s="646"/>
      <c r="AW5" s="646"/>
      <c r="AX5" s="646"/>
      <c r="AY5" s="646"/>
      <c r="AZ5" s="646"/>
      <c r="BA5" s="646"/>
      <c r="BB5" s="646"/>
      <c r="BC5" s="646"/>
      <c r="BD5" s="646"/>
      <c r="BE5" s="646"/>
      <c r="BF5" s="647"/>
      <c r="BG5" s="659">
        <v>2020985</v>
      </c>
      <c r="BH5" s="660"/>
      <c r="BI5" s="660"/>
      <c r="BJ5" s="660"/>
      <c r="BK5" s="660"/>
      <c r="BL5" s="660"/>
      <c r="BM5" s="660"/>
      <c r="BN5" s="661"/>
      <c r="BO5" s="662">
        <v>99.6</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81829</v>
      </c>
      <c r="S6" s="660"/>
      <c r="T6" s="660"/>
      <c r="U6" s="660"/>
      <c r="V6" s="660"/>
      <c r="W6" s="660"/>
      <c r="X6" s="660"/>
      <c r="Y6" s="661"/>
      <c r="Z6" s="662">
        <v>1</v>
      </c>
      <c r="AA6" s="662"/>
      <c r="AB6" s="662"/>
      <c r="AC6" s="662"/>
      <c r="AD6" s="663">
        <v>81829</v>
      </c>
      <c r="AE6" s="663"/>
      <c r="AF6" s="663"/>
      <c r="AG6" s="663"/>
      <c r="AH6" s="663"/>
      <c r="AI6" s="663"/>
      <c r="AJ6" s="663"/>
      <c r="AK6" s="663"/>
      <c r="AL6" s="664">
        <v>1.8</v>
      </c>
      <c r="AM6" s="665"/>
      <c r="AN6" s="665"/>
      <c r="AO6" s="666"/>
      <c r="AP6" s="656" t="s">
        <v>221</v>
      </c>
      <c r="AQ6" s="657"/>
      <c r="AR6" s="657"/>
      <c r="AS6" s="657"/>
      <c r="AT6" s="657"/>
      <c r="AU6" s="657"/>
      <c r="AV6" s="657"/>
      <c r="AW6" s="657"/>
      <c r="AX6" s="657"/>
      <c r="AY6" s="657"/>
      <c r="AZ6" s="657"/>
      <c r="BA6" s="657"/>
      <c r="BB6" s="657"/>
      <c r="BC6" s="657"/>
      <c r="BD6" s="657"/>
      <c r="BE6" s="657"/>
      <c r="BF6" s="658"/>
      <c r="BG6" s="659">
        <v>2020985</v>
      </c>
      <c r="BH6" s="660"/>
      <c r="BI6" s="660"/>
      <c r="BJ6" s="660"/>
      <c r="BK6" s="660"/>
      <c r="BL6" s="660"/>
      <c r="BM6" s="660"/>
      <c r="BN6" s="661"/>
      <c r="BO6" s="662">
        <v>99.6</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82642</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82642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462</v>
      </c>
      <c r="S7" s="660"/>
      <c r="T7" s="660"/>
      <c r="U7" s="660"/>
      <c r="V7" s="660"/>
      <c r="W7" s="660"/>
      <c r="X7" s="660"/>
      <c r="Y7" s="661"/>
      <c r="Z7" s="662">
        <v>0</v>
      </c>
      <c r="AA7" s="662"/>
      <c r="AB7" s="662"/>
      <c r="AC7" s="662"/>
      <c r="AD7" s="663">
        <v>462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755697</v>
      </c>
      <c r="BH7" s="660"/>
      <c r="BI7" s="660"/>
      <c r="BJ7" s="660"/>
      <c r="BK7" s="660"/>
      <c r="BL7" s="660"/>
      <c r="BM7" s="660"/>
      <c r="BN7" s="661"/>
      <c r="BO7" s="662">
        <v>37.200000000000003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1076666</v>
      </c>
      <c r="CS7" s="660"/>
      <c r="CT7" s="660"/>
      <c r="CU7" s="660"/>
      <c r="CV7" s="660"/>
      <c r="CW7" s="660"/>
      <c r="CX7" s="660"/>
      <c r="CY7" s="661"/>
      <c r="CZ7" s="662">
        <v>13.8</v>
      </c>
      <c r="DA7" s="662"/>
      <c r="DB7" s="662"/>
      <c r="DC7" s="662"/>
      <c r="DD7" s="668">
        <v>8123</v>
      </c>
      <c r="DE7" s="660"/>
      <c r="DF7" s="660"/>
      <c r="DG7" s="660"/>
      <c r="DH7" s="660"/>
      <c r="DI7" s="660"/>
      <c r="DJ7" s="660"/>
      <c r="DK7" s="660"/>
      <c r="DL7" s="660"/>
      <c r="DM7" s="660"/>
      <c r="DN7" s="660"/>
      <c r="DO7" s="660"/>
      <c r="DP7" s="661"/>
      <c r="DQ7" s="668">
        <v>746247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6155</v>
      </c>
      <c r="S8" s="660"/>
      <c r="T8" s="660"/>
      <c r="U8" s="660"/>
      <c r="V8" s="660"/>
      <c r="W8" s="660"/>
      <c r="X8" s="660"/>
      <c r="Y8" s="661"/>
      <c r="Z8" s="662">
        <v>0.1</v>
      </c>
      <c r="AA8" s="662"/>
      <c r="AB8" s="662"/>
      <c r="AC8" s="662"/>
      <c r="AD8" s="663">
        <v>6155</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23010</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1779739</v>
      </c>
      <c r="CS8" s="660"/>
      <c r="CT8" s="660"/>
      <c r="CU8" s="660"/>
      <c r="CV8" s="660"/>
      <c r="CW8" s="660"/>
      <c r="CX8" s="660"/>
      <c r="CY8" s="661"/>
      <c r="CZ8" s="662">
        <v>22.8</v>
      </c>
      <c r="DA8" s="662"/>
      <c r="DB8" s="662"/>
      <c r="DC8" s="662"/>
      <c r="DD8" s="668">
        <v>28950</v>
      </c>
      <c r="DE8" s="660"/>
      <c r="DF8" s="660"/>
      <c r="DG8" s="660"/>
      <c r="DH8" s="660"/>
      <c r="DI8" s="660"/>
      <c r="DJ8" s="660"/>
      <c r="DK8" s="660"/>
      <c r="DL8" s="660"/>
      <c r="DM8" s="660"/>
      <c r="DN8" s="660"/>
      <c r="DO8" s="660"/>
      <c r="DP8" s="661"/>
      <c r="DQ8" s="668">
        <v>952603</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6670</v>
      </c>
      <c r="S9" s="660"/>
      <c r="T9" s="660"/>
      <c r="U9" s="660"/>
      <c r="V9" s="660"/>
      <c r="W9" s="660"/>
      <c r="X9" s="660"/>
      <c r="Y9" s="661"/>
      <c r="Z9" s="662">
        <v>0.1</v>
      </c>
      <c r="AA9" s="662"/>
      <c r="AB9" s="662"/>
      <c r="AC9" s="662"/>
      <c r="AD9" s="663">
        <v>6670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557633</v>
      </c>
      <c r="BH9" s="660"/>
      <c r="BI9" s="660"/>
      <c r="BJ9" s="660"/>
      <c r="BK9" s="660"/>
      <c r="BL9" s="660"/>
      <c r="BM9" s="660"/>
      <c r="BN9" s="661"/>
      <c r="BO9" s="662">
        <v>27.5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577557</v>
      </c>
      <c r="CS9" s="660"/>
      <c r="CT9" s="660"/>
      <c r="CU9" s="660"/>
      <c r="CV9" s="660"/>
      <c r="CW9" s="660"/>
      <c r="CX9" s="660"/>
      <c r="CY9" s="661"/>
      <c r="CZ9" s="662">
        <v>7.4</v>
      </c>
      <c r="DA9" s="662"/>
      <c r="DB9" s="662"/>
      <c r="DC9" s="662"/>
      <c r="DD9" s="668">
        <v>4092</v>
      </c>
      <c r="DE9" s="660"/>
      <c r="DF9" s="660"/>
      <c r="DG9" s="660"/>
      <c r="DH9" s="660"/>
      <c r="DI9" s="660"/>
      <c r="DJ9" s="660"/>
      <c r="DK9" s="660"/>
      <c r="DL9" s="660"/>
      <c r="DM9" s="660"/>
      <c r="DN9" s="660"/>
      <c r="DO9" s="660"/>
      <c r="DP9" s="661"/>
      <c r="DQ9" s="668">
        <v>496189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44694</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91</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91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354088</v>
      </c>
      <c r="S11" s="660"/>
      <c r="T11" s="660"/>
      <c r="U11" s="660"/>
      <c r="V11" s="660"/>
      <c r="W11" s="660"/>
      <c r="X11" s="660"/>
      <c r="Y11" s="661"/>
      <c r="Z11" s="664">
        <v>4.3</v>
      </c>
      <c r="AA11" s="665"/>
      <c r="AB11" s="665"/>
      <c r="AC11" s="671"/>
      <c r="AD11" s="668">
        <v>354088</v>
      </c>
      <c r="AE11" s="660"/>
      <c r="AF11" s="660"/>
      <c r="AG11" s="660"/>
      <c r="AH11" s="660"/>
      <c r="AI11" s="660"/>
      <c r="AJ11" s="660"/>
      <c r="AK11" s="661"/>
      <c r="AL11" s="664">
        <v>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130360</v>
      </c>
      <c r="BH11" s="660"/>
      <c r="BI11" s="660"/>
      <c r="BJ11" s="660"/>
      <c r="BK11" s="660"/>
      <c r="BL11" s="660"/>
      <c r="BM11" s="660"/>
      <c r="BN11" s="661"/>
      <c r="BO11" s="662">
        <v>6.4</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477937</v>
      </c>
      <c r="CS11" s="660"/>
      <c r="CT11" s="660"/>
      <c r="CU11" s="660"/>
      <c r="CV11" s="660"/>
      <c r="CW11" s="660"/>
      <c r="CX11" s="660"/>
      <c r="CY11" s="661"/>
      <c r="CZ11" s="662">
        <v>6.1</v>
      </c>
      <c r="DA11" s="662"/>
      <c r="DB11" s="662"/>
      <c r="DC11" s="662"/>
      <c r="DD11" s="668">
        <v>251437</v>
      </c>
      <c r="DE11" s="660"/>
      <c r="DF11" s="660"/>
      <c r="DG11" s="660"/>
      <c r="DH11" s="660"/>
      <c r="DI11" s="660"/>
      <c r="DJ11" s="660"/>
      <c r="DK11" s="660"/>
      <c r="DL11" s="660"/>
      <c r="DM11" s="660"/>
      <c r="DN11" s="660"/>
      <c r="DO11" s="660"/>
      <c r="DP11" s="661"/>
      <c r="DQ11" s="668">
        <v>179941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9449</v>
      </c>
      <c r="S12" s="660"/>
      <c r="T12" s="660"/>
      <c r="U12" s="660"/>
      <c r="V12" s="660"/>
      <c r="W12" s="660"/>
      <c r="X12" s="660"/>
      <c r="Y12" s="661"/>
      <c r="Z12" s="662">
        <v>0.1</v>
      </c>
      <c r="AA12" s="662"/>
      <c r="AB12" s="662"/>
      <c r="AC12" s="662"/>
      <c r="AD12" s="663">
        <v>9449</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1049124</v>
      </c>
      <c r="BH12" s="660"/>
      <c r="BI12" s="660"/>
      <c r="BJ12" s="660"/>
      <c r="BK12" s="660"/>
      <c r="BL12" s="660"/>
      <c r="BM12" s="660"/>
      <c r="BN12" s="661"/>
      <c r="BO12" s="662">
        <v>51.7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316074</v>
      </c>
      <c r="CS12" s="660"/>
      <c r="CT12" s="660"/>
      <c r="CU12" s="660"/>
      <c r="CV12" s="660"/>
      <c r="CW12" s="660"/>
      <c r="CX12" s="660"/>
      <c r="CY12" s="661"/>
      <c r="CZ12" s="662">
        <v>4</v>
      </c>
      <c r="DA12" s="662"/>
      <c r="DB12" s="662"/>
      <c r="DC12" s="662"/>
      <c r="DD12" s="668">
        <v>62063</v>
      </c>
      <c r="DE12" s="660"/>
      <c r="DF12" s="660"/>
      <c r="DG12" s="660"/>
      <c r="DH12" s="660"/>
      <c r="DI12" s="660"/>
      <c r="DJ12" s="660"/>
      <c r="DK12" s="660"/>
      <c r="DL12" s="660"/>
      <c r="DM12" s="660"/>
      <c r="DN12" s="660"/>
      <c r="DO12" s="660"/>
      <c r="DP12" s="661"/>
      <c r="DQ12" s="668">
        <v>192191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1032006</v>
      </c>
      <c r="BH13" s="660"/>
      <c r="BI13" s="660"/>
      <c r="BJ13" s="660"/>
      <c r="BK13" s="660"/>
      <c r="BL13" s="660"/>
      <c r="BM13" s="660"/>
      <c r="BN13" s="661"/>
      <c r="BO13" s="662">
        <v>50.9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758216</v>
      </c>
      <c r="CS13" s="660"/>
      <c r="CT13" s="660"/>
      <c r="CU13" s="660"/>
      <c r="CV13" s="660"/>
      <c r="CW13" s="660"/>
      <c r="CX13" s="660"/>
      <c r="CY13" s="661"/>
      <c r="CZ13" s="662">
        <v>9.6999999999999993</v>
      </c>
      <c r="DA13" s="662"/>
      <c r="DB13" s="662"/>
      <c r="DC13" s="662"/>
      <c r="DD13" s="668">
        <v>466420</v>
      </c>
      <c r="DE13" s="660"/>
      <c r="DF13" s="660"/>
      <c r="DG13" s="660"/>
      <c r="DH13" s="660"/>
      <c r="DI13" s="660"/>
      <c r="DJ13" s="660"/>
      <c r="DK13" s="660"/>
      <c r="DL13" s="660"/>
      <c r="DM13" s="660"/>
      <c r="DN13" s="660"/>
      <c r="DO13" s="660"/>
      <c r="DP13" s="661"/>
      <c r="DQ13" s="668">
        <v>393900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667</v>
      </c>
      <c r="S14" s="660"/>
      <c r="T14" s="660"/>
      <c r="U14" s="660"/>
      <c r="V14" s="660"/>
      <c r="W14" s="660"/>
      <c r="X14" s="660"/>
      <c r="Y14" s="661"/>
      <c r="Z14" s="662">
        <v>0</v>
      </c>
      <c r="AA14" s="662"/>
      <c r="AB14" s="662"/>
      <c r="AC14" s="662"/>
      <c r="AD14" s="663">
        <v>667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52847</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324399</v>
      </c>
      <c r="CS14" s="660"/>
      <c r="CT14" s="660"/>
      <c r="CU14" s="660"/>
      <c r="CV14" s="660"/>
      <c r="CW14" s="660"/>
      <c r="CX14" s="660"/>
      <c r="CY14" s="661"/>
      <c r="CZ14" s="662">
        <v>4.2</v>
      </c>
      <c r="DA14" s="662"/>
      <c r="DB14" s="662"/>
      <c r="DC14" s="662"/>
      <c r="DD14" s="668">
        <v>49392</v>
      </c>
      <c r="DE14" s="660"/>
      <c r="DF14" s="660"/>
      <c r="DG14" s="660"/>
      <c r="DH14" s="660"/>
      <c r="DI14" s="660"/>
      <c r="DJ14" s="660"/>
      <c r="DK14" s="660"/>
      <c r="DL14" s="660"/>
      <c r="DM14" s="660"/>
      <c r="DN14" s="660"/>
      <c r="DO14" s="660"/>
      <c r="DP14" s="661"/>
      <c r="DQ14" s="668">
        <v>278246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163317</v>
      </c>
      <c r="BH15" s="660"/>
      <c r="BI15" s="660"/>
      <c r="BJ15" s="660"/>
      <c r="BK15" s="660"/>
      <c r="BL15" s="660"/>
      <c r="BM15" s="660"/>
      <c r="BN15" s="661"/>
      <c r="BO15" s="662">
        <v>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1377763</v>
      </c>
      <c r="CS15" s="660"/>
      <c r="CT15" s="660"/>
      <c r="CU15" s="660"/>
      <c r="CV15" s="660"/>
      <c r="CW15" s="660"/>
      <c r="CX15" s="660"/>
      <c r="CY15" s="661"/>
      <c r="CZ15" s="662">
        <v>17.600000000000001</v>
      </c>
      <c r="DA15" s="662"/>
      <c r="DB15" s="662"/>
      <c r="DC15" s="662"/>
      <c r="DD15" s="668">
        <v>582421</v>
      </c>
      <c r="DE15" s="660"/>
      <c r="DF15" s="660"/>
      <c r="DG15" s="660"/>
      <c r="DH15" s="660"/>
      <c r="DI15" s="660"/>
      <c r="DJ15" s="660"/>
      <c r="DK15" s="660"/>
      <c r="DL15" s="660"/>
      <c r="DM15" s="660"/>
      <c r="DN15" s="660"/>
      <c r="DO15" s="660"/>
      <c r="DP15" s="661"/>
      <c r="DQ15" s="668">
        <v>702162</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4903</v>
      </c>
      <c r="S16" s="660"/>
      <c r="T16" s="660"/>
      <c r="U16" s="660"/>
      <c r="V16" s="660"/>
      <c r="W16" s="660"/>
      <c r="X16" s="660"/>
      <c r="Y16" s="661"/>
      <c r="Z16" s="662">
        <v>0.1</v>
      </c>
      <c r="AA16" s="662"/>
      <c r="AB16" s="662"/>
      <c r="AC16" s="662"/>
      <c r="AD16" s="663">
        <v>4903</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23005</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37281</v>
      </c>
      <c r="S17" s="660"/>
      <c r="T17" s="660"/>
      <c r="U17" s="660"/>
      <c r="V17" s="660"/>
      <c r="W17" s="660"/>
      <c r="X17" s="660"/>
      <c r="Y17" s="661"/>
      <c r="Z17" s="662">
        <v>0.5</v>
      </c>
      <c r="AA17" s="662"/>
      <c r="AB17" s="662"/>
      <c r="AC17" s="662"/>
      <c r="AD17" s="663">
        <v>37281</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1022748</v>
      </c>
      <c r="CS17" s="660"/>
      <c r="CT17" s="660"/>
      <c r="CU17" s="660"/>
      <c r="CV17" s="660"/>
      <c r="CW17" s="660"/>
      <c r="CX17" s="660"/>
      <c r="CY17" s="661"/>
      <c r="CZ17" s="662">
        <v>13.1</v>
      </c>
      <c r="DA17" s="662"/>
      <c r="DB17" s="662"/>
      <c r="DC17" s="662"/>
      <c r="DD17" s="668" t="s">
        <v>122</v>
      </c>
      <c r="DE17" s="660"/>
      <c r="DF17" s="660"/>
      <c r="DG17" s="660"/>
      <c r="DH17" s="660"/>
      <c r="DI17" s="660"/>
      <c r="DJ17" s="660"/>
      <c r="DK17" s="660"/>
      <c r="DL17" s="660"/>
      <c r="DM17" s="660"/>
      <c r="DN17" s="660"/>
      <c r="DO17" s="660"/>
      <c r="DP17" s="661"/>
      <c r="DQ17" s="668">
        <v>1016708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10953</v>
      </c>
      <c r="S18" s="660"/>
      <c r="T18" s="660"/>
      <c r="U18" s="660"/>
      <c r="V18" s="660"/>
      <c r="W18" s="660"/>
      <c r="X18" s="660"/>
      <c r="Y18" s="661"/>
      <c r="Z18" s="662">
        <v>0.1</v>
      </c>
      <c r="AA18" s="662"/>
      <c r="AB18" s="662"/>
      <c r="AC18" s="662"/>
      <c r="AD18" s="663">
        <v>10953</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10953</v>
      </c>
      <c r="S19" s="660"/>
      <c r="T19" s="660"/>
      <c r="U19" s="660"/>
      <c r="V19" s="660"/>
      <c r="W19" s="660"/>
      <c r="X19" s="660"/>
      <c r="Y19" s="661"/>
      <c r="Z19" s="662">
        <v>0.1</v>
      </c>
      <c r="AA19" s="662"/>
      <c r="AB19" s="662"/>
      <c r="AC19" s="662"/>
      <c r="AD19" s="663">
        <v>10953</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8376</v>
      </c>
      <c r="BH19" s="660"/>
      <c r="BI19" s="660"/>
      <c r="BJ19" s="660"/>
      <c r="BK19" s="660"/>
      <c r="BL19" s="660"/>
      <c r="BM19" s="660"/>
      <c r="BN19" s="661"/>
      <c r="BO19" s="662">
        <v>0.4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8376</v>
      </c>
      <c r="BH20" s="660"/>
      <c r="BI20" s="660"/>
      <c r="BJ20" s="660"/>
      <c r="BK20" s="660"/>
      <c r="BL20" s="660"/>
      <c r="BM20" s="660"/>
      <c r="BN20" s="661"/>
      <c r="BO20" s="662">
        <v>0.4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7816837</v>
      </c>
      <c r="CS20" s="660"/>
      <c r="CT20" s="660"/>
      <c r="CU20" s="660"/>
      <c r="CV20" s="660"/>
      <c r="CW20" s="660"/>
      <c r="CX20" s="660"/>
      <c r="CY20" s="661"/>
      <c r="CZ20" s="662">
        <v>100</v>
      </c>
      <c r="DA20" s="662"/>
      <c r="DB20" s="662"/>
      <c r="DC20" s="662"/>
      <c r="DD20" s="668">
        <v>1452898</v>
      </c>
      <c r="DE20" s="660"/>
      <c r="DF20" s="660"/>
      <c r="DG20" s="660"/>
      <c r="DH20" s="660"/>
      <c r="DI20" s="660"/>
      <c r="DJ20" s="660"/>
      <c r="DK20" s="660"/>
      <c r="DL20" s="660"/>
      <c r="DM20" s="660"/>
      <c r="DN20" s="660"/>
      <c r="DO20" s="660"/>
      <c r="DP20" s="661"/>
      <c r="DQ20" s="668">
        <v>5040920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2163806</v>
      </c>
      <c r="S21" s="660"/>
      <c r="T21" s="660"/>
      <c r="U21" s="660"/>
      <c r="V21" s="660"/>
      <c r="W21" s="660"/>
      <c r="X21" s="660"/>
      <c r="Y21" s="661"/>
      <c r="Z21" s="662">
        <v>26.6</v>
      </c>
      <c r="AA21" s="662"/>
      <c r="AB21" s="662"/>
      <c r="AC21" s="662"/>
      <c r="AD21" s="663">
        <v>1903138</v>
      </c>
      <c r="AE21" s="663"/>
      <c r="AF21" s="663"/>
      <c r="AG21" s="663"/>
      <c r="AH21" s="663"/>
      <c r="AI21" s="663"/>
      <c r="AJ21" s="663"/>
      <c r="AK21" s="663"/>
      <c r="AL21" s="664">
        <v>42.7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8376</v>
      </c>
      <c r="BH21" s="660"/>
      <c r="BI21" s="660"/>
      <c r="BJ21" s="660"/>
      <c r="BK21" s="660"/>
      <c r="BL21" s="660"/>
      <c r="BM21" s="660"/>
      <c r="BN21" s="661"/>
      <c r="BO21" s="662">
        <v>0.4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1903138</v>
      </c>
      <c r="S22" s="660"/>
      <c r="T22" s="660"/>
      <c r="U22" s="660"/>
      <c r="V22" s="660"/>
      <c r="W22" s="660"/>
      <c r="X22" s="660"/>
      <c r="Y22" s="661"/>
      <c r="Z22" s="662">
        <v>23.4</v>
      </c>
      <c r="AA22" s="662"/>
      <c r="AB22" s="662"/>
      <c r="AC22" s="662"/>
      <c r="AD22" s="663">
        <v>1903138</v>
      </c>
      <c r="AE22" s="663"/>
      <c r="AF22" s="663"/>
      <c r="AG22" s="663"/>
      <c r="AH22" s="663"/>
      <c r="AI22" s="663"/>
      <c r="AJ22" s="663"/>
      <c r="AK22" s="663"/>
      <c r="AL22" s="664">
        <v>42.7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134050</v>
      </c>
      <c r="S23" s="660"/>
      <c r="T23" s="660"/>
      <c r="U23" s="660"/>
      <c r="V23" s="660"/>
      <c r="W23" s="660"/>
      <c r="X23" s="660"/>
      <c r="Y23" s="661"/>
      <c r="Z23" s="662">
        <v>1.6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126618</v>
      </c>
      <c r="S24" s="660"/>
      <c r="T24" s="660"/>
      <c r="U24" s="660"/>
      <c r="V24" s="660"/>
      <c r="W24" s="660"/>
      <c r="X24" s="660"/>
      <c r="Y24" s="661"/>
      <c r="Z24" s="662">
        <v>1.6</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3128498</v>
      </c>
      <c r="CS24" s="649"/>
      <c r="CT24" s="649"/>
      <c r="CU24" s="649"/>
      <c r="CV24" s="649"/>
      <c r="CW24" s="649"/>
      <c r="CX24" s="649"/>
      <c r="CY24" s="650"/>
      <c r="CZ24" s="653">
        <v>40</v>
      </c>
      <c r="DA24" s="654"/>
      <c r="DB24" s="654"/>
      <c r="DC24" s="670"/>
      <c r="DD24" s="691">
        <v>2341515</v>
      </c>
      <c r="DE24" s="649"/>
      <c r="DF24" s="649"/>
      <c r="DG24" s="649"/>
      <c r="DH24" s="649"/>
      <c r="DI24" s="649"/>
      <c r="DJ24" s="649"/>
      <c r="DK24" s="650"/>
      <c r="DL24" s="691">
        <v>2108499</v>
      </c>
      <c r="DM24" s="649"/>
      <c r="DN24" s="649"/>
      <c r="DO24" s="649"/>
      <c r="DP24" s="649"/>
      <c r="DQ24" s="649"/>
      <c r="DR24" s="649"/>
      <c r="DS24" s="649"/>
      <c r="DT24" s="649"/>
      <c r="DU24" s="649"/>
      <c r="DV24" s="650"/>
      <c r="DW24" s="653">
        <v>47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4705624</v>
      </c>
      <c r="S25" s="660"/>
      <c r="T25" s="660"/>
      <c r="U25" s="660"/>
      <c r="V25" s="660"/>
      <c r="W25" s="660"/>
      <c r="X25" s="660"/>
      <c r="Y25" s="661"/>
      <c r="Z25" s="662">
        <v>57.8</v>
      </c>
      <c r="AA25" s="662"/>
      <c r="AB25" s="662"/>
      <c r="AC25" s="662"/>
      <c r="AD25" s="663">
        <v>4444956</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1111164</v>
      </c>
      <c r="CS25" s="692"/>
      <c r="CT25" s="692"/>
      <c r="CU25" s="692"/>
      <c r="CV25" s="692"/>
      <c r="CW25" s="692"/>
      <c r="CX25" s="692"/>
      <c r="CY25" s="693"/>
      <c r="CZ25" s="664">
        <v>14.2</v>
      </c>
      <c r="DA25" s="689"/>
      <c r="DB25" s="689"/>
      <c r="DC25" s="694"/>
      <c r="DD25" s="668">
        <v>996147</v>
      </c>
      <c r="DE25" s="692"/>
      <c r="DF25" s="692"/>
      <c r="DG25" s="692"/>
      <c r="DH25" s="692"/>
      <c r="DI25" s="692"/>
      <c r="DJ25" s="692"/>
      <c r="DK25" s="693"/>
      <c r="DL25" s="668">
        <v>900353</v>
      </c>
      <c r="DM25" s="692"/>
      <c r="DN25" s="692"/>
      <c r="DO25" s="692"/>
      <c r="DP25" s="692"/>
      <c r="DQ25" s="692"/>
      <c r="DR25" s="692"/>
      <c r="DS25" s="692"/>
      <c r="DT25" s="692"/>
      <c r="DU25" s="692"/>
      <c r="DV25" s="693"/>
      <c r="DW25" s="664">
        <v>20.100000000000001</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887</v>
      </c>
      <c r="S26" s="660"/>
      <c r="T26" s="660"/>
      <c r="U26" s="660"/>
      <c r="V26" s="660"/>
      <c r="W26" s="660"/>
      <c r="X26" s="660"/>
      <c r="Y26" s="661"/>
      <c r="Z26" s="662">
        <v>0</v>
      </c>
      <c r="AA26" s="662"/>
      <c r="AB26" s="662"/>
      <c r="AC26" s="662"/>
      <c r="AD26" s="663">
        <v>887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610618</v>
      </c>
      <c r="CS26" s="660"/>
      <c r="CT26" s="660"/>
      <c r="CU26" s="660"/>
      <c r="CV26" s="660"/>
      <c r="CW26" s="660"/>
      <c r="CX26" s="660"/>
      <c r="CY26" s="661"/>
      <c r="CZ26" s="664">
        <v>7.8</v>
      </c>
      <c r="DA26" s="689"/>
      <c r="DB26" s="689"/>
      <c r="DC26" s="694"/>
      <c r="DD26" s="668">
        <v>571357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46061</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2029361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994586</v>
      </c>
      <c r="CS27" s="692"/>
      <c r="CT27" s="692"/>
      <c r="CU27" s="692"/>
      <c r="CV27" s="692"/>
      <c r="CW27" s="692"/>
      <c r="CX27" s="692"/>
      <c r="CY27" s="693"/>
      <c r="CZ27" s="664">
        <v>12.7</v>
      </c>
      <c r="DA27" s="689"/>
      <c r="DB27" s="689"/>
      <c r="DC27" s="694"/>
      <c r="DD27" s="668">
        <v>328660</v>
      </c>
      <c r="DE27" s="692"/>
      <c r="DF27" s="692"/>
      <c r="DG27" s="692"/>
      <c r="DH27" s="692"/>
      <c r="DI27" s="692"/>
      <c r="DJ27" s="692"/>
      <c r="DK27" s="693"/>
      <c r="DL27" s="668">
        <v>191438</v>
      </c>
      <c r="DM27" s="692"/>
      <c r="DN27" s="692"/>
      <c r="DO27" s="692"/>
      <c r="DP27" s="692"/>
      <c r="DQ27" s="692"/>
      <c r="DR27" s="692"/>
      <c r="DS27" s="692"/>
      <c r="DT27" s="692"/>
      <c r="DU27" s="692"/>
      <c r="DV27" s="693"/>
      <c r="DW27" s="664">
        <v>4.3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42636</v>
      </c>
      <c r="S28" s="660"/>
      <c r="T28" s="660"/>
      <c r="U28" s="660"/>
      <c r="V28" s="660"/>
      <c r="W28" s="660"/>
      <c r="X28" s="660"/>
      <c r="Y28" s="661"/>
      <c r="Z28" s="662">
        <v>0.5</v>
      </c>
      <c r="AA28" s="662"/>
      <c r="AB28" s="662"/>
      <c r="AC28" s="662"/>
      <c r="AD28" s="663">
        <v>3929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1022748</v>
      </c>
      <c r="CS28" s="660"/>
      <c r="CT28" s="660"/>
      <c r="CU28" s="660"/>
      <c r="CV28" s="660"/>
      <c r="CW28" s="660"/>
      <c r="CX28" s="660"/>
      <c r="CY28" s="661"/>
      <c r="CZ28" s="664">
        <v>13.1</v>
      </c>
      <c r="DA28" s="689"/>
      <c r="DB28" s="689"/>
      <c r="DC28" s="694"/>
      <c r="DD28" s="668">
        <v>1016708</v>
      </c>
      <c r="DE28" s="660"/>
      <c r="DF28" s="660"/>
      <c r="DG28" s="660"/>
      <c r="DH28" s="660"/>
      <c r="DI28" s="660"/>
      <c r="DJ28" s="660"/>
      <c r="DK28" s="661"/>
      <c r="DL28" s="668">
        <v>1016708</v>
      </c>
      <c r="DM28" s="660"/>
      <c r="DN28" s="660"/>
      <c r="DO28" s="660"/>
      <c r="DP28" s="660"/>
      <c r="DQ28" s="660"/>
      <c r="DR28" s="660"/>
      <c r="DS28" s="660"/>
      <c r="DT28" s="660"/>
      <c r="DU28" s="660"/>
      <c r="DV28" s="661"/>
      <c r="DW28" s="664">
        <v>22.7</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9378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1022496</v>
      </c>
      <c r="CS29" s="692"/>
      <c r="CT29" s="692"/>
      <c r="CU29" s="692"/>
      <c r="CV29" s="692"/>
      <c r="CW29" s="692"/>
      <c r="CX29" s="692"/>
      <c r="CY29" s="693"/>
      <c r="CZ29" s="664">
        <v>13.1</v>
      </c>
      <c r="DA29" s="689"/>
      <c r="DB29" s="689"/>
      <c r="DC29" s="694"/>
      <c r="DD29" s="668">
        <v>1016456</v>
      </c>
      <c r="DE29" s="692"/>
      <c r="DF29" s="692"/>
      <c r="DG29" s="692"/>
      <c r="DH29" s="692"/>
      <c r="DI29" s="692"/>
      <c r="DJ29" s="692"/>
      <c r="DK29" s="693"/>
      <c r="DL29" s="668">
        <v>1016456</v>
      </c>
      <c r="DM29" s="692"/>
      <c r="DN29" s="692"/>
      <c r="DO29" s="692"/>
      <c r="DP29" s="692"/>
      <c r="DQ29" s="692"/>
      <c r="DR29" s="692"/>
      <c r="DS29" s="692"/>
      <c r="DT29" s="692"/>
      <c r="DU29" s="692"/>
      <c r="DV29" s="693"/>
      <c r="DW29" s="664">
        <v>22.7</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937878</v>
      </c>
      <c r="S30" s="660"/>
      <c r="T30" s="660"/>
      <c r="U30" s="660"/>
      <c r="V30" s="660"/>
      <c r="W30" s="660"/>
      <c r="X30" s="660"/>
      <c r="Y30" s="661"/>
      <c r="Z30" s="662">
        <v>11.5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1011493</v>
      </c>
      <c r="CS30" s="660"/>
      <c r="CT30" s="660"/>
      <c r="CU30" s="660"/>
      <c r="CV30" s="660"/>
      <c r="CW30" s="660"/>
      <c r="CX30" s="660"/>
      <c r="CY30" s="661"/>
      <c r="CZ30" s="664">
        <v>12.9</v>
      </c>
      <c r="DA30" s="689"/>
      <c r="DB30" s="689"/>
      <c r="DC30" s="694"/>
      <c r="DD30" s="668">
        <v>1005453</v>
      </c>
      <c r="DE30" s="660"/>
      <c r="DF30" s="660"/>
      <c r="DG30" s="660"/>
      <c r="DH30" s="660"/>
      <c r="DI30" s="660"/>
      <c r="DJ30" s="660"/>
      <c r="DK30" s="661"/>
      <c r="DL30" s="668">
        <v>1005453</v>
      </c>
      <c r="DM30" s="660"/>
      <c r="DN30" s="660"/>
      <c r="DO30" s="660"/>
      <c r="DP30" s="660"/>
      <c r="DQ30" s="660"/>
      <c r="DR30" s="660"/>
      <c r="DS30" s="660"/>
      <c r="DT30" s="660"/>
      <c r="DU30" s="660"/>
      <c r="DV30" s="661"/>
      <c r="DW30" s="664">
        <v>22.4</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99.5</v>
      </c>
      <c r="BH31" s="703"/>
      <c r="BI31" s="703"/>
      <c r="BJ31" s="703"/>
      <c r="BK31" s="703"/>
      <c r="BL31" s="703"/>
      <c r="BM31" s="654">
        <v>98</v>
      </c>
      <c r="BN31" s="703"/>
      <c r="BO31" s="703"/>
      <c r="BP31" s="703"/>
      <c r="BQ31" s="704"/>
      <c r="BR31" s="706">
        <v>99.3</v>
      </c>
      <c r="BS31" s="703"/>
      <c r="BT31" s="703"/>
      <c r="BU31" s="703"/>
      <c r="BV31" s="703"/>
      <c r="BW31" s="703"/>
      <c r="BX31" s="654">
        <v>98.1</v>
      </c>
      <c r="BY31" s="703"/>
      <c r="BZ31" s="703"/>
      <c r="CA31" s="703"/>
      <c r="CB31" s="704"/>
      <c r="CD31" s="699"/>
      <c r="CE31" s="700"/>
      <c r="CF31" s="656" t="s">
        <v>300</v>
      </c>
      <c r="CG31" s="657"/>
      <c r="CH31" s="657"/>
      <c r="CI31" s="657"/>
      <c r="CJ31" s="657"/>
      <c r="CK31" s="657"/>
      <c r="CL31" s="657"/>
      <c r="CM31" s="657"/>
      <c r="CN31" s="657"/>
      <c r="CO31" s="657"/>
      <c r="CP31" s="657"/>
      <c r="CQ31" s="658"/>
      <c r="CR31" s="659">
        <v>11003</v>
      </c>
      <c r="CS31" s="692"/>
      <c r="CT31" s="692"/>
      <c r="CU31" s="692"/>
      <c r="CV31" s="692"/>
      <c r="CW31" s="692"/>
      <c r="CX31" s="692"/>
      <c r="CY31" s="693"/>
      <c r="CZ31" s="664">
        <v>0.1</v>
      </c>
      <c r="DA31" s="689"/>
      <c r="DB31" s="689"/>
      <c r="DC31" s="694"/>
      <c r="DD31" s="668">
        <v>11003</v>
      </c>
      <c r="DE31" s="692"/>
      <c r="DF31" s="692"/>
      <c r="DG31" s="692"/>
      <c r="DH31" s="692"/>
      <c r="DI31" s="692"/>
      <c r="DJ31" s="692"/>
      <c r="DK31" s="693"/>
      <c r="DL31" s="668">
        <v>11003</v>
      </c>
      <c r="DM31" s="692"/>
      <c r="DN31" s="692"/>
      <c r="DO31" s="692"/>
      <c r="DP31" s="692"/>
      <c r="DQ31" s="692"/>
      <c r="DR31" s="692"/>
      <c r="DS31" s="692"/>
      <c r="DT31" s="692"/>
      <c r="DU31" s="692"/>
      <c r="DV31" s="693"/>
      <c r="DW31" s="664">
        <v>0.2</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568547</v>
      </c>
      <c r="S32" s="660"/>
      <c r="T32" s="660"/>
      <c r="U32" s="660"/>
      <c r="V32" s="660"/>
      <c r="W32" s="660"/>
      <c r="X32" s="660"/>
      <c r="Y32" s="661"/>
      <c r="Z32" s="662">
        <v>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99.7</v>
      </c>
      <c r="BH32" s="692"/>
      <c r="BI32" s="692"/>
      <c r="BJ32" s="692"/>
      <c r="BK32" s="692"/>
      <c r="BL32" s="692"/>
      <c r="BM32" s="665">
        <v>98.8</v>
      </c>
      <c r="BN32" s="692"/>
      <c r="BO32" s="692"/>
      <c r="BP32" s="692"/>
      <c r="BQ32" s="705"/>
      <c r="BR32" s="716">
        <v>99.2</v>
      </c>
      <c r="BS32" s="692"/>
      <c r="BT32" s="692"/>
      <c r="BU32" s="692"/>
      <c r="BV32" s="692"/>
      <c r="BW32" s="692"/>
      <c r="BX32" s="665">
        <v>98.7</v>
      </c>
      <c r="BY32" s="692"/>
      <c r="BZ32" s="692"/>
      <c r="CA32" s="692"/>
      <c r="CB32" s="705"/>
      <c r="CD32" s="701"/>
      <c r="CE32" s="702"/>
      <c r="CF32" s="656" t="s">
        <v>304</v>
      </c>
      <c r="CG32" s="657"/>
      <c r="CH32" s="657"/>
      <c r="CI32" s="657"/>
      <c r="CJ32" s="657"/>
      <c r="CK32" s="657"/>
      <c r="CL32" s="657"/>
      <c r="CM32" s="657"/>
      <c r="CN32" s="657"/>
      <c r="CO32" s="657"/>
      <c r="CP32" s="657"/>
      <c r="CQ32" s="658"/>
      <c r="CR32" s="659">
        <v>252</v>
      </c>
      <c r="CS32" s="660"/>
      <c r="CT32" s="660"/>
      <c r="CU32" s="660"/>
      <c r="CV32" s="660"/>
      <c r="CW32" s="660"/>
      <c r="CX32" s="660"/>
      <c r="CY32" s="661"/>
      <c r="CZ32" s="664">
        <v>0</v>
      </c>
      <c r="DA32" s="689"/>
      <c r="DB32" s="689"/>
      <c r="DC32" s="694"/>
      <c r="DD32" s="668">
        <v>252</v>
      </c>
      <c r="DE32" s="660"/>
      <c r="DF32" s="660"/>
      <c r="DG32" s="660"/>
      <c r="DH32" s="660"/>
      <c r="DI32" s="660"/>
      <c r="DJ32" s="660"/>
      <c r="DK32" s="661"/>
      <c r="DL32" s="668">
        <v>252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30018</v>
      </c>
      <c r="S33" s="660"/>
      <c r="T33" s="660"/>
      <c r="U33" s="660"/>
      <c r="V33" s="660"/>
      <c r="W33" s="660"/>
      <c r="X33" s="660"/>
      <c r="Y33" s="661"/>
      <c r="Z33" s="662">
        <v>0.4</v>
      </c>
      <c r="AA33" s="662"/>
      <c r="AB33" s="662"/>
      <c r="AC33" s="662"/>
      <c r="AD33" s="663">
        <v>2580</v>
      </c>
      <c r="AE33" s="663"/>
      <c r="AF33" s="663"/>
      <c r="AG33" s="663"/>
      <c r="AH33" s="663"/>
      <c r="AI33" s="663"/>
      <c r="AJ33" s="663"/>
      <c r="AK33" s="663"/>
      <c r="AL33" s="664">
        <v>0.1</v>
      </c>
      <c r="AM33" s="665"/>
      <c r="AN33" s="665"/>
      <c r="AO33" s="666"/>
      <c r="AP33" s="711"/>
      <c r="AQ33" s="712"/>
      <c r="AR33" s="712"/>
      <c r="AS33" s="712"/>
      <c r="AT33" s="715"/>
      <c r="AU33" s="219"/>
      <c r="AV33" s="219"/>
      <c r="AW33" s="219"/>
      <c r="AX33" s="680" t="s">
        <v>306</v>
      </c>
      <c r="AY33" s="681"/>
      <c r="AZ33" s="681"/>
      <c r="BA33" s="681"/>
      <c r="BB33" s="681"/>
      <c r="BC33" s="681"/>
      <c r="BD33" s="681"/>
      <c r="BE33" s="681"/>
      <c r="BF33" s="682"/>
      <c r="BG33" s="717">
        <v>99.3</v>
      </c>
      <c r="BH33" s="718"/>
      <c r="BI33" s="718"/>
      <c r="BJ33" s="718"/>
      <c r="BK33" s="718"/>
      <c r="BL33" s="718"/>
      <c r="BM33" s="719">
        <v>97</v>
      </c>
      <c r="BN33" s="718"/>
      <c r="BO33" s="718"/>
      <c r="BP33" s="718"/>
      <c r="BQ33" s="720"/>
      <c r="BR33" s="717">
        <v>99.3</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3212436</v>
      </c>
      <c r="CS33" s="692"/>
      <c r="CT33" s="692"/>
      <c r="CU33" s="692"/>
      <c r="CV33" s="692"/>
      <c r="CW33" s="692"/>
      <c r="CX33" s="692"/>
      <c r="CY33" s="693"/>
      <c r="CZ33" s="664">
        <v>41.1</v>
      </c>
      <c r="DA33" s="689"/>
      <c r="DB33" s="689"/>
      <c r="DC33" s="694"/>
      <c r="DD33" s="668">
        <v>2456531</v>
      </c>
      <c r="DE33" s="692"/>
      <c r="DF33" s="692"/>
      <c r="DG33" s="692"/>
      <c r="DH33" s="692"/>
      <c r="DI33" s="692"/>
      <c r="DJ33" s="692"/>
      <c r="DK33" s="693"/>
      <c r="DL33" s="668">
        <v>1828572</v>
      </c>
      <c r="DM33" s="692"/>
      <c r="DN33" s="692"/>
      <c r="DO33" s="692"/>
      <c r="DP33" s="692"/>
      <c r="DQ33" s="692"/>
      <c r="DR33" s="692"/>
      <c r="DS33" s="692"/>
      <c r="DT33" s="692"/>
      <c r="DU33" s="692"/>
      <c r="DV33" s="693"/>
      <c r="DW33" s="664">
        <v>40.799999999999997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481311</v>
      </c>
      <c r="S34" s="660"/>
      <c r="T34" s="660"/>
      <c r="U34" s="660"/>
      <c r="V34" s="660"/>
      <c r="W34" s="660"/>
      <c r="X34" s="660"/>
      <c r="Y34" s="661"/>
      <c r="Z34" s="662">
        <v>5.9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1016379</v>
      </c>
      <c r="CS34" s="660"/>
      <c r="CT34" s="660"/>
      <c r="CU34" s="660"/>
      <c r="CV34" s="660"/>
      <c r="CW34" s="660"/>
      <c r="CX34" s="660"/>
      <c r="CY34" s="661"/>
      <c r="CZ34" s="664">
        <v>13</v>
      </c>
      <c r="DA34" s="689"/>
      <c r="DB34" s="689"/>
      <c r="DC34" s="694"/>
      <c r="DD34" s="668">
        <v>673893</v>
      </c>
      <c r="DE34" s="660"/>
      <c r="DF34" s="660"/>
      <c r="DG34" s="660"/>
      <c r="DH34" s="660"/>
      <c r="DI34" s="660"/>
      <c r="DJ34" s="660"/>
      <c r="DK34" s="661"/>
      <c r="DL34" s="668">
        <v>516597</v>
      </c>
      <c r="DM34" s="660"/>
      <c r="DN34" s="660"/>
      <c r="DO34" s="660"/>
      <c r="DP34" s="660"/>
      <c r="DQ34" s="660"/>
      <c r="DR34" s="660"/>
      <c r="DS34" s="660"/>
      <c r="DT34" s="660"/>
      <c r="DU34" s="660"/>
      <c r="DV34" s="661"/>
      <c r="DW34" s="664">
        <v>11.5</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347672</v>
      </c>
      <c r="S35" s="660"/>
      <c r="T35" s="660"/>
      <c r="U35" s="660"/>
      <c r="V35" s="660"/>
      <c r="W35" s="660"/>
      <c r="X35" s="660"/>
      <c r="Y35" s="661"/>
      <c r="Z35" s="662">
        <v>4.3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54584</v>
      </c>
      <c r="CS35" s="692"/>
      <c r="CT35" s="692"/>
      <c r="CU35" s="692"/>
      <c r="CV35" s="692"/>
      <c r="CW35" s="692"/>
      <c r="CX35" s="692"/>
      <c r="CY35" s="693"/>
      <c r="CZ35" s="664">
        <v>0.7</v>
      </c>
      <c r="DA35" s="689"/>
      <c r="DB35" s="689"/>
      <c r="DC35" s="694"/>
      <c r="DD35" s="668">
        <v>50253</v>
      </c>
      <c r="DE35" s="692"/>
      <c r="DF35" s="692"/>
      <c r="DG35" s="692"/>
      <c r="DH35" s="692"/>
      <c r="DI35" s="692"/>
      <c r="DJ35" s="692"/>
      <c r="DK35" s="693"/>
      <c r="DL35" s="668">
        <v>24580</v>
      </c>
      <c r="DM35" s="692"/>
      <c r="DN35" s="692"/>
      <c r="DO35" s="692"/>
      <c r="DP35" s="692"/>
      <c r="DQ35" s="692"/>
      <c r="DR35" s="692"/>
      <c r="DS35" s="692"/>
      <c r="DT35" s="692"/>
      <c r="DU35" s="692"/>
      <c r="DV35" s="693"/>
      <c r="DW35" s="664">
        <v>0.5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172901</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852248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18240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1102682</v>
      </c>
      <c r="CS36" s="660"/>
      <c r="CT36" s="660"/>
      <c r="CU36" s="660"/>
      <c r="CV36" s="660"/>
      <c r="CW36" s="660"/>
      <c r="CX36" s="660"/>
      <c r="CY36" s="661"/>
      <c r="CZ36" s="664">
        <v>14.1</v>
      </c>
      <c r="DA36" s="689"/>
      <c r="DB36" s="689"/>
      <c r="DC36" s="694"/>
      <c r="DD36" s="668">
        <v>839687</v>
      </c>
      <c r="DE36" s="660"/>
      <c r="DF36" s="660"/>
      <c r="DG36" s="660"/>
      <c r="DH36" s="660"/>
      <c r="DI36" s="660"/>
      <c r="DJ36" s="660"/>
      <c r="DK36" s="661"/>
      <c r="DL36" s="668">
        <v>604518</v>
      </c>
      <c r="DM36" s="660"/>
      <c r="DN36" s="660"/>
      <c r="DO36" s="660"/>
      <c r="DP36" s="660"/>
      <c r="DQ36" s="660"/>
      <c r="DR36" s="660"/>
      <c r="DS36" s="660"/>
      <c r="DT36" s="660"/>
      <c r="DU36" s="660"/>
      <c r="DV36" s="661"/>
      <c r="DW36" s="664">
        <v>13.5</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213246</v>
      </c>
      <c r="S37" s="660"/>
      <c r="T37" s="660"/>
      <c r="U37" s="660"/>
      <c r="V37" s="660"/>
      <c r="W37" s="660"/>
      <c r="X37" s="660"/>
      <c r="Y37" s="661"/>
      <c r="Z37" s="662">
        <v>2.6</v>
      </c>
      <c r="AA37" s="662"/>
      <c r="AB37" s="662"/>
      <c r="AC37" s="662"/>
      <c r="AD37" s="663">
        <v>13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207017</v>
      </c>
      <c r="BA37" s="660"/>
      <c r="BB37" s="660"/>
      <c r="BC37" s="660"/>
      <c r="BD37" s="692"/>
      <c r="BE37" s="692"/>
      <c r="BF37" s="705"/>
      <c r="BG37" s="656" t="s">
        <v>320</v>
      </c>
      <c r="BH37" s="657"/>
      <c r="BI37" s="657"/>
      <c r="BJ37" s="657"/>
      <c r="BK37" s="657"/>
      <c r="BL37" s="657"/>
      <c r="BM37" s="657"/>
      <c r="BN37" s="657"/>
      <c r="BO37" s="657"/>
      <c r="BP37" s="657"/>
      <c r="BQ37" s="657"/>
      <c r="BR37" s="657"/>
      <c r="BS37" s="657"/>
      <c r="BT37" s="657"/>
      <c r="BU37" s="658"/>
      <c r="BV37" s="659">
        <v>4106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509477</v>
      </c>
      <c r="CS37" s="692"/>
      <c r="CT37" s="692"/>
      <c r="CU37" s="692"/>
      <c r="CV37" s="692"/>
      <c r="CW37" s="692"/>
      <c r="CX37" s="692"/>
      <c r="CY37" s="693"/>
      <c r="CZ37" s="664">
        <v>6.5</v>
      </c>
      <c r="DA37" s="689"/>
      <c r="DB37" s="689"/>
      <c r="DC37" s="694"/>
      <c r="DD37" s="668">
        <v>509010</v>
      </c>
      <c r="DE37" s="692"/>
      <c r="DF37" s="692"/>
      <c r="DG37" s="692"/>
      <c r="DH37" s="692"/>
      <c r="DI37" s="692"/>
      <c r="DJ37" s="692"/>
      <c r="DK37" s="693"/>
      <c r="DL37" s="668">
        <v>506515</v>
      </c>
      <c r="DM37" s="692"/>
      <c r="DN37" s="692"/>
      <c r="DO37" s="692"/>
      <c r="DP37" s="692"/>
      <c r="DQ37" s="692"/>
      <c r="DR37" s="692"/>
      <c r="DS37" s="692"/>
      <c r="DT37" s="692"/>
      <c r="DU37" s="692"/>
      <c r="DV37" s="693"/>
      <c r="DW37" s="664">
        <v>11.3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590644</v>
      </c>
      <c r="S38" s="660"/>
      <c r="T38" s="660"/>
      <c r="U38" s="660"/>
      <c r="V38" s="660"/>
      <c r="W38" s="660"/>
      <c r="X38" s="660"/>
      <c r="Y38" s="661"/>
      <c r="Z38" s="662">
        <v>7.3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58428</v>
      </c>
      <c r="BA38" s="660"/>
      <c r="BB38" s="660"/>
      <c r="BC38" s="660"/>
      <c r="BD38" s="692"/>
      <c r="BE38" s="692"/>
      <c r="BF38" s="705"/>
      <c r="BG38" s="656" t="s">
        <v>324</v>
      </c>
      <c r="BH38" s="657"/>
      <c r="BI38" s="657"/>
      <c r="BJ38" s="657"/>
      <c r="BK38" s="657"/>
      <c r="BL38" s="657"/>
      <c r="BM38" s="657"/>
      <c r="BN38" s="657"/>
      <c r="BO38" s="657"/>
      <c r="BP38" s="657"/>
      <c r="BQ38" s="657"/>
      <c r="BR38" s="657"/>
      <c r="BS38" s="657"/>
      <c r="BT38" s="657"/>
      <c r="BU38" s="658"/>
      <c r="BV38" s="659">
        <v>1687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793820</v>
      </c>
      <c r="CS38" s="660"/>
      <c r="CT38" s="660"/>
      <c r="CU38" s="660"/>
      <c r="CV38" s="660"/>
      <c r="CW38" s="660"/>
      <c r="CX38" s="660"/>
      <c r="CY38" s="661"/>
      <c r="CZ38" s="664">
        <v>10.199999999999999</v>
      </c>
      <c r="DA38" s="689"/>
      <c r="DB38" s="689"/>
      <c r="DC38" s="694"/>
      <c r="DD38" s="668">
        <v>699092</v>
      </c>
      <c r="DE38" s="660"/>
      <c r="DF38" s="660"/>
      <c r="DG38" s="660"/>
      <c r="DH38" s="660"/>
      <c r="DI38" s="660"/>
      <c r="DJ38" s="660"/>
      <c r="DK38" s="661"/>
      <c r="DL38" s="668">
        <v>682877</v>
      </c>
      <c r="DM38" s="660"/>
      <c r="DN38" s="660"/>
      <c r="DO38" s="660"/>
      <c r="DP38" s="660"/>
      <c r="DQ38" s="660"/>
      <c r="DR38" s="660"/>
      <c r="DS38" s="660"/>
      <c r="DT38" s="660"/>
      <c r="DU38" s="660"/>
      <c r="DV38" s="661"/>
      <c r="DW38" s="664">
        <v>15.2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24359</v>
      </c>
      <c r="BA39" s="660"/>
      <c r="BB39" s="660"/>
      <c r="BC39" s="660"/>
      <c r="BD39" s="692"/>
      <c r="BE39" s="692"/>
      <c r="BF39" s="705"/>
      <c r="BG39" s="656" t="s">
        <v>328</v>
      </c>
      <c r="BH39" s="657"/>
      <c r="BI39" s="657"/>
      <c r="BJ39" s="657"/>
      <c r="BK39" s="657"/>
      <c r="BL39" s="657"/>
      <c r="BM39" s="657"/>
      <c r="BN39" s="657"/>
      <c r="BO39" s="657"/>
      <c r="BP39" s="657"/>
      <c r="BQ39" s="657"/>
      <c r="BR39" s="657"/>
      <c r="BS39" s="657"/>
      <c r="BT39" s="657"/>
      <c r="BU39" s="658"/>
      <c r="BV39" s="659">
        <v>2563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198483</v>
      </c>
      <c r="CS39" s="692"/>
      <c r="CT39" s="692"/>
      <c r="CU39" s="692"/>
      <c r="CV39" s="692"/>
      <c r="CW39" s="692"/>
      <c r="CX39" s="692"/>
      <c r="CY39" s="693"/>
      <c r="CZ39" s="664">
        <v>2.5</v>
      </c>
      <c r="DA39" s="689"/>
      <c r="DB39" s="689"/>
      <c r="DC39" s="694"/>
      <c r="DD39" s="668">
        <v>177118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33044</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05"/>
      <c r="BG40" s="709" t="s">
        <v>332</v>
      </c>
      <c r="BH40" s="710"/>
      <c r="BI40" s="710"/>
      <c r="BJ40" s="710"/>
      <c r="BK40" s="710"/>
      <c r="BL40" s="223"/>
      <c r="BM40" s="657" t="s">
        <v>333</v>
      </c>
      <c r="BN40" s="657"/>
      <c r="BO40" s="657"/>
      <c r="BP40" s="657"/>
      <c r="BQ40" s="657"/>
      <c r="BR40" s="657"/>
      <c r="BS40" s="657"/>
      <c r="BT40" s="657"/>
      <c r="BU40" s="658"/>
      <c r="BV40" s="659">
        <v>77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46488</v>
      </c>
      <c r="CS40" s="660"/>
      <c r="CT40" s="660"/>
      <c r="CU40" s="660"/>
      <c r="CV40" s="660"/>
      <c r="CW40" s="660"/>
      <c r="CX40" s="660"/>
      <c r="CY40" s="661"/>
      <c r="CZ40" s="664">
        <v>0.6</v>
      </c>
      <c r="DA40" s="689"/>
      <c r="DB40" s="689"/>
      <c r="DC40" s="694"/>
      <c r="DD40" s="668">
        <v>16488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8146803</v>
      </c>
      <c r="S41" s="732"/>
      <c r="T41" s="732"/>
      <c r="U41" s="732"/>
      <c r="V41" s="732"/>
      <c r="W41" s="732"/>
      <c r="X41" s="732"/>
      <c r="Y41" s="736"/>
      <c r="Z41" s="737">
        <v>100</v>
      </c>
      <c r="AA41" s="737"/>
      <c r="AB41" s="737"/>
      <c r="AC41" s="737"/>
      <c r="AD41" s="738">
        <v>4452365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124888</v>
      </c>
      <c r="BA41" s="660"/>
      <c r="BB41" s="660"/>
      <c r="BC41" s="660"/>
      <c r="BD41" s="692"/>
      <c r="BE41" s="692"/>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437556</v>
      </c>
      <c r="BA42" s="732"/>
      <c r="BB42" s="732"/>
      <c r="BC42" s="732"/>
      <c r="BD42" s="718"/>
      <c r="BE42" s="718"/>
      <c r="BF42" s="720"/>
      <c r="BG42" s="711"/>
      <c r="BH42" s="712"/>
      <c r="BI42" s="712"/>
      <c r="BJ42" s="712"/>
      <c r="BK42" s="712"/>
      <c r="BL42" s="224"/>
      <c r="BM42" s="681" t="s">
        <v>340</v>
      </c>
      <c r="BN42" s="681"/>
      <c r="BO42" s="681"/>
      <c r="BP42" s="681"/>
      <c r="BQ42" s="681"/>
      <c r="BR42" s="681"/>
      <c r="BS42" s="681"/>
      <c r="BT42" s="681"/>
      <c r="BU42" s="682"/>
      <c r="BV42" s="731">
        <v>327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1475903</v>
      </c>
      <c r="CS42" s="692"/>
      <c r="CT42" s="692"/>
      <c r="CU42" s="692"/>
      <c r="CV42" s="692"/>
      <c r="CW42" s="692"/>
      <c r="CX42" s="692"/>
      <c r="CY42" s="693"/>
      <c r="CZ42" s="664">
        <v>18.899999999999999</v>
      </c>
      <c r="DA42" s="689"/>
      <c r="DB42" s="689"/>
      <c r="DC42" s="694"/>
      <c r="DD42" s="668">
        <v>242874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42114</v>
      </c>
      <c r="CS43" s="692"/>
      <c r="CT43" s="692"/>
      <c r="CU43" s="692"/>
      <c r="CV43" s="692"/>
      <c r="CW43" s="692"/>
      <c r="CX43" s="692"/>
      <c r="CY43" s="693"/>
      <c r="CZ43" s="664">
        <v>0.5</v>
      </c>
      <c r="DA43" s="689"/>
      <c r="DB43" s="689"/>
      <c r="DC43" s="694"/>
      <c r="DD43" s="668">
        <v>42114</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1452898</v>
      </c>
      <c r="CS44" s="660"/>
      <c r="CT44" s="660"/>
      <c r="CU44" s="660"/>
      <c r="CV44" s="660"/>
      <c r="CW44" s="660"/>
      <c r="CX44" s="660"/>
      <c r="CY44" s="661"/>
      <c r="CZ44" s="664">
        <v>18.600000000000001</v>
      </c>
      <c r="DA44" s="665"/>
      <c r="DB44" s="665"/>
      <c r="DC44" s="671"/>
      <c r="DD44" s="668">
        <v>242874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591005</v>
      </c>
      <c r="CS45" s="692"/>
      <c r="CT45" s="692"/>
      <c r="CU45" s="692"/>
      <c r="CV45" s="692"/>
      <c r="CW45" s="692"/>
      <c r="CX45" s="692"/>
      <c r="CY45" s="693"/>
      <c r="CZ45" s="664">
        <v>7.6</v>
      </c>
      <c r="DA45" s="689"/>
      <c r="DB45" s="689"/>
      <c r="DC45" s="694"/>
      <c r="DD45" s="668">
        <v>107919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853834</v>
      </c>
      <c r="CS46" s="660"/>
      <c r="CT46" s="660"/>
      <c r="CU46" s="660"/>
      <c r="CV46" s="660"/>
      <c r="CW46" s="660"/>
      <c r="CX46" s="660"/>
      <c r="CY46" s="661"/>
      <c r="CZ46" s="664">
        <v>10.9</v>
      </c>
      <c r="DA46" s="665"/>
      <c r="DB46" s="665"/>
      <c r="DC46" s="671"/>
      <c r="DD46" s="668">
        <v>131996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23005</v>
      </c>
      <c r="CS47" s="692"/>
      <c r="CT47" s="692"/>
      <c r="CU47" s="692"/>
      <c r="CV47" s="692"/>
      <c r="CW47" s="692"/>
      <c r="CX47" s="692"/>
      <c r="CY47" s="693"/>
      <c r="CZ47" s="664">
        <v>0.3</v>
      </c>
      <c r="DA47" s="689"/>
      <c r="DB47" s="689"/>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7816837</v>
      </c>
      <c r="CS49" s="718"/>
      <c r="CT49" s="718"/>
      <c r="CU49" s="718"/>
      <c r="CV49" s="718"/>
      <c r="CW49" s="718"/>
      <c r="CX49" s="718"/>
      <c r="CY49" s="747"/>
      <c r="CZ49" s="739">
        <v>100</v>
      </c>
      <c r="DA49" s="748"/>
      <c r="DB49" s="748"/>
      <c r="DC49" s="749"/>
      <c r="DD49" s="750">
        <v>5040920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tMAHnIebZiZ0RfGWcLCm2po+H6AuQnhqj698o4lob8JMbP+afKhPvPHEn7Mhq9SScQE3IJpabksmT1n1Fm8cQ==" saltValue="lNYFTc8mASKUpOkqN8bP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AU73" sqref="AU73:AY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8150</v>
      </c>
      <c r="R7" s="789"/>
      <c r="S7" s="789"/>
      <c r="T7" s="789"/>
      <c r="U7" s="789"/>
      <c r="V7" s="789">
        <v>7820</v>
      </c>
      <c r="W7" s="789"/>
      <c r="X7" s="789"/>
      <c r="Y7" s="789"/>
      <c r="Z7" s="789"/>
      <c r="AA7" s="789">
        <v>330</v>
      </c>
      <c r="AB7" s="789"/>
      <c r="AC7" s="789"/>
      <c r="AD7" s="789"/>
      <c r="AE7" s="790"/>
      <c r="AF7" s="791">
        <v>289</v>
      </c>
      <c r="AG7" s="792"/>
      <c r="AH7" s="792"/>
      <c r="AI7" s="792"/>
      <c r="AJ7" s="793"/>
      <c r="AK7" s="794">
        <v>347</v>
      </c>
      <c r="AL7" s="795"/>
      <c r="AM7" s="795"/>
      <c r="AN7" s="795"/>
      <c r="AO7" s="795"/>
      <c r="AP7" s="795">
        <v>4395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564</v>
      </c>
      <c r="BT7" s="783"/>
      <c r="BU7" s="783"/>
      <c r="BV7" s="783"/>
      <c r="BW7" s="783"/>
      <c r="BX7" s="783"/>
      <c r="BY7" s="783"/>
      <c r="BZ7" s="783"/>
      <c r="CA7" s="783"/>
      <c r="CB7" s="783"/>
      <c r="CC7" s="783"/>
      <c r="CD7" s="783"/>
      <c r="CE7" s="783"/>
      <c r="CF7" s="783"/>
      <c r="CG7" s="798"/>
      <c r="CH7" s="779">
        <v>0</v>
      </c>
      <c r="CI7" s="780"/>
      <c r="CJ7" s="780"/>
      <c r="CK7" s="780"/>
      <c r="CL7" s="781"/>
      <c r="CM7" s="779">
        <v>8</v>
      </c>
      <c r="CN7" s="780"/>
      <c r="CO7" s="780"/>
      <c r="CP7" s="780"/>
      <c r="CQ7" s="781"/>
      <c r="CR7" s="779">
        <v>35</v>
      </c>
      <c r="CS7" s="780"/>
      <c r="CT7" s="780"/>
      <c r="CU7" s="780"/>
      <c r="CV7" s="781"/>
      <c r="CW7" s="779">
        <v>7</v>
      </c>
      <c r="CX7" s="780"/>
      <c r="CY7" s="780"/>
      <c r="CZ7" s="780"/>
      <c r="DA7" s="781"/>
      <c r="DB7" s="779" t="s">
        <v>566</v>
      </c>
      <c r="DC7" s="780"/>
      <c r="DD7" s="780"/>
      <c r="DE7" s="780"/>
      <c r="DF7" s="781"/>
      <c r="DG7" s="779" t="s">
        <v>566</v>
      </c>
      <c r="DH7" s="780"/>
      <c r="DI7" s="780"/>
      <c r="DJ7" s="780"/>
      <c r="DK7" s="781"/>
      <c r="DL7" s="779" t="s">
        <v>566</v>
      </c>
      <c r="DM7" s="780"/>
      <c r="DN7" s="780"/>
      <c r="DO7" s="780"/>
      <c r="DP7" s="781"/>
      <c r="DQ7" s="779" t="s">
        <v>566</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v>
      </c>
      <c r="R8" s="820"/>
      <c r="S8" s="820"/>
      <c r="T8" s="820"/>
      <c r="U8" s="820"/>
      <c r="V8" s="820">
        <v>2</v>
      </c>
      <c r="W8" s="820"/>
      <c r="X8" s="820"/>
      <c r="Y8" s="820"/>
      <c r="Z8" s="820"/>
      <c r="AA8" s="820">
        <v>0</v>
      </c>
      <c r="AB8" s="820"/>
      <c r="AC8" s="820"/>
      <c r="AD8" s="820"/>
      <c r="AE8" s="821"/>
      <c r="AF8" s="822">
        <v>0</v>
      </c>
      <c r="AG8" s="823"/>
      <c r="AH8" s="823"/>
      <c r="AI8" s="823"/>
      <c r="AJ8" s="824"/>
      <c r="AK8" s="805">
        <v>1</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561</v>
      </c>
      <c r="BS8" s="809" t="s">
        <v>562</v>
      </c>
      <c r="BT8" s="810"/>
      <c r="BU8" s="810"/>
      <c r="BV8" s="810"/>
      <c r="BW8" s="810"/>
      <c r="BX8" s="810"/>
      <c r="BY8" s="810"/>
      <c r="BZ8" s="810"/>
      <c r="CA8" s="810"/>
      <c r="CB8" s="810"/>
      <c r="CC8" s="810"/>
      <c r="CD8" s="810"/>
      <c r="CE8" s="810"/>
      <c r="CF8" s="810"/>
      <c r="CG8" s="811"/>
      <c r="CH8" s="812">
        <v>-5</v>
      </c>
      <c r="CI8" s="813"/>
      <c r="CJ8" s="813"/>
      <c r="CK8" s="813"/>
      <c r="CL8" s="814"/>
      <c r="CM8" s="812">
        <v>-284</v>
      </c>
      <c r="CN8" s="813"/>
      <c r="CO8" s="813"/>
      <c r="CP8" s="813"/>
      <c r="CQ8" s="814"/>
      <c r="CR8" s="812">
        <v>30</v>
      </c>
      <c r="CS8" s="813"/>
      <c r="CT8" s="813"/>
      <c r="CU8" s="813"/>
      <c r="CV8" s="814"/>
      <c r="CW8" s="812" t="s">
        <v>566</v>
      </c>
      <c r="CX8" s="813"/>
      <c r="CY8" s="813"/>
      <c r="CZ8" s="813"/>
      <c r="DA8" s="814"/>
      <c r="DB8" s="812" t="s">
        <v>566</v>
      </c>
      <c r="DC8" s="813"/>
      <c r="DD8" s="813"/>
      <c r="DE8" s="813"/>
      <c r="DF8" s="814"/>
      <c r="DG8" s="812" t="s">
        <v>566</v>
      </c>
      <c r="DH8" s="813"/>
      <c r="DI8" s="813"/>
      <c r="DJ8" s="813"/>
      <c r="DK8" s="814"/>
      <c r="DL8" s="812" t="s">
        <v>566</v>
      </c>
      <c r="DM8" s="813"/>
      <c r="DN8" s="813"/>
      <c r="DO8" s="813"/>
      <c r="DP8" s="814"/>
      <c r="DQ8" s="812" t="s">
        <v>566</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563</v>
      </c>
      <c r="BT9" s="810"/>
      <c r="BU9" s="810"/>
      <c r="BV9" s="810"/>
      <c r="BW9" s="810"/>
      <c r="BX9" s="810"/>
      <c r="BY9" s="810"/>
      <c r="BZ9" s="810"/>
      <c r="CA9" s="810"/>
      <c r="CB9" s="810"/>
      <c r="CC9" s="810"/>
      <c r="CD9" s="810"/>
      <c r="CE9" s="810"/>
      <c r="CF9" s="810"/>
      <c r="CG9" s="811"/>
      <c r="CH9" s="812">
        <v>0</v>
      </c>
      <c r="CI9" s="813"/>
      <c r="CJ9" s="813"/>
      <c r="CK9" s="813"/>
      <c r="CL9" s="814"/>
      <c r="CM9" s="812">
        <v>28</v>
      </c>
      <c r="CN9" s="813"/>
      <c r="CO9" s="813"/>
      <c r="CP9" s="813"/>
      <c r="CQ9" s="814"/>
      <c r="CR9" s="812">
        <v>20</v>
      </c>
      <c r="CS9" s="813"/>
      <c r="CT9" s="813"/>
      <c r="CU9" s="813"/>
      <c r="CV9" s="814"/>
      <c r="CW9" s="812" t="s">
        <v>566</v>
      </c>
      <c r="CX9" s="813"/>
      <c r="CY9" s="813"/>
      <c r="CZ9" s="813"/>
      <c r="DA9" s="814"/>
      <c r="DB9" s="812" t="s">
        <v>566</v>
      </c>
      <c r="DC9" s="813"/>
      <c r="DD9" s="813"/>
      <c r="DE9" s="813"/>
      <c r="DF9" s="814"/>
      <c r="DG9" s="812" t="s">
        <v>566</v>
      </c>
      <c r="DH9" s="813"/>
      <c r="DI9" s="813"/>
      <c r="DJ9" s="813"/>
      <c r="DK9" s="814"/>
      <c r="DL9" s="812" t="s">
        <v>566</v>
      </c>
      <c r="DM9" s="813"/>
      <c r="DN9" s="813"/>
      <c r="DO9" s="813"/>
      <c r="DP9" s="814"/>
      <c r="DQ9" s="812" t="s">
        <v>566</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565</v>
      </c>
      <c r="BT10" s="810"/>
      <c r="BU10" s="810"/>
      <c r="BV10" s="810"/>
      <c r="BW10" s="810"/>
      <c r="BX10" s="810"/>
      <c r="BY10" s="810"/>
      <c r="BZ10" s="810"/>
      <c r="CA10" s="810"/>
      <c r="CB10" s="810"/>
      <c r="CC10" s="810"/>
      <c r="CD10" s="810"/>
      <c r="CE10" s="810"/>
      <c r="CF10" s="810"/>
      <c r="CG10" s="811"/>
      <c r="CH10" s="812">
        <v>-1</v>
      </c>
      <c r="CI10" s="813"/>
      <c r="CJ10" s="813"/>
      <c r="CK10" s="813"/>
      <c r="CL10" s="814"/>
      <c r="CM10" s="812">
        <v>67</v>
      </c>
      <c r="CN10" s="813"/>
      <c r="CO10" s="813"/>
      <c r="CP10" s="813"/>
      <c r="CQ10" s="814"/>
      <c r="CR10" s="812">
        <v>1</v>
      </c>
      <c r="CS10" s="813"/>
      <c r="CT10" s="813"/>
      <c r="CU10" s="813"/>
      <c r="CV10" s="814"/>
      <c r="CW10" s="812" t="s">
        <v>566</v>
      </c>
      <c r="CX10" s="813"/>
      <c r="CY10" s="813"/>
      <c r="CZ10" s="813"/>
      <c r="DA10" s="814"/>
      <c r="DB10" s="812" t="s">
        <v>566</v>
      </c>
      <c r="DC10" s="813"/>
      <c r="DD10" s="813"/>
      <c r="DE10" s="813"/>
      <c r="DF10" s="814"/>
      <c r="DG10" s="812" t="s">
        <v>566</v>
      </c>
      <c r="DH10" s="813"/>
      <c r="DI10" s="813"/>
      <c r="DJ10" s="813"/>
      <c r="DK10" s="814"/>
      <c r="DL10" s="812" t="s">
        <v>566</v>
      </c>
      <c r="DM10" s="813"/>
      <c r="DN10" s="813"/>
      <c r="DO10" s="813"/>
      <c r="DP10" s="814"/>
      <c r="DQ10" s="812" t="s">
        <v>566</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8151</v>
      </c>
      <c r="R23" s="829"/>
      <c r="S23" s="829"/>
      <c r="T23" s="829"/>
      <c r="U23" s="829"/>
      <c r="V23" s="829">
        <v>7822</v>
      </c>
      <c r="W23" s="829"/>
      <c r="X23" s="829"/>
      <c r="Y23" s="829"/>
      <c r="Z23" s="829"/>
      <c r="AA23" s="829">
        <v>330</v>
      </c>
      <c r="AB23" s="829"/>
      <c r="AC23" s="829"/>
      <c r="AD23" s="829"/>
      <c r="AE23" s="830"/>
      <c r="AF23" s="831">
        <v>289</v>
      </c>
      <c r="AG23" s="829"/>
      <c r="AH23" s="829"/>
      <c r="AI23" s="829"/>
      <c r="AJ23" s="832"/>
      <c r="AK23" s="833"/>
      <c r="AL23" s="834"/>
      <c r="AM23" s="834"/>
      <c r="AN23" s="834"/>
      <c r="AO23" s="834"/>
      <c r="AP23" s="829">
        <v>4395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1235</v>
      </c>
      <c r="R28" s="859"/>
      <c r="S28" s="859"/>
      <c r="T28" s="859"/>
      <c r="U28" s="859"/>
      <c r="V28" s="859">
        <v>1217</v>
      </c>
      <c r="W28" s="859"/>
      <c r="X28" s="859"/>
      <c r="Y28" s="859"/>
      <c r="Z28" s="859"/>
      <c r="AA28" s="859">
        <v>18</v>
      </c>
      <c r="AB28" s="859"/>
      <c r="AC28" s="859"/>
      <c r="AD28" s="859"/>
      <c r="AE28" s="860"/>
      <c r="AF28" s="861">
        <v>18</v>
      </c>
      <c r="AG28" s="859"/>
      <c r="AH28" s="859"/>
      <c r="AI28" s="859"/>
      <c r="AJ28" s="862"/>
      <c r="AK28" s="863">
        <v>153</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1577</v>
      </c>
      <c r="R29" s="820"/>
      <c r="S29" s="820"/>
      <c r="T29" s="820"/>
      <c r="U29" s="820"/>
      <c r="V29" s="820">
        <v>1490</v>
      </c>
      <c r="W29" s="820"/>
      <c r="X29" s="820"/>
      <c r="Y29" s="820"/>
      <c r="Z29" s="820"/>
      <c r="AA29" s="820">
        <v>86</v>
      </c>
      <c r="AB29" s="820"/>
      <c r="AC29" s="820"/>
      <c r="AD29" s="820"/>
      <c r="AE29" s="821"/>
      <c r="AF29" s="822">
        <v>86</v>
      </c>
      <c r="AG29" s="823"/>
      <c r="AH29" s="823"/>
      <c r="AI29" s="823"/>
      <c r="AJ29" s="824"/>
      <c r="AK29" s="870">
        <v>245</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159</v>
      </c>
      <c r="R30" s="820"/>
      <c r="S30" s="820"/>
      <c r="T30" s="820"/>
      <c r="U30" s="820"/>
      <c r="V30" s="820">
        <v>158</v>
      </c>
      <c r="W30" s="820"/>
      <c r="X30" s="820"/>
      <c r="Y30" s="820"/>
      <c r="Z30" s="820"/>
      <c r="AA30" s="820">
        <v>0</v>
      </c>
      <c r="AB30" s="820"/>
      <c r="AC30" s="820"/>
      <c r="AD30" s="820"/>
      <c r="AE30" s="821"/>
      <c r="AF30" s="822">
        <v>0</v>
      </c>
      <c r="AG30" s="823"/>
      <c r="AH30" s="823"/>
      <c r="AI30" s="823"/>
      <c r="AJ30" s="824"/>
      <c r="AK30" s="870">
        <v>44</v>
      </c>
      <c r="AL30" s="866"/>
      <c r="AM30" s="866"/>
      <c r="AN30" s="866"/>
      <c r="AO30" s="866"/>
      <c r="AP30" s="866">
        <v>0</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339</v>
      </c>
      <c r="R31" s="820"/>
      <c r="S31" s="820"/>
      <c r="T31" s="820"/>
      <c r="U31" s="820"/>
      <c r="V31" s="820">
        <v>319</v>
      </c>
      <c r="W31" s="820"/>
      <c r="X31" s="820"/>
      <c r="Y31" s="820"/>
      <c r="Z31" s="820"/>
      <c r="AA31" s="820">
        <v>20</v>
      </c>
      <c r="AB31" s="820"/>
      <c r="AC31" s="820"/>
      <c r="AD31" s="820"/>
      <c r="AE31" s="821"/>
      <c r="AF31" s="822">
        <v>208</v>
      </c>
      <c r="AG31" s="823"/>
      <c r="AH31" s="823"/>
      <c r="AI31" s="823"/>
      <c r="AJ31" s="824"/>
      <c r="AK31" s="870">
        <v>42</v>
      </c>
      <c r="AL31" s="866"/>
      <c r="AM31" s="866"/>
      <c r="AN31" s="866"/>
      <c r="AO31" s="866"/>
      <c r="AP31" s="866">
        <v>2031</v>
      </c>
      <c r="AQ31" s="866"/>
      <c r="AR31" s="866"/>
      <c r="AS31" s="866"/>
      <c r="AT31" s="866"/>
      <c r="AU31" s="866">
        <v>225</v>
      </c>
      <c r="AV31" s="866"/>
      <c r="AW31" s="866"/>
      <c r="AX31" s="866"/>
      <c r="AY31" s="866"/>
      <c r="AZ31" s="867" t="s">
        <v>566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49</v>
      </c>
      <c r="R32" s="820"/>
      <c r="S32" s="820"/>
      <c r="T32" s="820"/>
      <c r="U32" s="820"/>
      <c r="V32" s="820">
        <v>41</v>
      </c>
      <c r="W32" s="820"/>
      <c r="X32" s="820"/>
      <c r="Y32" s="820"/>
      <c r="Z32" s="820"/>
      <c r="AA32" s="820">
        <v>9</v>
      </c>
      <c r="AB32" s="820"/>
      <c r="AC32" s="820"/>
      <c r="AD32" s="820"/>
      <c r="AE32" s="821"/>
      <c r="AF32" s="822">
        <v>9</v>
      </c>
      <c r="AG32" s="823"/>
      <c r="AH32" s="823"/>
      <c r="AI32" s="823"/>
      <c r="AJ32" s="824"/>
      <c r="AK32" s="870">
        <v>24</v>
      </c>
      <c r="AL32" s="866"/>
      <c r="AM32" s="866"/>
      <c r="AN32" s="866"/>
      <c r="AO32" s="866"/>
      <c r="AP32" s="866">
        <v>131</v>
      </c>
      <c r="AQ32" s="866"/>
      <c r="AR32" s="866"/>
      <c r="AS32" s="866"/>
      <c r="AT32" s="866"/>
      <c r="AU32" s="866">
        <v>118</v>
      </c>
      <c r="AV32" s="866"/>
      <c r="AW32" s="866"/>
      <c r="AX32" s="866"/>
      <c r="AY32" s="866"/>
      <c r="AZ32" s="867" t="s">
        <v>566</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353</v>
      </c>
      <c r="R33" s="820"/>
      <c r="S33" s="820"/>
      <c r="T33" s="820"/>
      <c r="U33" s="820"/>
      <c r="V33" s="820">
        <v>325</v>
      </c>
      <c r="W33" s="820"/>
      <c r="X33" s="820"/>
      <c r="Y33" s="820"/>
      <c r="Z33" s="820"/>
      <c r="AA33" s="820">
        <v>28</v>
      </c>
      <c r="AB33" s="820"/>
      <c r="AC33" s="820"/>
      <c r="AD33" s="820"/>
      <c r="AE33" s="821"/>
      <c r="AF33" s="822">
        <v>28</v>
      </c>
      <c r="AG33" s="823"/>
      <c r="AH33" s="823"/>
      <c r="AI33" s="823"/>
      <c r="AJ33" s="824"/>
      <c r="AK33" s="870">
        <v>163</v>
      </c>
      <c r="AL33" s="866"/>
      <c r="AM33" s="866"/>
      <c r="AN33" s="866"/>
      <c r="AO33" s="866"/>
      <c r="AP33" s="866">
        <v>1400</v>
      </c>
      <c r="AQ33" s="866"/>
      <c r="AR33" s="866"/>
      <c r="AS33" s="866"/>
      <c r="AT33" s="866"/>
      <c r="AU33" s="866">
        <v>948</v>
      </c>
      <c r="AV33" s="866"/>
      <c r="AW33" s="866"/>
      <c r="AX33" s="866"/>
      <c r="AY33" s="866"/>
      <c r="AZ33" s="867" t="s">
        <v>566</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150</v>
      </c>
      <c r="R34" s="820"/>
      <c r="S34" s="820"/>
      <c r="T34" s="820"/>
      <c r="U34" s="820"/>
      <c r="V34" s="820">
        <v>144</v>
      </c>
      <c r="W34" s="820"/>
      <c r="X34" s="820"/>
      <c r="Y34" s="820"/>
      <c r="Z34" s="820"/>
      <c r="AA34" s="820">
        <v>6</v>
      </c>
      <c r="AB34" s="820"/>
      <c r="AC34" s="820"/>
      <c r="AD34" s="820"/>
      <c r="AE34" s="821"/>
      <c r="AF34" s="822">
        <v>6</v>
      </c>
      <c r="AG34" s="823"/>
      <c r="AH34" s="823"/>
      <c r="AI34" s="823"/>
      <c r="AJ34" s="824"/>
      <c r="AK34" s="870">
        <v>44</v>
      </c>
      <c r="AL34" s="866"/>
      <c r="AM34" s="866"/>
      <c r="AN34" s="866"/>
      <c r="AO34" s="866"/>
      <c r="AP34" s="866">
        <v>403</v>
      </c>
      <c r="AQ34" s="866"/>
      <c r="AR34" s="866"/>
      <c r="AS34" s="866"/>
      <c r="AT34" s="866"/>
      <c r="AU34" s="866">
        <v>356</v>
      </c>
      <c r="AV34" s="866"/>
      <c r="AW34" s="866"/>
      <c r="AX34" s="866"/>
      <c r="AY34" s="866"/>
      <c r="AZ34" s="867" t="s">
        <v>566</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355</v>
      </c>
      <c r="AG63" s="880"/>
      <c r="AH63" s="880"/>
      <c r="AI63" s="880"/>
      <c r="AJ63" s="881"/>
      <c r="AK63" s="882"/>
      <c r="AL63" s="877"/>
      <c r="AM63" s="877"/>
      <c r="AN63" s="877"/>
      <c r="AO63" s="877"/>
      <c r="AP63" s="880">
        <v>3965</v>
      </c>
      <c r="AQ63" s="880"/>
      <c r="AR63" s="880"/>
      <c r="AS63" s="880"/>
      <c r="AT63" s="880"/>
      <c r="AU63" s="880">
        <v>1647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551</v>
      </c>
      <c r="C68" s="906"/>
      <c r="D68" s="906"/>
      <c r="E68" s="906"/>
      <c r="F68" s="906"/>
      <c r="G68" s="906"/>
      <c r="H68" s="906"/>
      <c r="I68" s="906"/>
      <c r="J68" s="906"/>
      <c r="K68" s="906"/>
      <c r="L68" s="906"/>
      <c r="M68" s="906"/>
      <c r="N68" s="906"/>
      <c r="O68" s="906"/>
      <c r="P68" s="907"/>
      <c r="Q68" s="908">
        <v>804</v>
      </c>
      <c r="R68" s="902"/>
      <c r="S68" s="902"/>
      <c r="T68" s="902"/>
      <c r="U68" s="902"/>
      <c r="V68" s="902">
        <v>756</v>
      </c>
      <c r="W68" s="902"/>
      <c r="X68" s="902"/>
      <c r="Y68" s="902"/>
      <c r="Z68" s="902"/>
      <c r="AA68" s="902">
        <v>48</v>
      </c>
      <c r="AB68" s="902"/>
      <c r="AC68" s="902"/>
      <c r="AD68" s="902"/>
      <c r="AE68" s="902"/>
      <c r="AF68" s="902">
        <v>48</v>
      </c>
      <c r="AG68" s="902"/>
      <c r="AH68" s="902"/>
      <c r="AI68" s="902"/>
      <c r="AJ68" s="902"/>
      <c r="AK68" s="902">
        <v>0</v>
      </c>
      <c r="AL68" s="902"/>
      <c r="AM68" s="902"/>
      <c r="AN68" s="902"/>
      <c r="AO68" s="902"/>
      <c r="AP68" s="902">
        <v>500</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552</v>
      </c>
      <c r="C69" s="910"/>
      <c r="D69" s="910"/>
      <c r="E69" s="910"/>
      <c r="F69" s="910"/>
      <c r="G69" s="910"/>
      <c r="H69" s="910"/>
      <c r="I69" s="910"/>
      <c r="J69" s="910"/>
      <c r="K69" s="910"/>
      <c r="L69" s="910"/>
      <c r="M69" s="910"/>
      <c r="N69" s="910"/>
      <c r="O69" s="910"/>
      <c r="P69" s="911"/>
      <c r="Q69" s="912">
        <v>4208</v>
      </c>
      <c r="R69" s="866"/>
      <c r="S69" s="866"/>
      <c r="T69" s="866"/>
      <c r="U69" s="866"/>
      <c r="V69" s="866">
        <v>4039</v>
      </c>
      <c r="W69" s="866"/>
      <c r="X69" s="866"/>
      <c r="Y69" s="866"/>
      <c r="Z69" s="866"/>
      <c r="AA69" s="866">
        <v>169</v>
      </c>
      <c r="AB69" s="866"/>
      <c r="AC69" s="866"/>
      <c r="AD69" s="866"/>
      <c r="AE69" s="866"/>
      <c r="AF69" s="866">
        <v>124</v>
      </c>
      <c r="AG69" s="866"/>
      <c r="AH69" s="866"/>
      <c r="AI69" s="866"/>
      <c r="AJ69" s="866"/>
      <c r="AK69" s="866">
        <v>0</v>
      </c>
      <c r="AL69" s="866"/>
      <c r="AM69" s="866"/>
      <c r="AN69" s="866"/>
      <c r="AO69" s="866"/>
      <c r="AP69" s="866">
        <v>526</v>
      </c>
      <c r="AQ69" s="866"/>
      <c r="AR69" s="866"/>
      <c r="AS69" s="866"/>
      <c r="AT69" s="866"/>
      <c r="AU69" s="866">
        <v>51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553</v>
      </c>
      <c r="C70" s="910"/>
      <c r="D70" s="910"/>
      <c r="E70" s="910"/>
      <c r="F70" s="910"/>
      <c r="G70" s="910"/>
      <c r="H70" s="910"/>
      <c r="I70" s="910"/>
      <c r="J70" s="910"/>
      <c r="K70" s="910"/>
      <c r="L70" s="910"/>
      <c r="M70" s="910"/>
      <c r="N70" s="910"/>
      <c r="O70" s="910"/>
      <c r="P70" s="911"/>
      <c r="Q70" s="912">
        <v>1021</v>
      </c>
      <c r="R70" s="866"/>
      <c r="S70" s="866"/>
      <c r="T70" s="866"/>
      <c r="U70" s="866"/>
      <c r="V70" s="866">
        <v>760</v>
      </c>
      <c r="W70" s="866"/>
      <c r="X70" s="866"/>
      <c r="Y70" s="866"/>
      <c r="Z70" s="866"/>
      <c r="AA70" s="866">
        <v>260</v>
      </c>
      <c r="AB70" s="866"/>
      <c r="AC70" s="866"/>
      <c r="AD70" s="866"/>
      <c r="AE70" s="866"/>
      <c r="AF70" s="866">
        <v>774</v>
      </c>
      <c r="AG70" s="866"/>
      <c r="AH70" s="866"/>
      <c r="AI70" s="866"/>
      <c r="AJ70" s="866"/>
      <c r="AK70" s="866">
        <v>0</v>
      </c>
      <c r="AL70" s="866"/>
      <c r="AM70" s="866"/>
      <c r="AN70" s="866"/>
      <c r="AO70" s="866"/>
      <c r="AP70" s="866">
        <v>2234</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554</v>
      </c>
      <c r="C71" s="910"/>
      <c r="D71" s="910"/>
      <c r="E71" s="910"/>
      <c r="F71" s="910"/>
      <c r="G71" s="910"/>
      <c r="H71" s="910"/>
      <c r="I71" s="910"/>
      <c r="J71" s="910"/>
      <c r="K71" s="910"/>
      <c r="L71" s="910"/>
      <c r="M71" s="910"/>
      <c r="N71" s="910"/>
      <c r="O71" s="910"/>
      <c r="P71" s="911"/>
      <c r="Q71" s="912">
        <v>1280</v>
      </c>
      <c r="R71" s="866"/>
      <c r="S71" s="866"/>
      <c r="T71" s="866"/>
      <c r="U71" s="866"/>
      <c r="V71" s="866">
        <v>1222</v>
      </c>
      <c r="W71" s="866"/>
      <c r="X71" s="866"/>
      <c r="Y71" s="866"/>
      <c r="Z71" s="866"/>
      <c r="AA71" s="866">
        <v>58</v>
      </c>
      <c r="AB71" s="866"/>
      <c r="AC71" s="866"/>
      <c r="AD71" s="866"/>
      <c r="AE71" s="866"/>
      <c r="AF71" s="866">
        <v>58</v>
      </c>
      <c r="AG71" s="866"/>
      <c r="AH71" s="866"/>
      <c r="AI71" s="866"/>
      <c r="AJ71" s="866"/>
      <c r="AK71" s="866">
        <v>0</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555</v>
      </c>
      <c r="C72" s="910"/>
      <c r="D72" s="910"/>
      <c r="E72" s="910"/>
      <c r="F72" s="910"/>
      <c r="G72" s="910"/>
      <c r="H72" s="910"/>
      <c r="I72" s="910"/>
      <c r="J72" s="910"/>
      <c r="K72" s="910"/>
      <c r="L72" s="910"/>
      <c r="M72" s="910"/>
      <c r="N72" s="910"/>
      <c r="O72" s="910"/>
      <c r="P72" s="911"/>
      <c r="Q72" s="912">
        <v>261159</v>
      </c>
      <c r="R72" s="866"/>
      <c r="S72" s="866"/>
      <c r="T72" s="866"/>
      <c r="U72" s="866"/>
      <c r="V72" s="866">
        <v>254522</v>
      </c>
      <c r="W72" s="866"/>
      <c r="X72" s="866"/>
      <c r="Y72" s="866"/>
      <c r="Z72" s="866"/>
      <c r="AA72" s="866">
        <v>6637</v>
      </c>
      <c r="AB72" s="866"/>
      <c r="AC72" s="866"/>
      <c r="AD72" s="866"/>
      <c r="AE72" s="866"/>
      <c r="AF72" s="866">
        <v>6336</v>
      </c>
      <c r="AG72" s="866"/>
      <c r="AH72" s="866"/>
      <c r="AI72" s="866"/>
      <c r="AJ72" s="866"/>
      <c r="AK72" s="866">
        <v>983</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556</v>
      </c>
      <c r="C73" s="910"/>
      <c r="D73" s="910"/>
      <c r="E73" s="910"/>
      <c r="F73" s="910"/>
      <c r="G73" s="910"/>
      <c r="H73" s="910"/>
      <c r="I73" s="910"/>
      <c r="J73" s="910"/>
      <c r="K73" s="910"/>
      <c r="L73" s="910"/>
      <c r="M73" s="910"/>
      <c r="N73" s="910"/>
      <c r="O73" s="910"/>
      <c r="P73" s="911"/>
      <c r="Q73" s="912">
        <v>7299</v>
      </c>
      <c r="R73" s="866"/>
      <c r="S73" s="866"/>
      <c r="T73" s="866"/>
      <c r="U73" s="866"/>
      <c r="V73" s="866">
        <v>4954</v>
      </c>
      <c r="W73" s="866"/>
      <c r="X73" s="866"/>
      <c r="Y73" s="866"/>
      <c r="Z73" s="866"/>
      <c r="AA73" s="866">
        <v>2345</v>
      </c>
      <c r="AB73" s="866"/>
      <c r="AC73" s="866"/>
      <c r="AD73" s="866"/>
      <c r="AE73" s="866"/>
      <c r="AF73" s="866">
        <v>2345</v>
      </c>
      <c r="AG73" s="866"/>
      <c r="AH73" s="866"/>
      <c r="AI73" s="866"/>
      <c r="AJ73" s="866"/>
      <c r="AK73" s="866">
        <v>14</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557</v>
      </c>
      <c r="C74" s="910"/>
      <c r="D74" s="910"/>
      <c r="E74" s="910"/>
      <c r="F74" s="910"/>
      <c r="G74" s="910"/>
      <c r="H74" s="910"/>
      <c r="I74" s="910"/>
      <c r="J74" s="910"/>
      <c r="K74" s="910"/>
      <c r="L74" s="910"/>
      <c r="M74" s="910"/>
      <c r="N74" s="910"/>
      <c r="O74" s="910"/>
      <c r="P74" s="911"/>
      <c r="Q74" s="912">
        <v>1438</v>
      </c>
      <c r="R74" s="866"/>
      <c r="S74" s="866"/>
      <c r="T74" s="866"/>
      <c r="U74" s="866"/>
      <c r="V74" s="866">
        <v>1437</v>
      </c>
      <c r="W74" s="866"/>
      <c r="X74" s="866"/>
      <c r="Y74" s="866"/>
      <c r="Z74" s="866"/>
      <c r="AA74" s="866">
        <v>1</v>
      </c>
      <c r="AB74" s="866"/>
      <c r="AC74" s="866"/>
      <c r="AD74" s="866"/>
      <c r="AE74" s="866"/>
      <c r="AF74" s="866">
        <v>1</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558</v>
      </c>
      <c r="C75" s="910"/>
      <c r="D75" s="910"/>
      <c r="E75" s="910"/>
      <c r="F75" s="910"/>
      <c r="G75" s="910"/>
      <c r="H75" s="910"/>
      <c r="I75" s="910"/>
      <c r="J75" s="910"/>
      <c r="K75" s="910"/>
      <c r="L75" s="910"/>
      <c r="M75" s="910"/>
      <c r="N75" s="910"/>
      <c r="O75" s="910"/>
      <c r="P75" s="911"/>
      <c r="Q75" s="913">
        <v>1</v>
      </c>
      <c r="R75" s="914"/>
      <c r="S75" s="914"/>
      <c r="T75" s="914"/>
      <c r="U75" s="870"/>
      <c r="V75" s="915">
        <v>0</v>
      </c>
      <c r="W75" s="914"/>
      <c r="X75" s="914"/>
      <c r="Y75" s="914"/>
      <c r="Z75" s="870"/>
      <c r="AA75" s="915">
        <v>1</v>
      </c>
      <c r="AB75" s="914"/>
      <c r="AC75" s="914"/>
      <c r="AD75" s="914"/>
      <c r="AE75" s="870"/>
      <c r="AF75" s="915">
        <v>1</v>
      </c>
      <c r="AG75" s="914"/>
      <c r="AH75" s="914"/>
      <c r="AI75" s="914"/>
      <c r="AJ75" s="870"/>
      <c r="AK75" s="915">
        <v>0</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559</v>
      </c>
      <c r="C76" s="910"/>
      <c r="D76" s="910"/>
      <c r="E76" s="910"/>
      <c r="F76" s="910"/>
      <c r="G76" s="910"/>
      <c r="H76" s="910"/>
      <c r="I76" s="910"/>
      <c r="J76" s="910"/>
      <c r="K76" s="910"/>
      <c r="L76" s="910"/>
      <c r="M76" s="910"/>
      <c r="N76" s="910"/>
      <c r="O76" s="910"/>
      <c r="P76" s="911"/>
      <c r="Q76" s="913">
        <v>49</v>
      </c>
      <c r="R76" s="914"/>
      <c r="S76" s="914"/>
      <c r="T76" s="914"/>
      <c r="U76" s="870"/>
      <c r="V76" s="915">
        <v>27</v>
      </c>
      <c r="W76" s="914"/>
      <c r="X76" s="914"/>
      <c r="Y76" s="914"/>
      <c r="Z76" s="870"/>
      <c r="AA76" s="915">
        <v>22</v>
      </c>
      <c r="AB76" s="914"/>
      <c r="AC76" s="914"/>
      <c r="AD76" s="914"/>
      <c r="AE76" s="870"/>
      <c r="AF76" s="915">
        <v>22</v>
      </c>
      <c r="AG76" s="914"/>
      <c r="AH76" s="914"/>
      <c r="AI76" s="914"/>
      <c r="AJ76" s="870"/>
      <c r="AK76" s="915">
        <v>0</v>
      </c>
      <c r="AL76" s="914"/>
      <c r="AM76" s="914"/>
      <c r="AN76" s="914"/>
      <c r="AO76" s="870"/>
      <c r="AP76" s="915">
        <v>0</v>
      </c>
      <c r="AQ76" s="914"/>
      <c r="AR76" s="914"/>
      <c r="AS76" s="914"/>
      <c r="AT76" s="870"/>
      <c r="AU76" s="915">
        <v>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560</v>
      </c>
      <c r="C77" s="910"/>
      <c r="D77" s="910"/>
      <c r="E77" s="910"/>
      <c r="F77" s="910"/>
      <c r="G77" s="910"/>
      <c r="H77" s="910"/>
      <c r="I77" s="910"/>
      <c r="J77" s="910"/>
      <c r="K77" s="910"/>
      <c r="L77" s="910"/>
      <c r="M77" s="910"/>
      <c r="N77" s="910"/>
      <c r="O77" s="910"/>
      <c r="P77" s="911"/>
      <c r="Q77" s="913">
        <v>67</v>
      </c>
      <c r="R77" s="914"/>
      <c r="S77" s="914"/>
      <c r="T77" s="914"/>
      <c r="U77" s="870"/>
      <c r="V77" s="915">
        <v>66</v>
      </c>
      <c r="W77" s="914"/>
      <c r="X77" s="914"/>
      <c r="Y77" s="914"/>
      <c r="Z77" s="870"/>
      <c r="AA77" s="915">
        <v>1</v>
      </c>
      <c r="AB77" s="914"/>
      <c r="AC77" s="914"/>
      <c r="AD77" s="914"/>
      <c r="AE77" s="870"/>
      <c r="AF77" s="915">
        <v>1</v>
      </c>
      <c r="AG77" s="914"/>
      <c r="AH77" s="914"/>
      <c r="AI77" s="914"/>
      <c r="AJ77" s="870"/>
      <c r="AK77" s="915">
        <v>0</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9710</v>
      </c>
      <c r="AG88" s="880"/>
      <c r="AH88" s="880"/>
      <c r="AI88" s="880"/>
      <c r="AJ88" s="880"/>
      <c r="AK88" s="877"/>
      <c r="AL88" s="877"/>
      <c r="AM88" s="877"/>
      <c r="AN88" s="877"/>
      <c r="AO88" s="877"/>
      <c r="AP88" s="880">
        <v>3260</v>
      </c>
      <c r="AQ88" s="880"/>
      <c r="AR88" s="880"/>
      <c r="AS88" s="880"/>
      <c r="AT88" s="880"/>
      <c r="AU88" s="880">
        <v>51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86</v>
      </c>
      <c r="CS102" s="888"/>
      <c r="CT102" s="888"/>
      <c r="CU102" s="888"/>
      <c r="CV102" s="927"/>
      <c r="CW102" s="926">
        <v>7</v>
      </c>
      <c r="CX102" s="888"/>
      <c r="CY102" s="888"/>
      <c r="CZ102" s="888"/>
      <c r="DA102" s="927"/>
      <c r="DB102" s="926">
        <v>0</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917929</v>
      </c>
      <c r="AB110" s="936"/>
      <c r="AC110" s="936"/>
      <c r="AD110" s="936"/>
      <c r="AE110" s="937"/>
      <c r="AF110" s="938">
        <v>913227</v>
      </c>
      <c r="AG110" s="936"/>
      <c r="AH110" s="936"/>
      <c r="AI110" s="936"/>
      <c r="AJ110" s="937"/>
      <c r="AK110" s="938">
        <v>706502</v>
      </c>
      <c r="AL110" s="936"/>
      <c r="AM110" s="936"/>
      <c r="AN110" s="936"/>
      <c r="AO110" s="937"/>
      <c r="AP110" s="939">
        <v>17.8</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5403148</v>
      </c>
      <c r="BR110" s="967"/>
      <c r="BS110" s="967"/>
      <c r="BT110" s="967"/>
      <c r="BU110" s="967"/>
      <c r="BV110" s="967">
        <v>4815841</v>
      </c>
      <c r="BW110" s="967"/>
      <c r="BX110" s="967"/>
      <c r="BY110" s="967"/>
      <c r="BZ110" s="967"/>
      <c r="CA110" s="967">
        <v>4394992</v>
      </c>
      <c r="CB110" s="967"/>
      <c r="CC110" s="967"/>
      <c r="CD110" s="967"/>
      <c r="CE110" s="967"/>
      <c r="CF110" s="980">
        <v>110.4</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370348</v>
      </c>
      <c r="BR111" s="962"/>
      <c r="BS111" s="962"/>
      <c r="BT111" s="962"/>
      <c r="BU111" s="962"/>
      <c r="BV111" s="962">
        <v>327860</v>
      </c>
      <c r="BW111" s="962"/>
      <c r="BX111" s="962"/>
      <c r="BY111" s="962"/>
      <c r="BZ111" s="962"/>
      <c r="CA111" s="962">
        <v>285371</v>
      </c>
      <c r="CB111" s="962"/>
      <c r="CC111" s="962"/>
      <c r="CD111" s="962"/>
      <c r="CE111" s="962"/>
      <c r="CF111" s="956">
        <v>7.2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1685515</v>
      </c>
      <c r="BR112" s="962"/>
      <c r="BS112" s="962"/>
      <c r="BT112" s="962"/>
      <c r="BU112" s="962"/>
      <c r="BV112" s="962">
        <v>1642828</v>
      </c>
      <c r="BW112" s="962"/>
      <c r="BX112" s="962"/>
      <c r="BY112" s="962"/>
      <c r="BZ112" s="962"/>
      <c r="CA112" s="962">
        <v>1647152</v>
      </c>
      <c r="CB112" s="962"/>
      <c r="CC112" s="962"/>
      <c r="CD112" s="962"/>
      <c r="CE112" s="962"/>
      <c r="CF112" s="956">
        <v>41.4</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193899</v>
      </c>
      <c r="AB113" s="974"/>
      <c r="AC113" s="974"/>
      <c r="AD113" s="974"/>
      <c r="AE113" s="975"/>
      <c r="AF113" s="976">
        <v>191849</v>
      </c>
      <c r="AG113" s="974"/>
      <c r="AH113" s="974"/>
      <c r="AI113" s="974"/>
      <c r="AJ113" s="975"/>
      <c r="AK113" s="976">
        <v>210740</v>
      </c>
      <c r="AL113" s="974"/>
      <c r="AM113" s="974"/>
      <c r="AN113" s="974"/>
      <c r="AO113" s="975"/>
      <c r="AP113" s="977">
        <v>5.3</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61790</v>
      </c>
      <c r="BR113" s="962"/>
      <c r="BS113" s="962"/>
      <c r="BT113" s="962"/>
      <c r="BU113" s="962"/>
      <c r="BV113" s="962">
        <v>55189</v>
      </c>
      <c r="BW113" s="962"/>
      <c r="BX113" s="962"/>
      <c r="BY113" s="962"/>
      <c r="BZ113" s="962"/>
      <c r="CA113" s="962">
        <v>51389</v>
      </c>
      <c r="CB113" s="962"/>
      <c r="CC113" s="962"/>
      <c r="CD113" s="962"/>
      <c r="CE113" s="962"/>
      <c r="CF113" s="956">
        <v>1.3</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12391</v>
      </c>
      <c r="AB114" s="995"/>
      <c r="AC114" s="995"/>
      <c r="AD114" s="995"/>
      <c r="AE114" s="996"/>
      <c r="AF114" s="997">
        <v>12767</v>
      </c>
      <c r="AG114" s="995"/>
      <c r="AH114" s="995"/>
      <c r="AI114" s="995"/>
      <c r="AJ114" s="996"/>
      <c r="AK114" s="997">
        <v>11551</v>
      </c>
      <c r="AL114" s="995"/>
      <c r="AM114" s="995"/>
      <c r="AN114" s="995"/>
      <c r="AO114" s="996"/>
      <c r="AP114" s="998">
        <v>0.3</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781092</v>
      </c>
      <c r="BR114" s="962"/>
      <c r="BS114" s="962"/>
      <c r="BT114" s="962"/>
      <c r="BU114" s="962"/>
      <c r="BV114" s="962">
        <v>796708</v>
      </c>
      <c r="BW114" s="962"/>
      <c r="BX114" s="962"/>
      <c r="BY114" s="962"/>
      <c r="BZ114" s="962"/>
      <c r="CA114" s="962">
        <v>728017</v>
      </c>
      <c r="CB114" s="962"/>
      <c r="CC114" s="962"/>
      <c r="CD114" s="962"/>
      <c r="CE114" s="962"/>
      <c r="CF114" s="956">
        <v>18.3</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42488</v>
      </c>
      <c r="AB115" s="974"/>
      <c r="AC115" s="974"/>
      <c r="AD115" s="974"/>
      <c r="AE115" s="975"/>
      <c r="AF115" s="976">
        <v>42488</v>
      </c>
      <c r="AG115" s="974"/>
      <c r="AH115" s="974"/>
      <c r="AI115" s="974"/>
      <c r="AJ115" s="975"/>
      <c r="AK115" s="976">
        <v>42488</v>
      </c>
      <c r="AL115" s="974"/>
      <c r="AM115" s="974"/>
      <c r="AN115" s="974"/>
      <c r="AO115" s="975"/>
      <c r="AP115" s="977">
        <v>1.1000000000000001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10000</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v>236</v>
      </c>
      <c r="AG116" s="995"/>
      <c r="AH116" s="995"/>
      <c r="AI116" s="995"/>
      <c r="AJ116" s="996"/>
      <c r="AK116" s="997">
        <v>252</v>
      </c>
      <c r="AL116" s="995"/>
      <c r="AM116" s="995"/>
      <c r="AN116" s="995"/>
      <c r="AO116" s="996"/>
      <c r="AP116" s="998">
        <v>0</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156000</v>
      </c>
      <c r="DH116" s="995"/>
      <c r="DI116" s="995"/>
      <c r="DJ116" s="995"/>
      <c r="DK116" s="996"/>
      <c r="DL116" s="997">
        <v>130000</v>
      </c>
      <c r="DM116" s="995"/>
      <c r="DN116" s="995"/>
      <c r="DO116" s="995"/>
      <c r="DP116" s="996"/>
      <c r="DQ116" s="997">
        <v>104000</v>
      </c>
      <c r="DR116" s="995"/>
      <c r="DS116" s="995"/>
      <c r="DT116" s="995"/>
      <c r="DU116" s="996"/>
      <c r="DV116" s="998">
        <v>2.6</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1166707</v>
      </c>
      <c r="AB117" s="1015"/>
      <c r="AC117" s="1015"/>
      <c r="AD117" s="1015"/>
      <c r="AE117" s="1016"/>
      <c r="AF117" s="1017">
        <v>1160567</v>
      </c>
      <c r="AG117" s="1015"/>
      <c r="AH117" s="1015"/>
      <c r="AI117" s="1015"/>
      <c r="AJ117" s="1016"/>
      <c r="AK117" s="1017">
        <v>971533</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8311893</v>
      </c>
      <c r="BR119" s="1036"/>
      <c r="BS119" s="1036"/>
      <c r="BT119" s="1036"/>
      <c r="BU119" s="1036"/>
      <c r="BV119" s="1036">
        <v>7638426</v>
      </c>
      <c r="BW119" s="1036"/>
      <c r="BX119" s="1036"/>
      <c r="BY119" s="1036"/>
      <c r="BZ119" s="1036"/>
      <c r="CA119" s="1036">
        <v>7106921</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214348</v>
      </c>
      <c r="DH119" s="1022"/>
      <c r="DI119" s="1022"/>
      <c r="DJ119" s="1022"/>
      <c r="DK119" s="1023"/>
      <c r="DL119" s="1021">
        <v>197860</v>
      </c>
      <c r="DM119" s="1022"/>
      <c r="DN119" s="1022"/>
      <c r="DO119" s="1022"/>
      <c r="DP119" s="1023"/>
      <c r="DQ119" s="1021">
        <v>181371</v>
      </c>
      <c r="DR119" s="1022"/>
      <c r="DS119" s="1022"/>
      <c r="DT119" s="1022"/>
      <c r="DU119" s="1023"/>
      <c r="DV119" s="1024">
        <v>4.5999999999999996</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3605529</v>
      </c>
      <c r="BR120" s="967"/>
      <c r="BS120" s="967"/>
      <c r="BT120" s="967"/>
      <c r="BU120" s="967"/>
      <c r="BV120" s="967">
        <v>4205731</v>
      </c>
      <c r="BW120" s="967"/>
      <c r="BX120" s="967"/>
      <c r="BY120" s="967"/>
      <c r="BZ120" s="967"/>
      <c r="CA120" s="967">
        <v>4156366</v>
      </c>
      <c r="CB120" s="967"/>
      <c r="CC120" s="967"/>
      <c r="CD120" s="967"/>
      <c r="CE120" s="967"/>
      <c r="CF120" s="980">
        <v>104.4</v>
      </c>
      <c r="CG120" s="981"/>
      <c r="CH120" s="981"/>
      <c r="CI120" s="981"/>
      <c r="CJ120" s="981"/>
      <c r="CK120" s="1042" t="s">
        <v>448</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1020431</v>
      </c>
      <c r="DH120" s="967"/>
      <c r="DI120" s="967"/>
      <c r="DJ120" s="967"/>
      <c r="DK120" s="967"/>
      <c r="DL120" s="967">
        <v>954589</v>
      </c>
      <c r="DM120" s="967"/>
      <c r="DN120" s="967"/>
      <c r="DO120" s="967"/>
      <c r="DP120" s="967"/>
      <c r="DQ120" s="967">
        <v>947577</v>
      </c>
      <c r="DR120" s="967"/>
      <c r="DS120" s="967"/>
      <c r="DT120" s="967"/>
      <c r="DU120" s="967"/>
      <c r="DV120" s="968">
        <v>23.8</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15057</v>
      </c>
      <c r="BR121" s="962"/>
      <c r="BS121" s="962"/>
      <c r="BT121" s="962"/>
      <c r="BU121" s="962"/>
      <c r="BV121" s="962">
        <v>8106</v>
      </c>
      <c r="BW121" s="962"/>
      <c r="BX121" s="962"/>
      <c r="BY121" s="962"/>
      <c r="BZ121" s="962"/>
      <c r="CA121" s="962">
        <v>5789</v>
      </c>
      <c r="CB121" s="962"/>
      <c r="CC121" s="962"/>
      <c r="CD121" s="962"/>
      <c r="CE121" s="962"/>
      <c r="CF121" s="956">
        <v>0.1</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307945</v>
      </c>
      <c r="DH121" s="962"/>
      <c r="DI121" s="962"/>
      <c r="DJ121" s="962"/>
      <c r="DK121" s="962"/>
      <c r="DL121" s="962">
        <v>335856</v>
      </c>
      <c r="DM121" s="962"/>
      <c r="DN121" s="962"/>
      <c r="DO121" s="962"/>
      <c r="DP121" s="962"/>
      <c r="DQ121" s="962">
        <v>356373</v>
      </c>
      <c r="DR121" s="962"/>
      <c r="DS121" s="962"/>
      <c r="DT121" s="962"/>
      <c r="DU121" s="962"/>
      <c r="DV121" s="963">
        <v>9</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5748851</v>
      </c>
      <c r="BR122" s="1036"/>
      <c r="BS122" s="1036"/>
      <c r="BT122" s="1036"/>
      <c r="BU122" s="1036"/>
      <c r="BV122" s="1036">
        <v>5423986</v>
      </c>
      <c r="BW122" s="1036"/>
      <c r="BX122" s="1036"/>
      <c r="BY122" s="1036"/>
      <c r="BZ122" s="1036"/>
      <c r="CA122" s="1036">
        <v>5289447</v>
      </c>
      <c r="CB122" s="1036"/>
      <c r="CC122" s="1036"/>
      <c r="CD122" s="1036"/>
      <c r="CE122" s="1036"/>
      <c r="CF122" s="1053">
        <v>132.9</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232389</v>
      </c>
      <c r="DH122" s="962"/>
      <c r="DI122" s="962"/>
      <c r="DJ122" s="962"/>
      <c r="DK122" s="962"/>
      <c r="DL122" s="962">
        <v>226714</v>
      </c>
      <c r="DM122" s="962"/>
      <c r="DN122" s="962"/>
      <c r="DO122" s="962"/>
      <c r="DP122" s="962"/>
      <c r="DQ122" s="962">
        <v>225389</v>
      </c>
      <c r="DR122" s="962"/>
      <c r="DS122" s="962"/>
      <c r="DT122" s="962"/>
      <c r="DU122" s="962"/>
      <c r="DV122" s="963">
        <v>5.7</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26000</v>
      </c>
      <c r="AB123" s="995"/>
      <c r="AC123" s="995"/>
      <c r="AD123" s="995"/>
      <c r="AE123" s="996"/>
      <c r="AF123" s="997">
        <v>26000</v>
      </c>
      <c r="AG123" s="995"/>
      <c r="AH123" s="995"/>
      <c r="AI123" s="995"/>
      <c r="AJ123" s="996"/>
      <c r="AK123" s="997">
        <v>26000</v>
      </c>
      <c r="AL123" s="995"/>
      <c r="AM123" s="995"/>
      <c r="AN123" s="995"/>
      <c r="AO123" s="996"/>
      <c r="AP123" s="998">
        <v>0.7</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9369437</v>
      </c>
      <c r="BR123" s="1100"/>
      <c r="BS123" s="1100"/>
      <c r="BT123" s="1100"/>
      <c r="BU123" s="1100"/>
      <c r="BV123" s="1100">
        <v>9637823</v>
      </c>
      <c r="BW123" s="1100"/>
      <c r="BX123" s="1100"/>
      <c r="BY123" s="1100"/>
      <c r="BZ123" s="1100"/>
      <c r="CA123" s="1100">
        <v>9451602</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124750</v>
      </c>
      <c r="DH123" s="995"/>
      <c r="DI123" s="995"/>
      <c r="DJ123" s="995"/>
      <c r="DK123" s="996"/>
      <c r="DL123" s="997">
        <v>125669</v>
      </c>
      <c r="DM123" s="995"/>
      <c r="DN123" s="995"/>
      <c r="DO123" s="995"/>
      <c r="DP123" s="996"/>
      <c r="DQ123" s="997">
        <v>117813</v>
      </c>
      <c r="DR123" s="995"/>
      <c r="DS123" s="995"/>
      <c r="DT123" s="995"/>
      <c r="DU123" s="996"/>
      <c r="DV123" s="998">
        <v>3</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16488</v>
      </c>
      <c r="AB126" s="995"/>
      <c r="AC126" s="995"/>
      <c r="AD126" s="995"/>
      <c r="AE126" s="996"/>
      <c r="AF126" s="997">
        <v>16488</v>
      </c>
      <c r="AG126" s="995"/>
      <c r="AH126" s="995"/>
      <c r="AI126" s="995"/>
      <c r="AJ126" s="996"/>
      <c r="AK126" s="997">
        <v>16488</v>
      </c>
      <c r="AL126" s="995"/>
      <c r="AM126" s="995"/>
      <c r="AN126" s="995"/>
      <c r="AO126" s="996"/>
      <c r="AP126" s="998">
        <v>0.4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3509</v>
      </c>
      <c r="AB128" s="1082"/>
      <c r="AC128" s="1082"/>
      <c r="AD128" s="1082"/>
      <c r="AE128" s="1083"/>
      <c r="AF128" s="1084">
        <v>3489</v>
      </c>
      <c r="AG128" s="1082"/>
      <c r="AH128" s="1082"/>
      <c r="AI128" s="1082"/>
      <c r="AJ128" s="1083"/>
      <c r="AK128" s="1084">
        <v>6040</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v>10000</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4756148</v>
      </c>
      <c r="AB129" s="995"/>
      <c r="AC129" s="995"/>
      <c r="AD129" s="995"/>
      <c r="AE129" s="996"/>
      <c r="AF129" s="997">
        <v>4554940</v>
      </c>
      <c r="AG129" s="995"/>
      <c r="AH129" s="995"/>
      <c r="AI129" s="995"/>
      <c r="AJ129" s="996"/>
      <c r="AK129" s="997">
        <v>4523771</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659591</v>
      </c>
      <c r="AB130" s="995"/>
      <c r="AC130" s="995"/>
      <c r="AD130" s="995"/>
      <c r="AE130" s="996"/>
      <c r="AF130" s="997">
        <v>602502</v>
      </c>
      <c r="AG130" s="995"/>
      <c r="AH130" s="995"/>
      <c r="AI130" s="995"/>
      <c r="AJ130" s="996"/>
      <c r="AK130" s="997">
        <v>543897</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12.3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4096557</v>
      </c>
      <c r="AB131" s="1022"/>
      <c r="AC131" s="1022"/>
      <c r="AD131" s="1022"/>
      <c r="AE131" s="1023"/>
      <c r="AF131" s="1021">
        <v>3952438</v>
      </c>
      <c r="AG131" s="1022"/>
      <c r="AH131" s="1022"/>
      <c r="AI131" s="1022"/>
      <c r="AJ131" s="1023"/>
      <c r="AK131" s="1021">
        <v>3979874</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12.29342104</v>
      </c>
      <c r="AB132" s="1133"/>
      <c r="AC132" s="1133"/>
      <c r="AD132" s="1133"/>
      <c r="AE132" s="1134"/>
      <c r="AF132" s="1135">
        <v>14.031238439999999</v>
      </c>
      <c r="AG132" s="1133"/>
      <c r="AH132" s="1133"/>
      <c r="AI132" s="1133"/>
      <c r="AJ132" s="1134"/>
      <c r="AK132" s="1135">
        <v>10.59319968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12.6</v>
      </c>
      <c r="AB133" s="1116"/>
      <c r="AC133" s="1116"/>
      <c r="AD133" s="1116"/>
      <c r="AE133" s="1117"/>
      <c r="AF133" s="1115">
        <v>12.9</v>
      </c>
      <c r="AG133" s="1116"/>
      <c r="AH133" s="1116"/>
      <c r="AI133" s="1116"/>
      <c r="AJ133" s="1117"/>
      <c r="AK133" s="1115">
        <v>12.3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uaHUWy2h8lE9Mgswxse3mh0ou+tWgI4HPh7fFlfw4pyDlcYG1ZAAQwbKYA2jiIIaqAmIbX3cPxDXNaVHkS4pA==" saltValue="31kcIdqk/LMlSwYMIoQh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Normal="85" zoomScaleSheetLayoutView="100" workbookViewId="0">
      <selection activeCell="BV6" sqref="BV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izAcdEPlcVki7fQsWWxxfrEcc8PYBA5vqJxwCLVTY+78INfkz9PQWkrQaWez0NJ/KN7+pL+OlHVaeHY0TUaVQ==" saltValue="hJakiXdYp4Aw+KYm0bNxB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hkZ7/nTZXjfjRUtTyOBu2vdgv1k9YVTmo+uo8pwERYQQ5lo6npuayY6b00nqBvFbtLYBtzM6b7DSQNubBnJqg==" saltValue="Uxm6etmWKGbX6M94Lu9VF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1111164</v>
      </c>
      <c r="AP9" s="281">
        <v>85402</v>
      </c>
      <c r="AQ9" s="282">
        <v>109056</v>
      </c>
      <c r="AR9" s="283">
        <v>-21.7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240136</v>
      </c>
      <c r="AP10" s="284">
        <v>18456</v>
      </c>
      <c r="AQ10" s="285">
        <v>18467</v>
      </c>
      <c r="AR10" s="286">
        <v>-0.1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14037</v>
      </c>
      <c r="AP11" s="284">
        <v>1079</v>
      </c>
      <c r="AQ11" s="285">
        <v>875</v>
      </c>
      <c r="AR11" s="286">
        <v>23.3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105381</v>
      </c>
      <c r="AP13" s="284">
        <v>8099</v>
      </c>
      <c r="AQ13" s="285">
        <v>4658</v>
      </c>
      <c r="AR13" s="286">
        <v>73.900000000000006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42114</v>
      </c>
      <c r="AP14" s="284">
        <v>3237</v>
      </c>
      <c r="AQ14" s="285">
        <v>1950</v>
      </c>
      <c r="AR14" s="286">
        <v>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-66989</v>
      </c>
      <c r="AP15" s="284">
        <v>-5149</v>
      </c>
      <c r="AQ15" s="285">
        <v>-7086</v>
      </c>
      <c r="AR15" s="286">
        <v>-27.3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1445843</v>
      </c>
      <c r="AP16" s="284">
        <v>111125</v>
      </c>
      <c r="AQ16" s="285">
        <v>127919</v>
      </c>
      <c r="AR16" s="286">
        <v>-13.1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8.5299999999999994</v>
      </c>
      <c r="AP21" s="298">
        <v>10.82</v>
      </c>
      <c r="AQ21" s="299">
        <v>-2.29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99.1</v>
      </c>
      <c r="AP22" s="303">
        <v>96.9</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706502</v>
      </c>
      <c r="AP32" s="312">
        <v>54300</v>
      </c>
      <c r="AQ32" s="313">
        <v>61308</v>
      </c>
      <c r="AR32" s="314">
        <v>-11.4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210740</v>
      </c>
      <c r="AP35" s="312">
        <v>16197</v>
      </c>
      <c r="AQ35" s="313">
        <v>22520</v>
      </c>
      <c r="AR35" s="314">
        <v>-28.1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11551</v>
      </c>
      <c r="AP36" s="312">
        <v>888</v>
      </c>
      <c r="AQ36" s="313">
        <v>5045</v>
      </c>
      <c r="AR36" s="314">
        <v>-82.4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42488</v>
      </c>
      <c r="AP37" s="312">
        <v>3266</v>
      </c>
      <c r="AQ37" s="313">
        <v>526</v>
      </c>
      <c r="AR37" s="314">
        <v>520.9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v>252</v>
      </c>
      <c r="AP38" s="315">
        <v>19</v>
      </c>
      <c r="AQ38" s="316">
        <v>11</v>
      </c>
      <c r="AR38" s="304">
        <v>72.7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-6040</v>
      </c>
      <c r="AP39" s="312">
        <v>-464</v>
      </c>
      <c r="AQ39" s="313">
        <v>-1559</v>
      </c>
      <c r="AR39" s="314">
        <v>-70.2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-543897</v>
      </c>
      <c r="AP40" s="312">
        <v>-41803</v>
      </c>
      <c r="AQ40" s="313">
        <v>-58872</v>
      </c>
      <c r="AR40" s="314">
        <v>-29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421596</v>
      </c>
      <c r="AP41" s="312">
        <v>32403</v>
      </c>
      <c r="AQ41" s="313">
        <v>28979</v>
      </c>
      <c r="AR41" s="314">
        <v>11.8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705202</v>
      </c>
      <c r="AN51" s="334">
        <v>50548</v>
      </c>
      <c r="AO51" s="335">
        <v>14.6</v>
      </c>
      <c r="AP51" s="336">
        <v>93492</v>
      </c>
      <c r="AQ51" s="337">
        <v>-13.6</v>
      </c>
      <c r="AR51" s="338">
        <v>28.2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124663</v>
      </c>
      <c r="AN52" s="342">
        <v>8936</v>
      </c>
      <c r="AO52" s="343">
        <v>-14.6</v>
      </c>
      <c r="AP52" s="344">
        <v>53316</v>
      </c>
      <c r="AQ52" s="345">
        <v>6</v>
      </c>
      <c r="AR52" s="346">
        <v>-20.6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783453</v>
      </c>
      <c r="AN53" s="334">
        <v>56974</v>
      </c>
      <c r="AO53" s="335">
        <v>12.7</v>
      </c>
      <c r="AP53" s="336">
        <v>94796</v>
      </c>
      <c r="AQ53" s="337">
        <v>1.4</v>
      </c>
      <c r="AR53" s="338">
        <v>11.3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194145</v>
      </c>
      <c r="AN54" s="342">
        <v>14119</v>
      </c>
      <c r="AO54" s="343">
        <v>58</v>
      </c>
      <c r="AP54" s="344">
        <v>55781</v>
      </c>
      <c r="AQ54" s="345">
        <v>4.5999999999999996</v>
      </c>
      <c r="AR54" s="346">
        <v>53.4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889472</v>
      </c>
      <c r="AN55" s="334">
        <v>65936</v>
      </c>
      <c r="AO55" s="335">
        <v>15.7</v>
      </c>
      <c r="AP55" s="336">
        <v>85942</v>
      </c>
      <c r="AQ55" s="337">
        <v>-9.3000000000000007</v>
      </c>
      <c r="AR55" s="338">
        <v>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311650</v>
      </c>
      <c r="AN56" s="342">
        <v>23102</v>
      </c>
      <c r="AO56" s="343">
        <v>63.6</v>
      </c>
      <c r="AP56" s="344">
        <v>48630</v>
      </c>
      <c r="AQ56" s="345">
        <v>-12.8</v>
      </c>
      <c r="AR56" s="346">
        <v>76.400000000000006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904217</v>
      </c>
      <c r="AN57" s="334">
        <v>68104</v>
      </c>
      <c r="AO57" s="335">
        <v>3.3</v>
      </c>
      <c r="AP57" s="336">
        <v>95007</v>
      </c>
      <c r="AQ57" s="337">
        <v>10.5</v>
      </c>
      <c r="AR57" s="338">
        <v>-7.2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442667</v>
      </c>
      <c r="AN58" s="342">
        <v>33341</v>
      </c>
      <c r="AO58" s="343">
        <v>44.3</v>
      </c>
      <c r="AP58" s="344">
        <v>48509</v>
      </c>
      <c r="AQ58" s="345">
        <v>-0.2</v>
      </c>
      <c r="AR58" s="346">
        <v>44.5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1452898</v>
      </c>
      <c r="AN59" s="334">
        <v>111667</v>
      </c>
      <c r="AO59" s="335">
        <v>64</v>
      </c>
      <c r="AP59" s="336">
        <v>98176</v>
      </c>
      <c r="AQ59" s="337">
        <v>3.3</v>
      </c>
      <c r="AR59" s="338">
        <v>60.7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853834</v>
      </c>
      <c r="AN60" s="342">
        <v>65624</v>
      </c>
      <c r="AO60" s="343">
        <v>96.8</v>
      </c>
      <c r="AP60" s="344">
        <v>58489</v>
      </c>
      <c r="AQ60" s="345">
        <v>20.6</v>
      </c>
      <c r="AR60" s="346">
        <v>76.2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947048</v>
      </c>
      <c r="AN61" s="349">
        <v>70646</v>
      </c>
      <c r="AO61" s="350">
        <v>22.1</v>
      </c>
      <c r="AP61" s="351">
        <v>93483</v>
      </c>
      <c r="AQ61" s="352">
        <v>-1.5</v>
      </c>
      <c r="AR61" s="338">
        <v>23.6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385392</v>
      </c>
      <c r="AN62" s="342">
        <v>29024</v>
      </c>
      <c r="AO62" s="343">
        <v>49.6</v>
      </c>
      <c r="AP62" s="344">
        <v>52945</v>
      </c>
      <c r="AQ62" s="345">
        <v>3.6</v>
      </c>
      <c r="AR62" s="346">
        <v>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NsRa5VAb1OQDdfSIsqRBE30h3/la3FhmByNMGXTdJ1a97LnrHI8EuItLuKHS9A3o9Ctd/8mU3L/ujKjAfTjkQ==" saltValue="2JbX+bjhlqnj+7zn7d0F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F88"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7XuWa48nwVtpkZTiezlhn3tPuUn0Z5UeeJ2Kpps+7QKGJ0X4X2ilxo6UrDNHZkOUKFwbD7UlHke3sldjnGAX3Q==" saltValue="p5pWCizz35i951+zmaOwr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Q3Bx2kB0x29wkFEk79B4/sOOcIdMjHdwV3WPDTpQ0/uLFVV6oxS0RetHC8QDiHtpRUJRTqRvjda0yLFPtcgK9g==" saltValue="hoFDa2oM7SGapoQuMGN81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17.96</v>
      </c>
      <c r="G47" s="12">
        <v>19.260000000000002</v>
      </c>
      <c r="H47" s="12">
        <v>20.92</v>
      </c>
      <c r="I47" s="12">
        <v>24.5</v>
      </c>
      <c r="J47" s="13">
        <v>26.74</v>
      </c>
    </row>
    <row r="48" spans="2:10" ht="57.75" customHeight="1" x14ac:dyDescent="0.15">
      <c r="B48" s="14"/>
      <c r="C48" s="1177" t="s">
        <v>4</v>
      </c>
      <c r="D48" s="1177"/>
      <c r="E48" s="1178"/>
      <c r="F48" s="15">
        <v>7.42</v>
      </c>
      <c r="G48" s="16">
        <v>8.69</v>
      </c>
      <c r="H48" s="16">
        <v>9.27</v>
      </c>
      <c r="I48" s="16">
        <v>4.1100000000000003</v>
      </c>
      <c r="J48" s="17">
        <v>6.4</v>
      </c>
    </row>
    <row r="49" spans="2:10" ht="57.75" customHeight="1" thickBot="1" x14ac:dyDescent="0.2">
      <c r="B49" s="18"/>
      <c r="C49" s="1179" t="s">
        <v>5</v>
      </c>
      <c r="D49" s="1179"/>
      <c r="E49" s="1180"/>
      <c r="F49" s="19" t="s">
        <v>533</v>
      </c>
      <c r="G49" s="20">
        <v>0.6</v>
      </c>
      <c r="H49" s="20" t="s">
        <v>534</v>
      </c>
      <c r="I49" s="20" t="s">
        <v>535</v>
      </c>
      <c r="J49" s="21">
        <v>2.27</v>
      </c>
    </row>
    <row r="50" spans="2:10" x14ac:dyDescent="0.15"/>
  </sheetData>
  <sheetProtection algorithmName="SHA-512" hashValue="CELfBAHO74MQS0W5eFcjJikqkoVPyT4cCgFfpE+gGlMwFc8KyHCuOT/eZahlKEbWocojWENvywqDzPpEU6IycQ==" saltValue="ZCggBqSjq95QNgwyiiOfW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U2417</cp:lastModifiedBy>
  <cp:lastPrinted>2025-08-21T08:03:05Z</cp:lastPrinted>
  <dcterms:created xsi:type="dcterms:W3CDTF">2025-02-19T01:01:54Z</dcterms:created>
  <dcterms:modified xsi:type="dcterms:W3CDTF">2025-08-22T01:59:18Z</dcterms:modified>
  <cp:category/>
</cp:coreProperties>
</file>