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400\Desktop\【財政状況資料集】_074616_西郷村_2023\"/>
    </mc:Choice>
  </mc:AlternateContent>
  <bookViews>
    <workbookView xWindow="1905" yWindow="1905" windowWidth="14400" windowHeight="8715" firstSheet="12"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W38" i="10"/>
  <c r="BW39" i="10" s="1"/>
  <c r="BE38" i="10"/>
  <c r="AM38" i="10"/>
  <c r="U38" i="10"/>
  <c r="C38" i="10"/>
  <c r="CO37" i="10"/>
  <c r="BE37" i="10"/>
  <c r="U37" i="10"/>
  <c r="C37" i="10"/>
  <c r="CO36" i="10"/>
  <c r="BW36" i="10"/>
  <c r="BW37" i="10" s="1"/>
  <c r="BE36" i="10"/>
  <c r="C36" i="10"/>
  <c r="CO35" i="10"/>
  <c r="BE35" i="10"/>
  <c r="BW34" i="10"/>
  <c r="BW35" i="10" s="1"/>
  <c r="BE34" i="10"/>
  <c r="C34" i="10"/>
  <c r="BW40" i="10" l="1"/>
  <c r="BW41" i="10" s="1"/>
  <c r="BW42" i="10" s="1"/>
  <c r="C35" i="10"/>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AM34" i="10"/>
  <c r="AM35" i="10" s="1"/>
  <c r="AM36" i="10" s="1"/>
  <c r="AM37" i="10" s="1"/>
</calcChain>
</file>

<file path=xl/sharedStrings.xml><?xml version="1.0" encoding="utf-8"?>
<sst xmlns="http://schemas.openxmlformats.org/spreadsheetml/2006/main" count="1159" uniqueCount="578">
  <si>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</si>
  <si>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</si>
  <si>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</si>
  <si>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</si>
  <si>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</si>
  <si>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</si>
  <si>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</si>
  <si>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</si>
  <si>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</si>
  <si>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</si>
  <si>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</si>
  <si>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</si>
  <si>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</si>
  <si>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</si>
  <si>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</si>
  <si>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</si>
  <si>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</si>
  <si>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</si>
  <si>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</si>
  <si>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</si>
  <si>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</si>
  <si>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</si>
  <si>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</si>
  <si>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</si>
  <si>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</si>
  <si>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</si>
  <si>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</si>
  <si>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</si>
  <si>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</si>
  <si>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</si>
  <si>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</si>
  <si>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</si>
  <si>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</si>
  <si>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</si>
  <si>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</si>
  <si>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</si>
  <si>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</si>
  <si>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</si>
  <si>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</si>
  <si>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</si>
  <si>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</si>
  <si>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</si>
  <si>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</si>
  <si>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</si>
  <si>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</si>
  <si>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</si>
  <si>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</si>
  <si>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</si>
  <si>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</si>
  <si>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</si>
  <si>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</si>
  <si>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</si>
  <si>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</si>
  <si>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</si>
  <si>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</si>
  <si>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</si>
  <si>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</si>
  <si>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</si>
  <si>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</si>
  <si>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</si>
  <si>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</si>
  <si>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</si>
  <si>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</si>
  <si>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</si>
  <si>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</si>
  <si>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</si>
  <si>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</si>
  <si>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</si>
  <si>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</si>
  <si>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</si>
  <si>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</si>
  <si>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</si>
  <si>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</si>
  <si>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</si>
  <si>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</si>
  <si>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</si>
  <si>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</si>
  <si>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</si>
  <si>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</si>
  <si>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</si>
  <si>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</si>
  <si>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Ⅴ－１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</si>
  <si>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</si>
  <si>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</si>
  <si>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</si>
  <si>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</si>
  <si>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</si>
  <si>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</si>
  <si>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</si>
  <si>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</si>
  <si>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</si>
  <si>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</si>
  <si>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</si>
  <si>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</si>
  <si>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西郷村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</si>
  <si>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</si>
  <si>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</si>
  <si>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</si>
  <si>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</si>
  <si>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</si>
  <si>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</si>
  <si>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</si>
  <si>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</si>
  <si>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</si>
  <si>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</si>
  <si>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</si>
  <si>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</si>
  <si>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</si>
  <si>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</si>
  <si>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</si>
  <si>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</si>
  <si>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</si>
  <si>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</si>
  <si>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</si>
  <si>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</si>
  <si>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</si>
  <si>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</si>
  <si>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</si>
  <si>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</si>
  <si>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t>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</si>
  <si>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</si>
  <si>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</si>
  <si>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</si>
  <si>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</si>
  <si>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</si>
  <si>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</si>
  <si>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</si>
  <si>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</si>
  <si>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</si>
  <si>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</si>
  <si>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</si>
  <si>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</si>
  <si>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</si>
  <si>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</si>
  <si>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</si>
  <si>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</si>
  <si>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</si>
  <si>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</si>
  <si>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</si>
  <si>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</si>
  <si>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</si>
  <si>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</si>
  <si>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6"/>
  </si>
  <si>
    <t>うち日本人(％)</t>
    <phoneticPr fontId="5"/>
  </si>
  <si>
    <t>0.5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</si>
  <si>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</si>
  <si>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</si>
  <si>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</si>
  <si>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</si>
  <si>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</si>
  <si>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</si>
  <si>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</si>
  <si>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</si>
  <si>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</si>
  <si>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</si>
  <si>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</si>
  <si>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</si>
  <si>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</si>
  <si>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</si>
  <si>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</si>
  <si>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</si>
  <si>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</si>
  <si>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</si>
  <si>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</si>
  <si>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</si>
  <si>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</si>
  <si>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</si>
  <si>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</si>
  <si>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</si>
  <si>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</si>
  <si>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</si>
  <si>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</si>
  <si>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</si>
  <si>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</si>
  <si>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</si>
  <si>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</si>
  <si>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</si>
  <si>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</si>
  <si>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</si>
  <si>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</si>
  <si>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</si>
  <si>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</si>
  <si>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</si>
  <si>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</si>
  <si>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</si>
  <si>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</si>
  <si>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</si>
  <si>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</si>
  <si>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</si>
  <si>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</si>
  <si>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</si>
  <si>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</si>
  <si>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</si>
  <si>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</si>
  <si>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</si>
  <si>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</si>
  <si>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</si>
  <si>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</si>
  <si>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</si>
  <si>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</si>
  <si>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</si>
  <si>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</si>
  <si>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</si>
  <si>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福島県西郷村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</si>
  <si>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</si>
  <si>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</si>
  <si>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</si>
  <si>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</si>
  <si>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</si>
  <si>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</si>
  <si>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</si>
  <si>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</si>
  <si>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</si>
  <si>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</si>
  <si>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</si>
  <si>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</si>
  <si>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</si>
  <si>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</si>
  <si>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</si>
  <si>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</si>
  <si>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</si>
  <si>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</si>
  <si>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</si>
  <si>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</si>
  <si>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</si>
  <si>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</si>
  <si>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</si>
  <si>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</si>
  <si>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</si>
  <si>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</si>
  <si>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</si>
  <si>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</si>
  <si>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</si>
  <si>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</si>
  <si>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</si>
  <si>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</si>
  <si>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</si>
  <si>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</si>
  <si>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</si>
  <si>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</si>
  <si>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</si>
  <si>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</si>
  <si>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</si>
  <si>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</si>
  <si>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</si>
  <si>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</si>
  <si>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</si>
  <si>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</si>
  <si>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</si>
  <si>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</si>
  <si>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</si>
  <si>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</si>
  <si>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</si>
  <si>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</si>
  <si>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</si>
  <si>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</si>
  <si>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</si>
  <si>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</si>
  <si>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</si>
  <si>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</si>
  <si>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</si>
  <si>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</si>
  <si>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</si>
  <si>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</si>
  <si>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</si>
  <si>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</si>
  <si>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</si>
  <si>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</si>
  <si>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</si>
  <si>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</si>
  <si>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</si>
  <si>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</si>
  <si>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</si>
  <si>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</si>
  <si>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</si>
  <si>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</si>
  <si>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</si>
  <si>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</si>
  <si>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</si>
  <si>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</si>
  <si>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</si>
  <si>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</si>
  <si>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</si>
  <si>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</si>
  <si>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</si>
  <si>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</si>
  <si>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</si>
  <si>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</si>
  <si>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</si>
  <si>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</si>
  <si>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</si>
  <si>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</si>
  <si>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</si>
  <si>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</si>
  <si>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</si>
  <si>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</si>
  <si>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</si>
  <si>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</si>
  <si>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</si>
  <si>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</si>
  <si>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</si>
  <si>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</si>
  <si>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</si>
  <si>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</si>
  <si>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</si>
  <si>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</si>
  <si>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</si>
  <si>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</si>
  <si>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</si>
  <si>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</si>
  <si>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</si>
  <si>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</si>
  <si>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</si>
  <si>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</si>
  <si>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</si>
  <si>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</si>
  <si>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</si>
  <si>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</si>
  <si>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</si>
  <si>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</si>
  <si>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</si>
  <si>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</si>
  <si>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</si>
  <si>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</si>
  <si>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</si>
  <si>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</si>
  <si>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</si>
  <si>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</si>
  <si>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</si>
  <si>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</si>
  <si>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</si>
  <si>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</si>
  <si>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</si>
  <si>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</si>
  <si>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</si>
  <si>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</si>
  <si>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</si>
  <si>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</si>
  <si>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</si>
  <si>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</si>
  <si>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</si>
  <si>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</si>
  <si>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</si>
  <si>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</si>
  <si>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</si>
  <si>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</si>
  <si>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</si>
  <si>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</si>
  <si>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</si>
  <si>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</si>
  <si>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</si>
  <si>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</si>
  <si>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</si>
  <si>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</si>
  <si>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福島県西郷村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</si>
  <si>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</si>
  <si>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</si>
  <si>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</si>
  <si>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</si>
  <si>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</si>
  <si>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</si>
  <si>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</si>
  <si>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</si>
  <si>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</si>
  <si>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</si>
  <si>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</si>
  <si>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</si>
  <si>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</si>
  <si>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</si>
  <si>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</si>
  <si>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</si>
  <si>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</si>
  <si>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</si>
  <si>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</si>
  <si>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</si>
  <si>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</si>
  <si>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</si>
  <si>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</si>
  <si>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</si>
  <si>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</si>
  <si>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</si>
  <si>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</si>
  <si>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</si>
  <si>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</si>
  <si>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</si>
  <si>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</si>
  <si>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</si>
  <si>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</si>
  <si>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</si>
  <si>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</si>
  <si>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</si>
  <si>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後期高齢者医療特別会計</t>
    <phoneticPr fontId="5"/>
  </si>
  <si>
    <t>水道事業</t>
    <phoneticPr fontId="5"/>
  </si>
  <si>
    <t>法適用企業</t>
    <phoneticPr fontId="5"/>
  </si>
  <si>
    <t>工業用水道事業</t>
    <phoneticPr fontId="5"/>
  </si>
  <si>
    <t>公共下水道事業</t>
    <phoneticPr fontId="5"/>
  </si>
  <si>
    <t>農業集落排水事業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</si>
  <si>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</si>
  <si>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</si>
  <si>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</si>
  <si>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</si>
  <si>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</si>
  <si>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</si>
  <si>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</si>
  <si>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</si>
  <si>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</si>
  <si>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</si>
  <si>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</si>
  <si>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</si>
  <si>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</si>
  <si>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</si>
  <si>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</si>
  <si>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</si>
  <si>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</si>
  <si>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</si>
  <si>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</si>
  <si>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</si>
  <si>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</si>
  <si>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</si>
  <si>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</si>
  <si>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</si>
  <si>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</si>
  <si>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</si>
  <si>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</si>
  <si>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</si>
  <si>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</si>
  <si>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</si>
  <si>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</si>
  <si>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</si>
  <si>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</si>
  <si>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</si>
  <si>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</si>
  <si>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</si>
  <si>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</si>
  <si>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</si>
  <si>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</si>
  <si>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</si>
  <si>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</si>
  <si>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</si>
  <si>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</si>
  <si>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</si>
  <si>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</si>
  <si>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</si>
  <si>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</si>
  <si>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</si>
  <si>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</si>
  <si>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</si>
  <si>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</si>
  <si>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</si>
  <si>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</si>
  <si>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</si>
  <si>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</si>
  <si>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</si>
  <si>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</si>
  <si>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</si>
  <si>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</si>
  <si>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</si>
  <si>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</si>
  <si>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</si>
  <si>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</si>
  <si>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</si>
  <si>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</si>
  <si>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</si>
  <si>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</si>
  <si>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</si>
  <si>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</si>
  <si>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</si>
  <si>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</si>
  <si>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</si>
  <si>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</si>
  <si>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</si>
  <si>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</si>
  <si>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</si>
  <si>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</si>
  <si>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</si>
  <si>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</si>
  <si>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</si>
  <si>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</si>
  <si>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</si>
  <si>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</si>
  <si>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</si>
  <si>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</si>
  <si>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</si>
  <si>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</si>
  <si>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</si>
  <si>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</si>
  <si>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</si>
  <si>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</si>
  <si>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</si>
  <si>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</si>
  <si>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</si>
  <si>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</si>
  <si>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</si>
  <si>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</si>
  <si>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</si>
  <si>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</si>
  <si>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</si>
  <si>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</si>
  <si>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</si>
  <si>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</si>
  <si>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</si>
  <si>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</si>
  <si>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</si>
  <si>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</si>
  <si>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</si>
  <si>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</si>
  <si>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</si>
  <si>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</si>
  <si>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</si>
  <si>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</si>
  <si>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</si>
  <si>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</si>
  <si>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</si>
  <si>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</si>
  <si>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</si>
  <si>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</si>
  <si>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</si>
  <si>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</si>
  <si>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</si>
  <si>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</si>
  <si>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</si>
  <si>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</si>
  <si>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</si>
  <si>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</si>
  <si>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</si>
  <si>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</si>
  <si>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</si>
  <si>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</si>
  <si>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</si>
  <si>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</si>
  <si>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</si>
  <si>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</si>
  <si>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1.73</t>
  </si>
  <si>
    <t>一般会計</t>
  </si>
  <si>
    <t>工業用水道事業</t>
  </si>
  <si>
    <t>水道事業</t>
  </si>
  <si>
    <t>公共下水道事業</t>
  </si>
  <si>
    <t>国民健康保険特別会計</t>
  </si>
  <si>
    <t>農業集落排水事業</t>
  </si>
  <si>
    <t>介護保険事業特別会計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</si>
  <si>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</si>
  <si>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</si>
  <si>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</si>
  <si>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</si>
  <si>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</si>
  <si>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</si>
  <si>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</si>
  <si>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</si>
  <si>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福島県後期高齢者医療広域連合一般会計</t>
    <rPh sb="0" eb="14">
      <t>フ</t>
    </rPh>
    <rPh sb="14" eb="18">
      <t>イッパンカイケイ</t>
    </rPh>
    <phoneticPr fontId="4"/>
  </si>
  <si>
    <t>福島県後期高齢者医療広域連合後期高齢者医療特別会計</t>
    <rPh sb="0" eb="14">
      <t>フ</t>
    </rPh>
    <rPh sb="14" eb="23">
      <t>コウキコウレイシャイリョウトクベツ</t>
    </rPh>
    <rPh sb="23" eb="25">
      <t>カイケイ</t>
    </rPh>
    <phoneticPr fontId="4"/>
  </si>
  <si>
    <t>白河地方広域市町村圏整備組合　一般会計</t>
    <rPh sb="0" eb="4">
      <t>シラカワチホウ</t>
    </rPh>
    <rPh sb="4" eb="14">
      <t>コウイキシチョウソンケンセイビクミアイ</t>
    </rPh>
    <rPh sb="15" eb="19">
      <t>イッパンカイケイ</t>
    </rPh>
    <phoneticPr fontId="4"/>
  </si>
  <si>
    <t>白河地方広域市町村圏整備組合　水道用水供給事業会計</t>
    <rPh sb="0" eb="4">
      <t>シラカワチホウ</t>
    </rPh>
    <rPh sb="4" eb="14">
      <t>コウイキシチョウソンケンセイビクミアイ</t>
    </rPh>
    <rPh sb="15" eb="19">
      <t>スイドウヨウスイ</t>
    </rPh>
    <rPh sb="19" eb="23">
      <t>キョウキュウジギョウ</t>
    </rPh>
    <rPh sb="23" eb="25">
      <t>カイケイ</t>
    </rPh>
    <phoneticPr fontId="4"/>
  </si>
  <si>
    <t>白河地方土地開発公社</t>
    <rPh sb="0" eb="2">
      <t>シラカワ</t>
    </rPh>
    <rPh sb="2" eb="4">
      <t>チホウ</t>
    </rPh>
    <rPh sb="4" eb="6">
      <t>トチ</t>
    </rPh>
    <rPh sb="6" eb="8">
      <t>カイハツ</t>
    </rPh>
    <rPh sb="8" eb="10">
      <t>コウシャ</t>
    </rPh>
    <phoneticPr fontId="3"/>
  </si>
  <si>
    <t>福島県市町村総合事務組合一般会計</t>
    <rPh sb="0" eb="12">
      <t>フクシマケンシチョウソンソウゴウジムクミアイ</t>
    </rPh>
    <rPh sb="12" eb="14">
      <t>イッパン</t>
    </rPh>
    <rPh sb="14" eb="16">
      <t>カイケイ</t>
    </rPh>
    <phoneticPr fontId="4"/>
  </si>
  <si>
    <t>福島県市町村総合事務組合消防補償等特別会計</t>
    <rPh sb="0" eb="12">
      <t>フクシマケンシチョウソンソウゴウジムクミアイ</t>
    </rPh>
    <rPh sb="12" eb="14">
      <t>ショウボウ</t>
    </rPh>
    <rPh sb="14" eb="16">
      <t>ホショウ</t>
    </rPh>
    <rPh sb="16" eb="17">
      <t>トウ</t>
    </rPh>
    <rPh sb="17" eb="19">
      <t>トクベツ</t>
    </rPh>
    <rPh sb="19" eb="21">
      <t>カイケイ</t>
    </rPh>
    <phoneticPr fontId="4"/>
  </si>
  <si>
    <t>福島県市町村総合事務組合消防賞じゅつ金特別会計</t>
    <rPh sb="0" eb="12">
      <t>フクシマケンシチョウソンソウゴウジムクミアイ</t>
    </rPh>
    <rPh sb="12" eb="14">
      <t>ショウボウ</t>
    </rPh>
    <rPh sb="14" eb="15">
      <t>ショウ</t>
    </rPh>
    <rPh sb="18" eb="19">
      <t>キン</t>
    </rPh>
    <rPh sb="19" eb="21">
      <t>トクベツ</t>
    </rPh>
    <rPh sb="21" eb="23">
      <t>カイケイ</t>
    </rPh>
    <phoneticPr fontId="4"/>
  </si>
  <si>
    <t>福島県市町村総合事務組合非常勤職員公務災害補償特別会計</t>
    <rPh sb="0" eb="12">
      <t>フクシマケンシチョウソンソウゴウジムクミアイ</t>
    </rPh>
    <rPh sb="12" eb="23">
      <t>ヒジョウキンショクインコウムサイガイホショウ</t>
    </rPh>
    <rPh sb="23" eb="25">
      <t>トクベツ</t>
    </rPh>
    <rPh sb="25" eb="27">
      <t>カイケイ</t>
    </rPh>
    <phoneticPr fontId="4"/>
  </si>
  <si>
    <t>福島県市町村総合事務組合自治会館管理特別会計</t>
    <rPh sb="0" eb="12">
      <t>フクシマケンシチョウソンソウゴウジムクミアイ</t>
    </rPh>
    <rPh sb="12" eb="14">
      <t>ジチ</t>
    </rPh>
    <rPh sb="14" eb="16">
      <t>カイカン</t>
    </rPh>
    <rPh sb="16" eb="18">
      <t>カンリ</t>
    </rPh>
    <rPh sb="18" eb="20">
      <t>トクベツ</t>
    </rPh>
    <rPh sb="20" eb="22">
      <t>カイケイ</t>
    </rPh>
    <phoneticPr fontId="4"/>
  </si>
  <si>
    <t>-</t>
    <phoneticPr fontId="2"/>
  </si>
  <si>
    <t>新甲子温泉開発(株)</t>
    <rPh sb="0" eb="3">
      <t>シンカシ</t>
    </rPh>
    <rPh sb="3" eb="7">
      <t>オンセンカイハツ</t>
    </rPh>
    <rPh sb="7" eb="10">
      <t>カブシキガイシャ</t>
    </rPh>
    <phoneticPr fontId="2"/>
  </si>
  <si>
    <t>一般社団法人西郷村農業公社</t>
    <rPh sb="0" eb="9">
      <t>イッパンシャダンホウジンニシゴウムラ</t>
    </rPh>
    <rPh sb="9" eb="13">
      <t>ノウギョウコウシャ</t>
    </rPh>
    <phoneticPr fontId="2"/>
  </si>
  <si>
    <t>公共施設整備基金</t>
    <rPh sb="0" eb="8">
      <t>コウキョウシセツセイビキキン</t>
    </rPh>
    <phoneticPr fontId="5"/>
  </si>
  <si>
    <t>人材育成基金</t>
    <rPh sb="0" eb="6">
      <t>ジンザイイクセイキキン</t>
    </rPh>
    <phoneticPr fontId="2"/>
  </si>
  <si>
    <t>子育て基金</t>
    <rPh sb="0" eb="2">
      <t>コソダ</t>
    </rPh>
    <rPh sb="3" eb="5">
      <t>キキン</t>
    </rPh>
    <phoneticPr fontId="2"/>
  </si>
  <si>
    <t>地域振興基金</t>
    <rPh sb="0" eb="6">
      <t>チイキシンコウキキン</t>
    </rPh>
    <phoneticPr fontId="2"/>
  </si>
  <si>
    <t>教育施設整備基金</t>
    <rPh sb="0" eb="8">
      <t>キョウイクシセツセイビキキン</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</si>
  <si>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</si>
  <si>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</si>
  <si>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</si>
  <si>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地方債の新規発行を抑制してきた結果、将来負担比率が低下している。有形固定資産減価償却率は前年度比でほぼ同等であり、かつ、類似団体内平均値は下回っている。公共施設総合管理計画に基づき、今後も、老朽化対策に積極的に取り組んでいく。
※R02については報告値の訂正あり（56.5％）</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</si>
  <si>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</si>
  <si>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</si>
  <si>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</si>
  <si>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</si>
  <si>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</si>
  <si>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</si>
  <si>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将来負担比率ともに類似団体と比較して低くなっている。これは平成25年度以降の財政運営の基本方針として、毎年の地方債の新規発行額を、その年の償還元金を上回らないよう抑制してきたためである。なお、今後、新庁舎整備事業による公共施設等適正管理推進事業債の借り入れなどにより、一時的に地方債残高の上昇が見込まれるため、実質公債費比率の上昇に伴い、将来負担比率も上昇してくるものと想定され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</si>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</sst>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87" fontId="35" fillId="0" borderId="117" xfId="12" applyNumberFormat="1" applyFont="1" applyBorder="1" applyAlignment="1" applyProtection="1">
      <alignment horizontal="right" vertical="center" shrinkToFit="1"/>
      <protection locked="0"/>
    </xf>
    <xf numFmtId="187" fontId="35" fillId="0" borderId="113" xfId="12" applyNumberFormat="1" applyFont="1" applyBorder="1" applyAlignment="1" applyProtection="1">
      <alignment horizontal="right" vertical="center" shrinkToFit="1"/>
      <protection locked="0"/>
    </xf>
    <xf numFmtId="187" fontId="35" fillId="0" borderId="120"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3" xfId="12" applyNumberFormat="1" applyFont="1" applyBorder="1" applyAlignment="1" applyProtection="1">
      <alignment horizontal="right" vertical="center" shrinkToFit="1"/>
      <protection locked="0"/>
    </xf>
    <xf numFmtId="177" fontId="35" fillId="0" borderId="99" xfId="12" applyNumberFormat="1" applyFont="1" applyBorder="1" applyAlignment="1" applyProtection="1">
      <alignment horizontal="right" vertical="center" shrinkToFit="1"/>
      <protection locked="0"/>
    </xf>
    <xf numFmtId="177" fontId="35" fillId="0" borderId="107"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98"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2"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wrapText="1" shrinkToFit="1"/>
      <protection locked="0"/>
    </xf>
    <xf numFmtId="177" fontId="35" fillId="0" borderId="115"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59119</c:v>
                </c:pt>
                <c:pt idx="1">
                  <c:v>53895</c:v>
                </c:pt>
                <c:pt idx="2">
                  <c:v>56181</c:v>
                </c:pt>
                <c:pt idx="3">
                  <c:v>47730</c:v>
                </c:pt>
                <c:pt idx="4">
                  <c:v>61921</c:v>
                </c:pt>
              </c:numCache>
            </c:numRef>
          </c:val>
          <c:smooth val="0"/>
          <c:extLst>
            <c:ext xmlns:c16="http://schemas.microsoft.com/office/drawing/2014/chart" uri="{C3380CC4-5D6E-409C-BE32-E72D297353CC}">
              <c16:uniqueId val="{00000000-3E7F-43BD-A060-953AF0731F5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150627</c:v>
                </c:pt>
                <c:pt idx="1">
                  <c:v>65396</c:v>
                </c:pt>
                <c:pt idx="2">
                  <c:v>99742</c:v>
                </c:pt>
                <c:pt idx="3">
                  <c:v>93066</c:v>
                </c:pt>
                <c:pt idx="4">
                  <c:v>107695</c:v>
                </c:pt>
              </c:numCache>
            </c:numRef>
          </c:val>
          <c:smooth val="0"/>
          <c:extLst>
            <c:ext xmlns:c16="http://schemas.microsoft.com/office/drawing/2014/chart" uri="{C3380CC4-5D6E-409C-BE32-E72D297353CC}">
              <c16:uniqueId val="{00000001-3E7F-43BD-A060-953AF0731F5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7.65</c:v>
                </c:pt>
                <c:pt idx="1">
                  <c:v>5.86</c:v>
                </c:pt>
                <c:pt idx="2">
                  <c:v>9.02</c:v>
                </c:pt>
                <c:pt idx="3">
                  <c:v>9.09</c:v>
                </c:pt>
                <c:pt idx="4">
                  <c:v>9.92</c:v>
                </c:pt>
              </c:numCache>
            </c:numRef>
          </c:val>
          <c:extLst>
            <c:ext xmlns:c16="http://schemas.microsoft.com/office/drawing/2014/chart" uri="{C3380CC4-5D6E-409C-BE32-E72D297353CC}">
              <c16:uniqueId val="{00000000-416F-4C8D-AB89-B915B0C3513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46.22</c:v>
                </c:pt>
                <c:pt idx="1">
                  <c:v>48.04</c:v>
                </c:pt>
                <c:pt idx="2">
                  <c:v>49.32</c:v>
                </c:pt>
                <c:pt idx="3">
                  <c:v>54.88</c:v>
                </c:pt>
                <c:pt idx="4">
                  <c:v>45.31</c:v>
                </c:pt>
              </c:numCache>
            </c:numRef>
          </c:val>
          <c:extLst>
            <c:ext xmlns:c16="http://schemas.microsoft.com/office/drawing/2014/chart" uri="{C3380CC4-5D6E-409C-BE32-E72D297353CC}">
              <c16:uniqueId val="{00000001-416F-4C8D-AB89-B915B0C3513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4.62</c:v>
                </c:pt>
                <c:pt idx="1">
                  <c:v>2.19</c:v>
                </c:pt>
                <c:pt idx="2">
                  <c:v>8.02</c:v>
                </c:pt>
                <c:pt idx="3">
                  <c:v>4.5</c:v>
                </c:pt>
                <c:pt idx="4">
                  <c:v>-1.73</c:v>
                </c:pt>
              </c:numCache>
            </c:numRef>
          </c:val>
          <c:smooth val="0"/>
          <c:extLst>
            <c:ext xmlns:c16="http://schemas.microsoft.com/office/drawing/2014/chart" uri="{C3380CC4-5D6E-409C-BE32-E72D297353CC}">
              <c16:uniqueId val="{00000002-416F-4C8D-AB89-B915B0C3513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F588-44B3-BF1A-FA3C5B17A5C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588-44B3-BF1A-FA3C5B17A5C8}"/>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0.04</c:v>
                </c:pt>
                <c:pt idx="2">
                  <c:v>#N/A</c:v>
                </c:pt>
                <c:pt idx="3">
                  <c:v>0.04</c:v>
                </c:pt>
                <c:pt idx="4">
                  <c:v>#N/A</c:v>
                </c:pt>
                <c:pt idx="5">
                  <c:v>0.02</c:v>
                </c:pt>
                <c:pt idx="6">
                  <c:v>#N/A</c:v>
                </c:pt>
                <c:pt idx="7">
                  <c:v>0.03</c:v>
                </c:pt>
                <c:pt idx="8">
                  <c:v>#N/A</c:v>
                </c:pt>
                <c:pt idx="9">
                  <c:v>0.02</c:v>
                </c:pt>
              </c:numCache>
            </c:numRef>
          </c:val>
          <c:extLst>
            <c:ext xmlns:c16="http://schemas.microsoft.com/office/drawing/2014/chart" uri="{C3380CC4-5D6E-409C-BE32-E72D297353CC}">
              <c16:uniqueId val="{00000002-F588-44B3-BF1A-FA3C5B17A5C8}"/>
            </c:ext>
          </c:extLst>
        </c:ser>
        <c:ser>
          <c:idx val="3"/>
          <c:order val="3"/>
          <c:tx>
            <c:strRef>
              <c:f>データシート!$A$30</c:f>
              <c:strCache>
                <c:ptCount val="1"/>
                <c:pt idx="0">
                  <c:v>介護保険事業特別会計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1.06</c:v>
                </c:pt>
                <c:pt idx="2">
                  <c:v>#N/A</c:v>
                </c:pt>
                <c:pt idx="3">
                  <c:v>0.14000000000000001</c:v>
                </c:pt>
                <c:pt idx="4">
                  <c:v>#N/A</c:v>
                </c:pt>
                <c:pt idx="5">
                  <c:v>0.83</c:v>
                </c:pt>
                <c:pt idx="6">
                  <c:v>#N/A</c:v>
                </c:pt>
                <c:pt idx="7">
                  <c:v>0.95</c:v>
                </c:pt>
                <c:pt idx="8">
                  <c:v>#N/A</c:v>
                </c:pt>
                <c:pt idx="9">
                  <c:v>0.56999999999999995</c:v>
                </c:pt>
              </c:numCache>
            </c:numRef>
          </c:val>
          <c:extLst>
            <c:ext xmlns:c16="http://schemas.microsoft.com/office/drawing/2014/chart" uri="{C3380CC4-5D6E-409C-BE32-E72D297353CC}">
              <c16:uniqueId val="{00000003-F588-44B3-BF1A-FA3C5B17A5C8}"/>
            </c:ext>
          </c:extLst>
        </c:ser>
        <c:ser>
          <c:idx val="4"/>
          <c:order val="4"/>
          <c:tx>
            <c:strRef>
              <c:f>データシート!$A$31</c:f>
              <c:strCache>
                <c:ptCount val="1"/>
                <c:pt idx="0">
                  <c:v>農業集落排水事業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0.11</c:v>
                </c:pt>
                <c:pt idx="2">
                  <c:v>#N/A</c:v>
                </c:pt>
                <c:pt idx="3">
                  <c:v>0.28000000000000003</c:v>
                </c:pt>
                <c:pt idx="4">
                  <c:v>#N/A</c:v>
                </c:pt>
                <c:pt idx="5">
                  <c:v>0.57999999999999996</c:v>
                </c:pt>
                <c:pt idx="6">
                  <c:v>#N/A</c:v>
                </c:pt>
                <c:pt idx="7">
                  <c:v>0.63</c:v>
                </c:pt>
                <c:pt idx="8">
                  <c:v>#N/A</c:v>
                </c:pt>
                <c:pt idx="9">
                  <c:v>0.59</c:v>
                </c:pt>
              </c:numCache>
            </c:numRef>
          </c:val>
          <c:extLst>
            <c:ext xmlns:c16="http://schemas.microsoft.com/office/drawing/2014/chart" uri="{C3380CC4-5D6E-409C-BE32-E72D297353CC}">
              <c16:uniqueId val="{00000004-F588-44B3-BF1A-FA3C5B17A5C8}"/>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0.25</c:v>
                </c:pt>
                <c:pt idx="2">
                  <c:v>#N/A</c:v>
                </c:pt>
                <c:pt idx="3">
                  <c:v>0.79</c:v>
                </c:pt>
                <c:pt idx="4">
                  <c:v>#N/A</c:v>
                </c:pt>
                <c:pt idx="5">
                  <c:v>0.68</c:v>
                </c:pt>
                <c:pt idx="6">
                  <c:v>#N/A</c:v>
                </c:pt>
                <c:pt idx="7">
                  <c:v>0.22</c:v>
                </c:pt>
                <c:pt idx="8">
                  <c:v>#N/A</c:v>
                </c:pt>
                <c:pt idx="9">
                  <c:v>0.78</c:v>
                </c:pt>
              </c:numCache>
            </c:numRef>
          </c:val>
          <c:extLst>
            <c:ext xmlns:c16="http://schemas.microsoft.com/office/drawing/2014/chart" uri="{C3380CC4-5D6E-409C-BE32-E72D297353CC}">
              <c16:uniqueId val="{00000005-F588-44B3-BF1A-FA3C5B17A5C8}"/>
            </c:ext>
          </c:extLst>
        </c:ser>
        <c:ser>
          <c:idx val="6"/>
          <c:order val="6"/>
          <c:tx>
            <c:strRef>
              <c:f>データシート!$A$33</c:f>
              <c:strCache>
                <c:ptCount val="1"/>
                <c:pt idx="0">
                  <c:v>公共下水道事業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0.16</c:v>
                </c:pt>
                <c:pt idx="2">
                  <c:v>#N/A</c:v>
                </c:pt>
                <c:pt idx="3">
                  <c:v>0.71</c:v>
                </c:pt>
                <c:pt idx="4">
                  <c:v>#N/A</c:v>
                </c:pt>
                <c:pt idx="5">
                  <c:v>0.72</c:v>
                </c:pt>
                <c:pt idx="6">
                  <c:v>#N/A</c:v>
                </c:pt>
                <c:pt idx="7">
                  <c:v>1.28</c:v>
                </c:pt>
                <c:pt idx="8">
                  <c:v>#N/A</c:v>
                </c:pt>
                <c:pt idx="9">
                  <c:v>1.44</c:v>
                </c:pt>
              </c:numCache>
            </c:numRef>
          </c:val>
          <c:extLst>
            <c:ext xmlns:c16="http://schemas.microsoft.com/office/drawing/2014/chart" uri="{C3380CC4-5D6E-409C-BE32-E72D297353CC}">
              <c16:uniqueId val="{00000006-F588-44B3-BF1A-FA3C5B17A5C8}"/>
            </c:ext>
          </c:extLst>
        </c:ser>
        <c:ser>
          <c:idx val="7"/>
          <c:order val="7"/>
          <c:tx>
            <c:strRef>
              <c:f>データシート!$A$34</c:f>
              <c:strCache>
                <c:ptCount val="1"/>
                <c:pt idx="0">
                  <c:v>水道事業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11.45</c:v>
                </c:pt>
                <c:pt idx="2">
                  <c:v>#N/A</c:v>
                </c:pt>
                <c:pt idx="3">
                  <c:v>11.73</c:v>
                </c:pt>
                <c:pt idx="4">
                  <c:v>#N/A</c:v>
                </c:pt>
                <c:pt idx="5">
                  <c:v>10.86</c:v>
                </c:pt>
                <c:pt idx="6">
                  <c:v>#N/A</c:v>
                </c:pt>
                <c:pt idx="7">
                  <c:v>11.43</c:v>
                </c:pt>
                <c:pt idx="8">
                  <c:v>#N/A</c:v>
                </c:pt>
                <c:pt idx="9">
                  <c:v>7.78</c:v>
                </c:pt>
              </c:numCache>
            </c:numRef>
          </c:val>
          <c:extLst>
            <c:ext xmlns:c16="http://schemas.microsoft.com/office/drawing/2014/chart" uri="{C3380CC4-5D6E-409C-BE32-E72D297353CC}">
              <c16:uniqueId val="{00000007-F588-44B3-BF1A-FA3C5B17A5C8}"/>
            </c:ext>
          </c:extLst>
        </c:ser>
        <c:ser>
          <c:idx val="8"/>
          <c:order val="8"/>
          <c:tx>
            <c:strRef>
              <c:f>データシート!$A$35</c:f>
              <c:strCache>
                <c:ptCount val="1"/>
                <c:pt idx="0">
                  <c:v>工業用水道事業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14.69</c:v>
                </c:pt>
                <c:pt idx="2">
                  <c:v>#N/A</c:v>
                </c:pt>
                <c:pt idx="3">
                  <c:v>14.07</c:v>
                </c:pt>
                <c:pt idx="4">
                  <c:v>#N/A</c:v>
                </c:pt>
                <c:pt idx="5">
                  <c:v>12.76</c:v>
                </c:pt>
                <c:pt idx="6">
                  <c:v>#N/A</c:v>
                </c:pt>
                <c:pt idx="7">
                  <c:v>12.39</c:v>
                </c:pt>
                <c:pt idx="8">
                  <c:v>#N/A</c:v>
                </c:pt>
                <c:pt idx="9">
                  <c:v>8.24</c:v>
                </c:pt>
              </c:numCache>
            </c:numRef>
          </c:val>
          <c:extLst>
            <c:ext xmlns:c16="http://schemas.microsoft.com/office/drawing/2014/chart" uri="{C3380CC4-5D6E-409C-BE32-E72D297353CC}">
              <c16:uniqueId val="{00000008-F588-44B3-BF1A-FA3C5B17A5C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7.64</c:v>
                </c:pt>
                <c:pt idx="2">
                  <c:v>#N/A</c:v>
                </c:pt>
                <c:pt idx="3">
                  <c:v>5.86</c:v>
                </c:pt>
                <c:pt idx="4">
                  <c:v>#N/A</c:v>
                </c:pt>
                <c:pt idx="5">
                  <c:v>9.01</c:v>
                </c:pt>
                <c:pt idx="6">
                  <c:v>#N/A</c:v>
                </c:pt>
                <c:pt idx="7">
                  <c:v>9.09</c:v>
                </c:pt>
                <c:pt idx="8">
                  <c:v>#N/A</c:v>
                </c:pt>
                <c:pt idx="9">
                  <c:v>9.92</c:v>
                </c:pt>
              </c:numCache>
            </c:numRef>
          </c:val>
          <c:extLst>
            <c:ext xmlns:c16="http://schemas.microsoft.com/office/drawing/2014/chart" uri="{C3380CC4-5D6E-409C-BE32-E72D297353CC}">
              <c16:uniqueId val="{00000009-F588-44B3-BF1A-FA3C5B17A5C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781</c:v>
                </c:pt>
                <c:pt idx="5">
                  <c:v>761</c:v>
                </c:pt>
                <c:pt idx="8">
                  <c:v>767</c:v>
                </c:pt>
                <c:pt idx="11">
                  <c:v>759</c:v>
                </c:pt>
                <c:pt idx="14">
                  <c:v>740</c:v>
                </c:pt>
              </c:numCache>
            </c:numRef>
          </c:val>
          <c:extLst>
            <c:ext xmlns:c16="http://schemas.microsoft.com/office/drawing/2014/chart" uri="{C3380CC4-5D6E-409C-BE32-E72D297353CC}">
              <c16:uniqueId val="{00000000-EDF8-4E3E-8D35-FB8EDEDFD5C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DF8-4E3E-8D35-FB8EDEDFD5C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DF8-4E3E-8D35-FB8EDEDFD5C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12</c:v>
                </c:pt>
                <c:pt idx="3">
                  <c:v>12</c:v>
                </c:pt>
                <c:pt idx="6">
                  <c:v>17</c:v>
                </c:pt>
                <c:pt idx="9">
                  <c:v>17</c:v>
                </c:pt>
                <c:pt idx="12">
                  <c:v>15</c:v>
                </c:pt>
              </c:numCache>
            </c:numRef>
          </c:val>
          <c:extLst>
            <c:ext xmlns:c16="http://schemas.microsoft.com/office/drawing/2014/chart" uri="{C3380CC4-5D6E-409C-BE32-E72D297353CC}">
              <c16:uniqueId val="{00000003-EDF8-4E3E-8D35-FB8EDEDFD5C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373</c:v>
                </c:pt>
                <c:pt idx="3">
                  <c:v>297</c:v>
                </c:pt>
                <c:pt idx="6">
                  <c:v>309</c:v>
                </c:pt>
                <c:pt idx="9">
                  <c:v>351</c:v>
                </c:pt>
                <c:pt idx="12">
                  <c:v>329</c:v>
                </c:pt>
              </c:numCache>
            </c:numRef>
          </c:val>
          <c:extLst>
            <c:ext xmlns:c16="http://schemas.microsoft.com/office/drawing/2014/chart" uri="{C3380CC4-5D6E-409C-BE32-E72D297353CC}">
              <c16:uniqueId val="{00000004-EDF8-4E3E-8D35-FB8EDEDFD5C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DF8-4E3E-8D35-FB8EDEDFD5C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DF8-4E3E-8D35-FB8EDEDFD5C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610</c:v>
                </c:pt>
                <c:pt idx="3">
                  <c:v>590</c:v>
                </c:pt>
                <c:pt idx="6">
                  <c:v>598</c:v>
                </c:pt>
                <c:pt idx="9">
                  <c:v>595</c:v>
                </c:pt>
                <c:pt idx="12">
                  <c:v>599</c:v>
                </c:pt>
              </c:numCache>
            </c:numRef>
          </c:val>
          <c:extLst>
            <c:ext xmlns:c16="http://schemas.microsoft.com/office/drawing/2014/chart" uri="{C3380CC4-5D6E-409C-BE32-E72D297353CC}">
              <c16:uniqueId val="{00000007-EDF8-4E3E-8D35-FB8EDEDFD5C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214</c:v>
                </c:pt>
                <c:pt idx="2">
                  <c:v>#N/A</c:v>
                </c:pt>
                <c:pt idx="3">
                  <c:v>#N/A</c:v>
                </c:pt>
                <c:pt idx="4">
                  <c:v>138</c:v>
                </c:pt>
                <c:pt idx="5">
                  <c:v>#N/A</c:v>
                </c:pt>
                <c:pt idx="6">
                  <c:v>#N/A</c:v>
                </c:pt>
                <c:pt idx="7">
                  <c:v>157</c:v>
                </c:pt>
                <c:pt idx="8">
                  <c:v>#N/A</c:v>
                </c:pt>
                <c:pt idx="9">
                  <c:v>#N/A</c:v>
                </c:pt>
                <c:pt idx="10">
                  <c:v>204</c:v>
                </c:pt>
                <c:pt idx="11">
                  <c:v>#N/A</c:v>
                </c:pt>
                <c:pt idx="12">
                  <c:v>#N/A</c:v>
                </c:pt>
                <c:pt idx="13">
                  <c:v>203</c:v>
                </c:pt>
                <c:pt idx="14">
                  <c:v>#N/A</c:v>
                </c:pt>
              </c:numCache>
            </c:numRef>
          </c:val>
          <c:smooth val="0"/>
          <c:extLst>
            <c:ext xmlns:c16="http://schemas.microsoft.com/office/drawing/2014/chart" uri="{C3380CC4-5D6E-409C-BE32-E72D297353CC}">
              <c16:uniqueId val="{00000008-EDF8-4E3E-8D35-FB8EDEDFD5C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8232</c:v>
                </c:pt>
                <c:pt idx="5">
                  <c:v>7832</c:v>
                </c:pt>
                <c:pt idx="8">
                  <c:v>7354</c:v>
                </c:pt>
                <c:pt idx="11">
                  <c:v>6720</c:v>
                </c:pt>
                <c:pt idx="14">
                  <c:v>6116</c:v>
                </c:pt>
              </c:numCache>
            </c:numRef>
          </c:val>
          <c:extLst>
            <c:ext xmlns:c16="http://schemas.microsoft.com/office/drawing/2014/chart" uri="{C3380CC4-5D6E-409C-BE32-E72D297353CC}">
              <c16:uniqueId val="{00000000-ED1A-4F3E-973F-9C98A252918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40</c:v>
                </c:pt>
                <c:pt idx="5">
                  <c:v>33</c:v>
                </c:pt>
                <c:pt idx="8">
                  <c:v>28</c:v>
                </c:pt>
                <c:pt idx="11">
                  <c:v>24</c:v>
                </c:pt>
                <c:pt idx="14">
                  <c:v>18</c:v>
                </c:pt>
              </c:numCache>
            </c:numRef>
          </c:val>
          <c:extLst>
            <c:ext xmlns:c16="http://schemas.microsoft.com/office/drawing/2014/chart" uri="{C3380CC4-5D6E-409C-BE32-E72D297353CC}">
              <c16:uniqueId val="{00000001-ED1A-4F3E-973F-9C98A252918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5527</c:v>
                </c:pt>
                <c:pt idx="5">
                  <c:v>5760</c:v>
                </c:pt>
                <c:pt idx="8">
                  <c:v>6135</c:v>
                </c:pt>
                <c:pt idx="11">
                  <c:v>7042</c:v>
                </c:pt>
                <c:pt idx="14">
                  <c:v>7136</c:v>
                </c:pt>
              </c:numCache>
            </c:numRef>
          </c:val>
          <c:extLst>
            <c:ext xmlns:c16="http://schemas.microsoft.com/office/drawing/2014/chart" uri="{C3380CC4-5D6E-409C-BE32-E72D297353CC}">
              <c16:uniqueId val="{00000002-ED1A-4F3E-973F-9C98A252918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D1A-4F3E-973F-9C98A252918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D1A-4F3E-973F-9C98A252918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D1A-4F3E-973F-9C98A252918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606</c:v>
                </c:pt>
                <c:pt idx="3">
                  <c:v>544</c:v>
                </c:pt>
                <c:pt idx="6">
                  <c:v>560</c:v>
                </c:pt>
                <c:pt idx="9">
                  <c:v>598</c:v>
                </c:pt>
                <c:pt idx="12">
                  <c:v>669</c:v>
                </c:pt>
              </c:numCache>
            </c:numRef>
          </c:val>
          <c:extLst>
            <c:ext xmlns:c16="http://schemas.microsoft.com/office/drawing/2014/chart" uri="{C3380CC4-5D6E-409C-BE32-E72D297353CC}">
              <c16:uniqueId val="{00000006-ED1A-4F3E-973F-9C98A252918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81</c:v>
                </c:pt>
                <c:pt idx="3">
                  <c:v>96</c:v>
                </c:pt>
                <c:pt idx="6">
                  <c:v>87</c:v>
                </c:pt>
                <c:pt idx="9">
                  <c:v>74</c:v>
                </c:pt>
                <c:pt idx="12">
                  <c:v>68</c:v>
                </c:pt>
              </c:numCache>
            </c:numRef>
          </c:val>
          <c:extLst>
            <c:ext xmlns:c16="http://schemas.microsoft.com/office/drawing/2014/chart" uri="{C3380CC4-5D6E-409C-BE32-E72D297353CC}">
              <c16:uniqueId val="{00000007-ED1A-4F3E-973F-9C98A252918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3622</c:v>
                </c:pt>
                <c:pt idx="3">
                  <c:v>3140</c:v>
                </c:pt>
                <c:pt idx="6">
                  <c:v>2665</c:v>
                </c:pt>
                <c:pt idx="9">
                  <c:v>2351</c:v>
                </c:pt>
                <c:pt idx="12">
                  <c:v>2368</c:v>
                </c:pt>
              </c:numCache>
            </c:numRef>
          </c:val>
          <c:extLst>
            <c:ext xmlns:c16="http://schemas.microsoft.com/office/drawing/2014/chart" uri="{C3380CC4-5D6E-409C-BE32-E72D297353CC}">
              <c16:uniqueId val="{00000008-ED1A-4F3E-973F-9C98A252918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D1A-4F3E-973F-9C98A252918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6525</c:v>
                </c:pt>
                <c:pt idx="3">
                  <c:v>6260</c:v>
                </c:pt>
                <c:pt idx="6">
                  <c:v>5923</c:v>
                </c:pt>
                <c:pt idx="9">
                  <c:v>5460</c:v>
                </c:pt>
                <c:pt idx="12">
                  <c:v>5995</c:v>
                </c:pt>
              </c:numCache>
            </c:numRef>
          </c:val>
          <c:extLst>
            <c:ext xmlns:c16="http://schemas.microsoft.com/office/drawing/2014/chart" uri="{C3380CC4-5D6E-409C-BE32-E72D297353CC}">
              <c16:uniqueId val="{0000000A-ED1A-4F3E-973F-9C98A252918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D1A-4F3E-973F-9C98A252918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3071</c:v>
                </c:pt>
                <c:pt idx="1">
                  <c:v>3352</c:v>
                </c:pt>
                <c:pt idx="2">
                  <c:v>3108</c:v>
                </c:pt>
              </c:numCache>
            </c:numRef>
          </c:val>
          <c:extLst>
            <c:ext xmlns:c16="http://schemas.microsoft.com/office/drawing/2014/chart" uri="{C3380CC4-5D6E-409C-BE32-E72D297353CC}">
              <c16:uniqueId val="{00000000-3968-4B04-937E-4FFEEB4A589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58</c:v>
                </c:pt>
                <c:pt idx="1">
                  <c:v>58</c:v>
                </c:pt>
                <c:pt idx="2">
                  <c:v>58</c:v>
                </c:pt>
              </c:numCache>
            </c:numRef>
          </c:val>
          <c:extLst>
            <c:ext xmlns:c16="http://schemas.microsoft.com/office/drawing/2014/chart" uri="{C3380CC4-5D6E-409C-BE32-E72D297353CC}">
              <c16:uniqueId val="{00000001-3968-4B04-937E-4FFEEB4A589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2217</c:v>
                </c:pt>
                <c:pt idx="1">
                  <c:v>2785</c:v>
                </c:pt>
                <c:pt idx="2">
                  <c:v>3149</c:v>
                </c:pt>
              </c:numCache>
            </c:numRef>
          </c:val>
          <c:extLst>
            <c:ext xmlns:c16="http://schemas.microsoft.com/office/drawing/2014/chart" uri="{C3380CC4-5D6E-409C-BE32-E72D297353CC}">
              <c16:uniqueId val="{00000002-3968-4B04-937E-4FFEEB4A589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{DBD26044-57D6-4D33-A879-0DC85DEF18EB}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2C1-47F8-9AFC-F8A6F6E1C0B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{16CFF478-A4C8-447C-8D6D-AF58AC5000B3}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2C1-47F8-9AFC-F8A6F6E1C0B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{0F87F78C-1F46-4B38-86E1-CE01570E06EA}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2C1-47F8-9AFC-F8A6F6E1C0B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{D1AE1BA4-0D58-41EE-94A0-26F892F38184}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2C1-47F8-9AFC-F8A6F6E1C0B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{180DD7FD-9EAF-4601-8113-AB95A761EB30}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2C1-47F8-9AFC-F8A6F6E1C0B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{592331BF-056E-4BEC-9203-E69F958AF645}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2C1-47F8-9AFC-F8A6F6E1C0B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{51D7A5D3-890A-4773-8D67-E176248A3182}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2C1-47F8-9AFC-F8A6F6E1C0B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{4D1037AC-5513-4CE7-A477-9B6033D7A83A}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2C1-47F8-9AFC-F8A6F6E1C0B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{0D92189A-ACE3-4900-BA15-8BD58CC173ED}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2C1-47F8-9AFC-F8A6F6E1C0B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54.7</c:v>
                </c:pt>
                <c:pt idx="8">
                  <c:v>71</c:v>
                </c:pt>
                <c:pt idx="16">
                  <c:v>55.3</c:v>
                </c:pt>
                <c:pt idx="24">
                  <c:v>57</c:v>
                </c:pt>
                <c:pt idx="32">
                  <c:v>57.3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2C1-47F8-9AFC-F8A6F6E1C0B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{8EB3999E-8058-4A58-86A3-6D5D3713206F}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2C1-47F8-9AFC-F8A6F6E1C0B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{0D7383E9-6F4F-4965-A420-A5AED4F8595A}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2C1-47F8-9AFC-F8A6F6E1C0B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{D98DAA40-F8B2-4588-8A91-AC09B6EF9F43}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2C1-47F8-9AFC-F8A6F6E1C0B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{11D7EF6E-B62B-4D9E-8298-4C8A8DBF87C5}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2C1-47F8-9AFC-F8A6F6E1C0B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{5B96D0AB-CD67-44E0-86E2-954EF8801179}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2C1-47F8-9AFC-F8A6F6E1C0B7}"/>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{6AC74115-2AA7-447D-9A23-A61B0D1CD82A}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2C1-47F8-9AFC-F8A6F6E1C0B7}"/>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{F9507E6C-7B3B-4819-BC05-937AF848FFBA}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2C1-47F8-9AFC-F8A6F6E1C0B7}"/>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{F61DFFE3-3D45-49F9-8143-C9530F10DE2C}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2C1-47F8-9AFC-F8A6F6E1C0B7}"/>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{E9C8F18D-942C-4C29-AF77-5F2E440F002B}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2C1-47F8-9AFC-F8A6F6E1C0B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61.3</c:v>
                </c:pt>
                <c:pt idx="8">
                  <c:v>62.2</c:v>
                </c:pt>
                <c:pt idx="16">
                  <c:v>63.6</c:v>
                </c:pt>
                <c:pt idx="24">
                  <c:v>64.7</c:v>
                </c:pt>
                <c:pt idx="32">
                  <c:v>66.3</c:v>
                </c:pt>
              </c:numCache>
            </c:numRef>
          </c:xVal>
          <c:yVal>
            <c:numRef>
              <c:f>公会計指標分析・財政指標組合せ分析表!$BP$55:$DC$55</c:f>
              <c:numCache>
                <c:formatCode>#,##0.0;"▲ "#,##0.0</c:formatCode>
                <c:ptCount val="40"/>
                <c:pt idx="0">
                  <c:v>10.4</c:v>
                </c:pt>
                <c:pt idx="8">
                  <c:v>10.9</c:v>
                </c:pt>
                <c:pt idx="16">
                  <c:v>6.5</c:v>
                </c:pt>
                <c:pt idx="24">
                  <c:v>0</c:v>
                </c:pt>
                <c:pt idx="32">
                  <c:v>0</c:v>
                </c:pt>
              </c:numCache>
            </c:numRef>
          </c:yVal>
          <c:smooth val="0"/>
          <c:extLst>
            <c:ext xmlns:c16="http://schemas.microsoft.com/office/drawing/2014/chart" uri="{C3380CC4-5D6E-409C-BE32-E72D297353CC}">
              <c16:uniqueId val="{00000013-02C1-47F8-9AFC-F8A6F6E1C0B7}"/>
            </c:ext>
          </c:extLst>
        </c:ser>
        <c:dLbls>
          <c:showLegendKey val="0"/>
          <c:showVal val="1"/>
          <c:showCatName val="0"/>
          <c:showSerName val="0"/>
          <c:showPercent val="0"/>
          <c:showBubbleSize val="0"/>
        </c:dLbls>
        <c:axId val="46179840"/>
        <c:axId val="46181760"/>
      </c:scatterChart>
      <c:valAx>
        <c:axId val="46179840"/>
        <c:scaling>
          <c:orientation val="maxMin"/>
          <c:max val="67"/>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{2EB8863B-8DFE-421F-B405-5CF703A8B732}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C9EF-42D6-88C1-12696D99A8A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{6A964C97-0070-4B00-B52C-5FC6624179AA}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9EF-42D6-88C1-12696D99A8A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{885B5367-E62F-425E-BFE6-9358B757CA35}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9EF-42D6-88C1-12696D99A8A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{8FCDBFD8-72C8-4ED6-A6F6-A959E85C4DD9}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9EF-42D6-88C1-12696D99A8A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{3D73C8FF-4674-4B75-BF21-284BB39D2453}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9EF-42D6-88C1-12696D99A8A9}"/>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{FDD54D90-5889-4CE8-B8C3-6C8AE8ACD99C}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C9EF-42D6-88C1-12696D99A8A9}"/>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{C6AC9D2A-B7CA-4BD8-8634-B80740707210}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C9EF-42D6-88C1-12696D99A8A9}"/>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{8CEF3A0B-C243-48A6-9CC9-A864D722045B}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C9EF-42D6-88C1-12696D99A8A9}"/>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{AC110B43-66B4-40A9-B878-D2F8ACA7254E}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C9EF-42D6-88C1-12696D99A8A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5.6</c:v>
                </c:pt>
                <c:pt idx="8">
                  <c:v>4.0999999999999996</c:v>
                </c:pt>
                <c:pt idx="16">
                  <c:v>3.3</c:v>
                </c:pt>
                <c:pt idx="24">
                  <c:v>3.1</c:v>
                </c:pt>
                <c:pt idx="32">
                  <c:v>3.3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9EF-42D6-88C1-12696D99A8A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{27E5A884-54B6-4C87-8442-64C8810CD49B}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C9EF-42D6-88C1-12696D99A8A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{DE5A4635-1D85-4BAC-BAE3-96CEFD0AA254}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9EF-42D6-88C1-12696D99A8A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{CFEED01C-AC00-423F-9FE4-CFF8B067CDD8}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9EF-42D6-88C1-12696D99A8A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{2F504D8B-DA53-4AC7-AF42-20112E92DC14}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9EF-42D6-88C1-12696D99A8A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{217EB2DF-4BFC-458B-8952-7080F49A8F96}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9EF-42D6-88C1-12696D99A8A9}"/>
                </c:ext>
              </c:extLst>
            </c:dLbl>
            <c:dLbl>
              <c:idx val="8"/>
              <c:layout/>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{D90B09A0-3C91-4BD7-AD4B-5745C6D8BF0A}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C9EF-42D6-88C1-12696D99A8A9}"/>
                </c:ext>
              </c:extLst>
            </c:dLbl>
            <c:dLbl>
              <c:idx val="16"/>
              <c:layout/>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{3B54083E-72BB-4868-B037-3E2EBB2BC069}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C9EF-42D6-88C1-12696D99A8A9}"/>
                </c:ext>
              </c:extLst>
            </c:dLbl>
            <c:dLbl>
              <c:idx val="24"/>
              <c:layout/>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{7AAF7838-778A-481D-B0F2-E83461AC8878}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C9EF-42D6-88C1-12696D99A8A9}"/>
                </c:ext>
              </c:extLst>
            </c:dLbl>
            <c:dLbl>
              <c:idx val="32"/>
              <c:layout/>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{69BF04A7-4E97-4735-97B3-E1D800C88E69}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C9EF-42D6-88C1-12696D99A8A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5.9</c:v>
                </c:pt>
                <c:pt idx="16">
                  <c:v>5.9</c:v>
                </c:pt>
                <c:pt idx="24">
                  <c:v>6.1</c:v>
                </c:pt>
                <c:pt idx="32">
                  <c:v>6.5</c:v>
                </c:pt>
              </c:numCache>
            </c:numRef>
          </c:xVal>
          <c:yVal>
            <c:numRef>
              <c:f>公会計指標分析・財政指標組合せ分析表!$BP$77:$DC$77</c:f>
              <c:numCache>
                <c:formatCode>#,##0.0;"▲ "#,##0.0</c:formatCode>
                <c:ptCount val="40"/>
                <c:pt idx="0">
                  <c:v>10.4</c:v>
                </c:pt>
                <c:pt idx="8">
                  <c:v>10.9</c:v>
                </c:pt>
                <c:pt idx="16">
                  <c:v>6.5</c:v>
                </c:pt>
                <c:pt idx="24">
                  <c:v>0</c:v>
                </c:pt>
                <c:pt idx="32">
                  <c:v>0</c:v>
                </c:pt>
              </c:numCache>
            </c:numRef>
          </c:yVal>
          <c:smooth val="0"/>
          <c:extLst>
            <c:ext xmlns:c16="http://schemas.microsoft.com/office/drawing/2014/chart" uri="{C3380CC4-5D6E-409C-BE32-E72D297353CC}">
              <c16:uniqueId val="{00000013-C9EF-42D6-88C1-12696D99A8A9}"/>
            </c:ext>
          </c:extLst>
        </c:ser>
        <c:dLbls>
          <c:showLegendKey val="0"/>
          <c:showVal val="1"/>
          <c:showCatName val="0"/>
          <c:showSerName val="0"/>
          <c:showPercent val="0"/>
          <c:showBubbleSize val="0"/>
        </c:dLbls>
        <c:axId val="84219776"/>
        <c:axId val="84234240"/>
      </c:scatterChart>
      <c:valAx>
        <c:axId val="84219776"/>
        <c:scaling>
          <c:orientation val="maxMin"/>
          <c:max val="6.6999999999999993"/>
          <c:min val="5.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福島県西郷村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実質公債費比率（分子）についても前年度と同等の数値で推移している。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今後大型公共事業による起債借入額が増となる見込みであるが、基本的には基金等をうまく活用しながら、起債借入額の圧縮を前提に予算編成を行い、実質公債費率の低下に努める。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福島県西郷村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将来負担比率（分子）は、前年度に引き続き</a:t>
          </a:r>
          <a:r>
            <a:rPr kumimoji="1" lang="en-US" altLang="ja-JP" sz="1400">
              <a:latin typeface="ＭＳ ゴシック" pitchFamily="49" charset="-128"/>
              <a:ea typeface="ＭＳ ゴシック" pitchFamily="49" charset="-128"/>
            </a:rPr>
            <a:t>0</a:t>
          </a:r>
          <a:r>
            <a:rPr kumimoji="1" lang="ja-JP" altLang="en-US" sz="1400">
              <a:latin typeface="ＭＳ ゴシック" pitchFamily="49" charset="-128"/>
              <a:ea typeface="ＭＳ ゴシック" pitchFamily="49" charset="-128"/>
            </a:rPr>
            <a:t>（マイナス）であった。</a:t>
          </a:r>
        </a:p>
        <a:p>
          <a:r>
            <a:rPr kumimoji="1" lang="ja-JP" altLang="en-US" sz="1400">
              <a:latin typeface="ＭＳ ゴシック" pitchFamily="49" charset="-128"/>
              <a:ea typeface="ＭＳ ゴシック" pitchFamily="49" charset="-128"/>
            </a:rPr>
            <a:t>　大型公共事業が開始したことにより、将来負担額が増となり、充当可能財源等が減となった。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年度以降についても、起債借入増、基金取崩が控えており、将来負担比率の悪化が見込まれる。</a:t>
          </a:r>
        </a:p>
        <a:p>
          <a:r>
            <a:rPr kumimoji="1" lang="ja-JP" altLang="en-US" sz="1400">
              <a:latin typeface="ＭＳ ゴシック" pitchFamily="49" charset="-128"/>
              <a:ea typeface="ＭＳ ゴシック" pitchFamily="49" charset="-128"/>
            </a:rPr>
            <a:t>　今後も財政状況を見つつ、繰上償還を実施、事業債の起債を抑制するなど、地方債残高の圧縮を図る必要がある。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福島県西郷村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新庁舎整備事業などのため財政調整基金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2,147</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千円を取り崩した一方、財政調整積立基金へ歳計剰余金の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に積み立てたこと、学校給食費等</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無償化などのための財源として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6,000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千円を積み立てたこと等により、基金全体としては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2,027</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令和６年度以降、基金を活用して大型公共事業を実施するため、なるべく基金を温存した形で事業を進めていく。</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公共施設整備基金　　：　公共施設の整備に要する資金</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子育て基金　　　　　：　子供が健やかに生まれ育つ環境づくりの推進</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人材育成基金　　　　：　村民の人材育成に関する幅広い分野の活動の促進に要する事業資金</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地域福祉基金　　　　：　本格的な高齢化社会の到来に備え、地域における福祉活動の促進、快適な社会環境の形成等を図る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教育施設整備基金　　：　教育施設の整備に要する資金</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子育て基金　　：　学校給食費等無償化などのための財源として、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6,000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千円の積増</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地域福祉基金　：　地域福祉基金と地域振興基金を統合するため、</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7,467</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千円の取崩</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全体的には、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ある目的基金の統廃合を目指す。</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令和６年度以降、基金を活用して大型公共事業を実施するため、なるべく基金を温存した形で事業を進めていく。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歳計剰余金の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及び基金利子の積立。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給食センター建設事業などのための財源として取崩。</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令和６年度以降、基金を活用して大型公共事業を実施するため、なるべく基金を温存した形で事業を進めていく。</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増減については利子発生分の積み立てのみとなっている。</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現在、減債基金の積み増しは予定していない。</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福島県西郷村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20,494
20,142
192.06
14,229,485
13,466,127
680,712
6,860,449
5,985,118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月に公共施設総合管理計画の見直しを行い、老朽化した施設の計画的な更新、集約化・複合化を進めている。なお、有形固定資産減価償却率については、ほぼ横ばいではあるものの、類似団体平均、県平均は下回っており、これまでの取組の効果が表れていると考えられる。</a:t>
          </a:r>
          <a:endParaRPr lang="ja-JP" altLang="ja-JP">
            <a:effectLst/>
          </a:endParaRPr>
        </a:p>
        <a:p>
          <a:pPr eaLnBrk="1" fontAlgn="auto" latinLnBrk="0" hangingPunct="1"/>
          <a:r>
            <a:rPr kumimoji="1" lang="en-US" altLang="ja-JP" sz="1100" b="0" i="0" baseline="0">
              <a:solidFill>
                <a:schemeClr val="dk1"/>
              </a:solidFill>
              <a:effectLst/>
              <a:latin typeface="+mn-lt"/>
              <a:ea typeface="+mn-ea"/>
              <a:cs typeface="+mn-cs"/>
            </a:rPr>
            <a:t>※R02</a:t>
          </a:r>
          <a:r>
            <a:rPr kumimoji="1" lang="ja-JP" altLang="ja-JP" sz="1100" b="0" i="0" baseline="0">
              <a:solidFill>
                <a:schemeClr val="dk1"/>
              </a:solidFill>
              <a:effectLst/>
              <a:latin typeface="+mn-lt"/>
              <a:ea typeface="+mn-ea"/>
              <a:cs typeface="+mn-cs"/>
            </a:rPr>
            <a:t>については報告値の訂正あり（</a:t>
          </a:r>
          <a:r>
            <a:rPr kumimoji="1" lang="en-US" altLang="ja-JP" sz="1100" b="0" i="0" baseline="0">
              <a:solidFill>
                <a:schemeClr val="dk1"/>
              </a:solidFill>
              <a:effectLst/>
              <a:latin typeface="+mn-lt"/>
              <a:ea typeface="+mn-ea"/>
              <a:cs typeface="+mn-cs"/>
            </a:rPr>
            <a:t>56.5</a:t>
          </a:r>
          <a:r>
            <a:rPr kumimoji="1" lang="ja-JP" altLang="ja-JP" sz="1100" b="0" i="0" baseline="0">
              <a:solidFill>
                <a:schemeClr val="dk1"/>
              </a:solidFill>
              <a:effectLst/>
              <a:latin typeface="+mn-lt"/>
              <a:ea typeface="+mn-ea"/>
              <a:cs typeface="+mn-cs"/>
            </a:rPr>
            <a:t>％）</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33</xdr:row>
      <xdr:rowOff>70908</xdr:rowOff>
    </xdr:to>
    <xdr:cxnSp macro="">
      <xdr:nvCxnSpPr>
        <xdr:cNvPr id="75" name="直線コネクタ 74"/>
        <xdr:cNvCxnSpPr/>
      </xdr:nvCxnSpPr>
      <xdr:spPr>
        <a:xfrm flipV="1">
          <a:off x="4760595" y="5460365"/>
          <a:ext cx="1270" cy="1039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74735</xdr:rowOff>
    </xdr:from>
    <xdr:ext cx="405111" cy="259045"/>
    <xdr:sp macro="" textlink="">
      <xdr:nvSpPr>
        <xdr:cNvPr id="76" name="有形固定資産減価償却率最小値テキスト"/>
        <xdr:cNvSpPr txBox="1"/>
      </xdr:nvSpPr>
      <xdr:spPr>
        <a:xfrm>
          <a:off x="4813300" y="6504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70908</xdr:rowOff>
    </xdr:from>
    <xdr:to>
      <xdr:col>23</xdr:col>
      <xdr:colOff>174625</xdr:colOff>
      <xdr:row>33</xdr:row>
      <xdr:rowOff>70908</xdr:rowOff>
    </xdr:to>
    <xdr:cxnSp macro="">
      <xdr:nvCxnSpPr>
        <xdr:cNvPr id="77" name="直線コネクタ 76"/>
        <xdr:cNvCxnSpPr/>
      </xdr:nvCxnSpPr>
      <xdr:spPr>
        <a:xfrm>
          <a:off x="4673600" y="6500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78" name="有形固定資産減価償却率最大値テキスト"/>
        <xdr:cNvSpPr txBox="1"/>
      </xdr:nvSpPr>
      <xdr:spPr>
        <a:xfrm>
          <a:off x="4813300" y="523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79" name="直線コネクタ 78"/>
        <xdr:cNvCxnSpPr/>
      </xdr:nvCxnSpPr>
      <xdr:spPr>
        <a:xfrm>
          <a:off x="4673600" y="546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83414</xdr:rowOff>
    </xdr:from>
    <xdr:ext cx="405111" cy="259045"/>
    <xdr:sp macro="" textlink="">
      <xdr:nvSpPr>
        <xdr:cNvPr id="80" name="有形固定資産減価償却率平均値テキスト"/>
        <xdr:cNvSpPr txBox="1"/>
      </xdr:nvSpPr>
      <xdr:spPr>
        <a:xfrm>
          <a:off x="4813300" y="58269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104987</xdr:rowOff>
    </xdr:from>
    <xdr:to>
      <xdr:col>23</xdr:col>
      <xdr:colOff>136525</xdr:colOff>
      <xdr:row>30</xdr:row>
      <xdr:rowOff>35137</xdr:rowOff>
    </xdr:to>
    <xdr:sp macro="" textlink="">
      <xdr:nvSpPr>
        <xdr:cNvPr id="81" name="フローチャート: 判断 80"/>
        <xdr:cNvSpPr/>
      </xdr:nvSpPr>
      <xdr:spPr>
        <a:xfrm>
          <a:off x="4711700" y="584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47413</xdr:rowOff>
    </xdr:from>
    <xdr:to>
      <xdr:col>19</xdr:col>
      <xdr:colOff>187325</xdr:colOff>
      <xdr:row>29</xdr:row>
      <xdr:rowOff>149013</xdr:rowOff>
    </xdr:to>
    <xdr:sp macro="" textlink="">
      <xdr:nvSpPr>
        <xdr:cNvPr id="82" name="フローチャート: 判断 81"/>
        <xdr:cNvSpPr/>
      </xdr:nvSpPr>
      <xdr:spPr>
        <a:xfrm>
          <a:off x="4000500" y="579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7832</xdr:rowOff>
    </xdr:from>
    <xdr:to>
      <xdr:col>15</xdr:col>
      <xdr:colOff>187325</xdr:colOff>
      <xdr:row>29</xdr:row>
      <xdr:rowOff>109432</xdr:rowOff>
    </xdr:to>
    <xdr:sp macro="" textlink="">
      <xdr:nvSpPr>
        <xdr:cNvPr id="83" name="フローチャート: 判断 82"/>
        <xdr:cNvSpPr/>
      </xdr:nvSpPr>
      <xdr:spPr>
        <a:xfrm>
          <a:off x="3238500" y="575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128905</xdr:rowOff>
    </xdr:from>
    <xdr:to>
      <xdr:col>11</xdr:col>
      <xdr:colOff>187325</xdr:colOff>
      <xdr:row>29</xdr:row>
      <xdr:rowOff>59055</xdr:rowOff>
    </xdr:to>
    <xdr:sp macro="" textlink="">
      <xdr:nvSpPr>
        <xdr:cNvPr id="84" name="フローチャート: 判断 83"/>
        <xdr:cNvSpPr/>
      </xdr:nvSpPr>
      <xdr:spPr>
        <a:xfrm>
          <a:off x="2476500" y="57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96520</xdr:rowOff>
    </xdr:from>
    <xdr:to>
      <xdr:col>7</xdr:col>
      <xdr:colOff>187325</xdr:colOff>
      <xdr:row>29</xdr:row>
      <xdr:rowOff>26670</xdr:rowOff>
    </xdr:to>
    <xdr:sp macro="" textlink="">
      <xdr:nvSpPr>
        <xdr:cNvPr id="85" name="フローチャート: 判断 84"/>
        <xdr:cNvSpPr/>
      </xdr:nvSpPr>
      <xdr:spPr>
        <a:xfrm>
          <a:off x="1714500" y="566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124037</xdr:rowOff>
    </xdr:from>
    <xdr:to>
      <xdr:col>23</xdr:col>
      <xdr:colOff>136525</xdr:colOff>
      <xdr:row>28</xdr:row>
      <xdr:rowOff>54187</xdr:rowOff>
    </xdr:to>
    <xdr:sp macro="" textlink="">
      <xdr:nvSpPr>
        <xdr:cNvPr id="91" name="楕円 90"/>
        <xdr:cNvSpPr/>
      </xdr:nvSpPr>
      <xdr:spPr>
        <a:xfrm>
          <a:off x="4711700" y="552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38964</xdr:rowOff>
    </xdr:from>
    <xdr:ext cx="405111" cy="259045"/>
    <xdr:sp macro="" textlink="">
      <xdr:nvSpPr>
        <xdr:cNvPr id="92" name="有形固定資産減価償却率該当値テキスト"/>
        <xdr:cNvSpPr txBox="1"/>
      </xdr:nvSpPr>
      <xdr:spPr>
        <a:xfrm>
          <a:off x="4813300" y="5439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113242</xdr:rowOff>
    </xdr:from>
    <xdr:to>
      <xdr:col>19</xdr:col>
      <xdr:colOff>187325</xdr:colOff>
      <xdr:row>28</xdr:row>
      <xdr:rowOff>43392</xdr:rowOff>
    </xdr:to>
    <xdr:sp macro="" textlink="">
      <xdr:nvSpPr>
        <xdr:cNvPr id="93" name="楕円 92"/>
        <xdr:cNvSpPr/>
      </xdr:nvSpPr>
      <xdr:spPr>
        <a:xfrm>
          <a:off x="4000500" y="551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164042</xdr:rowOff>
    </xdr:from>
    <xdr:to>
      <xdr:col>23</xdr:col>
      <xdr:colOff>85725</xdr:colOff>
      <xdr:row>28</xdr:row>
      <xdr:rowOff>3387</xdr:rowOff>
    </xdr:to>
    <xdr:cxnSp macro="">
      <xdr:nvCxnSpPr>
        <xdr:cNvPr id="94" name="直線コネクタ 93"/>
        <xdr:cNvCxnSpPr/>
      </xdr:nvCxnSpPr>
      <xdr:spPr>
        <a:xfrm>
          <a:off x="4051300" y="5564717"/>
          <a:ext cx="7112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52070</xdr:rowOff>
    </xdr:from>
    <xdr:to>
      <xdr:col>15</xdr:col>
      <xdr:colOff>187325</xdr:colOff>
      <xdr:row>27</xdr:row>
      <xdr:rowOff>153670</xdr:rowOff>
    </xdr:to>
    <xdr:sp macro="" textlink="">
      <xdr:nvSpPr>
        <xdr:cNvPr id="95" name="楕円 94"/>
        <xdr:cNvSpPr/>
      </xdr:nvSpPr>
      <xdr:spPr>
        <a:xfrm>
          <a:off x="3238500" y="545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102870</xdr:rowOff>
    </xdr:from>
    <xdr:to>
      <xdr:col>19</xdr:col>
      <xdr:colOff>136525</xdr:colOff>
      <xdr:row>27</xdr:row>
      <xdr:rowOff>164042</xdr:rowOff>
    </xdr:to>
    <xdr:cxnSp macro="">
      <xdr:nvCxnSpPr>
        <xdr:cNvPr id="96" name="直線コネクタ 95"/>
        <xdr:cNvCxnSpPr/>
      </xdr:nvCxnSpPr>
      <xdr:spPr>
        <a:xfrm>
          <a:off x="3289300" y="5503545"/>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102658</xdr:rowOff>
    </xdr:from>
    <xdr:to>
      <xdr:col>11</xdr:col>
      <xdr:colOff>187325</xdr:colOff>
      <xdr:row>31</xdr:row>
      <xdr:rowOff>32808</xdr:rowOff>
    </xdr:to>
    <xdr:sp macro="" textlink="">
      <xdr:nvSpPr>
        <xdr:cNvPr id="97" name="楕円 96"/>
        <xdr:cNvSpPr/>
      </xdr:nvSpPr>
      <xdr:spPr>
        <a:xfrm>
          <a:off x="2476500" y="601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102870</xdr:rowOff>
    </xdr:from>
    <xdr:to>
      <xdr:col>15</xdr:col>
      <xdr:colOff>136525</xdr:colOff>
      <xdr:row>30</xdr:row>
      <xdr:rowOff>153458</xdr:rowOff>
    </xdr:to>
    <xdr:cxnSp macro="">
      <xdr:nvCxnSpPr>
        <xdr:cNvPr id="98" name="直線コネクタ 97"/>
        <xdr:cNvCxnSpPr/>
      </xdr:nvCxnSpPr>
      <xdr:spPr>
        <a:xfrm flipV="1">
          <a:off x="2527300" y="5503545"/>
          <a:ext cx="762000" cy="56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30480</xdr:rowOff>
    </xdr:from>
    <xdr:to>
      <xdr:col>7</xdr:col>
      <xdr:colOff>187325</xdr:colOff>
      <xdr:row>27</xdr:row>
      <xdr:rowOff>132080</xdr:rowOff>
    </xdr:to>
    <xdr:sp macro="" textlink="">
      <xdr:nvSpPr>
        <xdr:cNvPr id="99" name="楕円 98"/>
        <xdr:cNvSpPr/>
      </xdr:nvSpPr>
      <xdr:spPr>
        <a:xfrm>
          <a:off x="1714500" y="543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81280</xdr:rowOff>
    </xdr:from>
    <xdr:to>
      <xdr:col>11</xdr:col>
      <xdr:colOff>136525</xdr:colOff>
      <xdr:row>30</xdr:row>
      <xdr:rowOff>153458</xdr:rowOff>
    </xdr:to>
    <xdr:cxnSp macro="">
      <xdr:nvCxnSpPr>
        <xdr:cNvPr id="100" name="直線コネクタ 99"/>
        <xdr:cNvCxnSpPr/>
      </xdr:nvCxnSpPr>
      <xdr:spPr>
        <a:xfrm>
          <a:off x="1765300" y="5481955"/>
          <a:ext cx="762000" cy="586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140140</xdr:rowOff>
    </xdr:from>
    <xdr:ext cx="405111" cy="259045"/>
    <xdr:sp macro="" textlink="">
      <xdr:nvSpPr>
        <xdr:cNvPr id="101" name="n_1aveValue有形固定資産減価償却率"/>
        <xdr:cNvSpPr txBox="1"/>
      </xdr:nvSpPr>
      <xdr:spPr>
        <a:xfrm>
          <a:off x="3836044" y="5883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100559</xdr:rowOff>
    </xdr:from>
    <xdr:ext cx="405111" cy="259045"/>
    <xdr:sp macro="" textlink="">
      <xdr:nvSpPr>
        <xdr:cNvPr id="102" name="n_2aveValue有形固定資産減価償却率"/>
        <xdr:cNvSpPr txBox="1"/>
      </xdr:nvSpPr>
      <xdr:spPr>
        <a:xfrm>
          <a:off x="3086744" y="5844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75582</xdr:rowOff>
    </xdr:from>
    <xdr:ext cx="405111" cy="259045"/>
    <xdr:sp macro="" textlink="">
      <xdr:nvSpPr>
        <xdr:cNvPr id="103" name="n_3aveValue有形固定資産減価償却率"/>
        <xdr:cNvSpPr txBox="1"/>
      </xdr:nvSpPr>
      <xdr:spPr>
        <a:xfrm>
          <a:off x="2324744" y="5476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17797</xdr:rowOff>
    </xdr:from>
    <xdr:ext cx="405111" cy="259045"/>
    <xdr:sp macro="" textlink="">
      <xdr:nvSpPr>
        <xdr:cNvPr id="104" name="n_4aveValue有形固定資産減価償却率"/>
        <xdr:cNvSpPr txBox="1"/>
      </xdr:nvSpPr>
      <xdr:spPr>
        <a:xfrm>
          <a:off x="1562744" y="576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59919</xdr:rowOff>
    </xdr:from>
    <xdr:ext cx="405111" cy="259045"/>
    <xdr:sp macro="" textlink="">
      <xdr:nvSpPr>
        <xdr:cNvPr id="105" name="n_1mainValue有形固定資産減価償却率"/>
        <xdr:cNvSpPr txBox="1"/>
      </xdr:nvSpPr>
      <xdr:spPr>
        <a:xfrm>
          <a:off x="3836044" y="5289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170197</xdr:rowOff>
    </xdr:from>
    <xdr:ext cx="405111" cy="259045"/>
    <xdr:sp macro="" textlink="">
      <xdr:nvSpPr>
        <xdr:cNvPr id="106" name="n_2mainValue有形固定資産減価償却率"/>
        <xdr:cNvSpPr txBox="1"/>
      </xdr:nvSpPr>
      <xdr:spPr>
        <a:xfrm>
          <a:off x="3086744" y="522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23935</xdr:rowOff>
    </xdr:from>
    <xdr:ext cx="405111" cy="259045"/>
    <xdr:sp macro="" textlink="">
      <xdr:nvSpPr>
        <xdr:cNvPr id="107" name="n_3mainValue有形固定資産減価償却率"/>
        <xdr:cNvSpPr txBox="1"/>
      </xdr:nvSpPr>
      <xdr:spPr>
        <a:xfrm>
          <a:off x="2324744" y="6110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148607</xdr:rowOff>
    </xdr:from>
    <xdr:ext cx="405111" cy="259045"/>
    <xdr:sp macro="" textlink="">
      <xdr:nvSpPr>
        <xdr:cNvPr id="108" name="n_4mainValue有形固定資産減価償却率"/>
        <xdr:cNvSpPr txBox="1"/>
      </xdr:nvSpPr>
      <xdr:spPr>
        <a:xfrm>
          <a:off x="1562744" y="5206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11" name="正方形/長方形 110"/>
        <xdr:cNvSpPr/>
      </xdr:nvSpPr>
      <xdr:spPr>
        <a:xfrm>
          <a:off x="13860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債務償還比率は類似団体平均を下回っており、前年度比で</a:t>
          </a:r>
          <a:r>
            <a:rPr kumimoji="1" lang="ja-JP" altLang="en-US" sz="1100" b="0" i="0" baseline="0">
              <a:solidFill>
                <a:schemeClr val="dk1"/>
              </a:solidFill>
              <a:effectLst/>
              <a:latin typeface="+mn-lt"/>
              <a:ea typeface="+mn-ea"/>
              <a:cs typeface="+mn-cs"/>
            </a:rPr>
            <a:t>ほぼ横ばいで推移している。</a:t>
          </a:r>
          <a:r>
            <a:rPr kumimoji="1" lang="ja-JP" altLang="ja-JP" sz="1100" b="0" i="0" baseline="0">
              <a:solidFill>
                <a:schemeClr val="dk1"/>
              </a:solidFill>
              <a:effectLst/>
              <a:latin typeface="+mn-lt"/>
              <a:ea typeface="+mn-ea"/>
              <a:cs typeface="+mn-cs"/>
            </a:rPr>
            <a:t>主な要因としては、地方債発行額の圧縮を行ってきたこと、また、法人税、固定資産税（償却資産）を中心とした地方税の増加による業務収入の増加が主な要因と考えられる。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105558</xdr:rowOff>
    </xdr:from>
    <xdr:to>
      <xdr:col>76</xdr:col>
      <xdr:colOff>21589</xdr:colOff>
      <xdr:row>33</xdr:row>
      <xdr:rowOff>151151</xdr:rowOff>
    </xdr:to>
    <xdr:cxnSp macro="">
      <xdr:nvCxnSpPr>
        <xdr:cNvPr id="137" name="直線コネクタ 136"/>
        <xdr:cNvCxnSpPr/>
      </xdr:nvCxnSpPr>
      <xdr:spPr>
        <a:xfrm flipV="1">
          <a:off x="14793595" y="5334783"/>
          <a:ext cx="1269" cy="1245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154978</xdr:rowOff>
    </xdr:from>
    <xdr:ext cx="560923" cy="259045"/>
    <xdr:sp macro="" textlink="">
      <xdr:nvSpPr>
        <xdr:cNvPr id="138" name="債務償還比率最小値テキスト"/>
        <xdr:cNvSpPr txBox="1"/>
      </xdr:nvSpPr>
      <xdr:spPr>
        <a:xfrm>
          <a:off x="14846300" y="658435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151151</xdr:rowOff>
    </xdr:from>
    <xdr:to>
      <xdr:col>76</xdr:col>
      <xdr:colOff>111125</xdr:colOff>
      <xdr:row>33</xdr:row>
      <xdr:rowOff>151151</xdr:rowOff>
    </xdr:to>
    <xdr:cxnSp macro="">
      <xdr:nvCxnSpPr>
        <xdr:cNvPr id="139" name="直線コネクタ 138"/>
        <xdr:cNvCxnSpPr/>
      </xdr:nvCxnSpPr>
      <xdr:spPr>
        <a:xfrm>
          <a:off x="14706600" y="6580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52235</xdr:rowOff>
    </xdr:from>
    <xdr:ext cx="405111" cy="259045"/>
    <xdr:sp macro="" textlink="">
      <xdr:nvSpPr>
        <xdr:cNvPr id="140" name="債務償還比率最大値テキスト"/>
        <xdr:cNvSpPr txBox="1"/>
      </xdr:nvSpPr>
      <xdr:spPr>
        <a:xfrm>
          <a:off x="14846300" y="5110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105558</xdr:rowOff>
    </xdr:from>
    <xdr:to>
      <xdr:col>76</xdr:col>
      <xdr:colOff>111125</xdr:colOff>
      <xdr:row>26</xdr:row>
      <xdr:rowOff>105558</xdr:rowOff>
    </xdr:to>
    <xdr:cxnSp macro="">
      <xdr:nvCxnSpPr>
        <xdr:cNvPr id="141" name="直線コネクタ 140"/>
        <xdr:cNvCxnSpPr/>
      </xdr:nvCxnSpPr>
      <xdr:spPr>
        <a:xfrm>
          <a:off x="14706600" y="5334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118847</xdr:rowOff>
    </xdr:from>
    <xdr:ext cx="469744" cy="259045"/>
    <xdr:sp macro="" textlink="">
      <xdr:nvSpPr>
        <xdr:cNvPr id="142" name="債務償還比率平均値テキスト"/>
        <xdr:cNvSpPr txBox="1"/>
      </xdr:nvSpPr>
      <xdr:spPr>
        <a:xfrm>
          <a:off x="14846300" y="56909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140420</xdr:rowOff>
    </xdr:from>
    <xdr:to>
      <xdr:col>76</xdr:col>
      <xdr:colOff>73025</xdr:colOff>
      <xdr:row>29</xdr:row>
      <xdr:rowOff>70570</xdr:rowOff>
    </xdr:to>
    <xdr:sp macro="" textlink="">
      <xdr:nvSpPr>
        <xdr:cNvPr id="143" name="フローチャート: 判断 142"/>
        <xdr:cNvSpPr/>
      </xdr:nvSpPr>
      <xdr:spPr>
        <a:xfrm>
          <a:off x="14744700" y="5712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170286</xdr:rowOff>
    </xdr:from>
    <xdr:to>
      <xdr:col>72</xdr:col>
      <xdr:colOff>123825</xdr:colOff>
      <xdr:row>29</xdr:row>
      <xdr:rowOff>100436</xdr:rowOff>
    </xdr:to>
    <xdr:sp macro="" textlink="">
      <xdr:nvSpPr>
        <xdr:cNvPr id="144" name="フローチャート: 判断 143"/>
        <xdr:cNvSpPr/>
      </xdr:nvSpPr>
      <xdr:spPr>
        <a:xfrm>
          <a:off x="14033500" y="574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158891</xdr:rowOff>
    </xdr:from>
    <xdr:to>
      <xdr:col>68</xdr:col>
      <xdr:colOff>123825</xdr:colOff>
      <xdr:row>29</xdr:row>
      <xdr:rowOff>89041</xdr:rowOff>
    </xdr:to>
    <xdr:sp macro="" textlink="">
      <xdr:nvSpPr>
        <xdr:cNvPr id="145" name="フローチャート: 判断 144"/>
        <xdr:cNvSpPr/>
      </xdr:nvSpPr>
      <xdr:spPr>
        <a:xfrm>
          <a:off x="13271500" y="573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113862</xdr:rowOff>
    </xdr:from>
    <xdr:to>
      <xdr:col>64</xdr:col>
      <xdr:colOff>123825</xdr:colOff>
      <xdr:row>30</xdr:row>
      <xdr:rowOff>44012</xdr:rowOff>
    </xdr:to>
    <xdr:sp macro="" textlink="">
      <xdr:nvSpPr>
        <xdr:cNvPr id="146" name="フローチャート: 判断 145"/>
        <xdr:cNvSpPr/>
      </xdr:nvSpPr>
      <xdr:spPr>
        <a:xfrm>
          <a:off x="12509500" y="585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118180</xdr:rowOff>
    </xdr:from>
    <xdr:to>
      <xdr:col>60</xdr:col>
      <xdr:colOff>123825</xdr:colOff>
      <xdr:row>30</xdr:row>
      <xdr:rowOff>48330</xdr:rowOff>
    </xdr:to>
    <xdr:sp macro="" textlink="">
      <xdr:nvSpPr>
        <xdr:cNvPr id="147" name="フローチャート: 判断 146"/>
        <xdr:cNvSpPr/>
      </xdr:nvSpPr>
      <xdr:spPr>
        <a:xfrm>
          <a:off x="11747500" y="586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113171</xdr:rowOff>
    </xdr:from>
    <xdr:to>
      <xdr:col>76</xdr:col>
      <xdr:colOff>73025</xdr:colOff>
      <xdr:row>27</xdr:row>
      <xdr:rowOff>43321</xdr:rowOff>
    </xdr:to>
    <xdr:sp macro="" textlink="">
      <xdr:nvSpPr>
        <xdr:cNvPr id="153" name="楕円 152"/>
        <xdr:cNvSpPr/>
      </xdr:nvSpPr>
      <xdr:spPr>
        <a:xfrm>
          <a:off x="14744700" y="534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28098</xdr:rowOff>
    </xdr:from>
    <xdr:ext cx="405111" cy="259045"/>
    <xdr:sp macro="" textlink="">
      <xdr:nvSpPr>
        <xdr:cNvPr id="154" name="債務償還比率該当値テキスト"/>
        <xdr:cNvSpPr txBox="1"/>
      </xdr:nvSpPr>
      <xdr:spPr>
        <a:xfrm>
          <a:off x="14846300" y="5257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110532</xdr:rowOff>
    </xdr:from>
    <xdr:to>
      <xdr:col>72</xdr:col>
      <xdr:colOff>123825</xdr:colOff>
      <xdr:row>27</xdr:row>
      <xdr:rowOff>40682</xdr:rowOff>
    </xdr:to>
    <xdr:sp macro="" textlink="">
      <xdr:nvSpPr>
        <xdr:cNvPr id="155" name="楕円 154"/>
        <xdr:cNvSpPr/>
      </xdr:nvSpPr>
      <xdr:spPr>
        <a:xfrm>
          <a:off x="14033500" y="533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161332</xdr:rowOff>
    </xdr:from>
    <xdr:to>
      <xdr:col>76</xdr:col>
      <xdr:colOff>22225</xdr:colOff>
      <xdr:row>26</xdr:row>
      <xdr:rowOff>163971</xdr:rowOff>
    </xdr:to>
    <xdr:cxnSp macro="">
      <xdr:nvCxnSpPr>
        <xdr:cNvPr id="156" name="直線コネクタ 155"/>
        <xdr:cNvCxnSpPr/>
      </xdr:nvCxnSpPr>
      <xdr:spPr>
        <a:xfrm>
          <a:off x="14084300" y="5390557"/>
          <a:ext cx="711200" cy="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67183</xdr:rowOff>
    </xdr:from>
    <xdr:to>
      <xdr:col>68</xdr:col>
      <xdr:colOff>123825</xdr:colOff>
      <xdr:row>27</xdr:row>
      <xdr:rowOff>168783</xdr:rowOff>
    </xdr:to>
    <xdr:sp macro="" textlink="">
      <xdr:nvSpPr>
        <xdr:cNvPr id="157" name="楕円 156"/>
        <xdr:cNvSpPr/>
      </xdr:nvSpPr>
      <xdr:spPr>
        <a:xfrm>
          <a:off x="13271500" y="546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161332</xdr:rowOff>
    </xdr:from>
    <xdr:to>
      <xdr:col>72</xdr:col>
      <xdr:colOff>73025</xdr:colOff>
      <xdr:row>27</xdr:row>
      <xdr:rowOff>117983</xdr:rowOff>
    </xdr:to>
    <xdr:cxnSp macro="">
      <xdr:nvCxnSpPr>
        <xdr:cNvPr id="158" name="直線コネクタ 157"/>
        <xdr:cNvCxnSpPr/>
      </xdr:nvCxnSpPr>
      <xdr:spPr>
        <a:xfrm flipV="1">
          <a:off x="13322300" y="5390557"/>
          <a:ext cx="762000" cy="12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170215</xdr:rowOff>
    </xdr:from>
    <xdr:to>
      <xdr:col>64</xdr:col>
      <xdr:colOff>123825</xdr:colOff>
      <xdr:row>28</xdr:row>
      <xdr:rowOff>100365</xdr:rowOff>
    </xdr:to>
    <xdr:sp macro="" textlink="">
      <xdr:nvSpPr>
        <xdr:cNvPr id="159" name="楕円 158"/>
        <xdr:cNvSpPr/>
      </xdr:nvSpPr>
      <xdr:spPr>
        <a:xfrm>
          <a:off x="12509500" y="557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117983</xdr:rowOff>
    </xdr:from>
    <xdr:to>
      <xdr:col>68</xdr:col>
      <xdr:colOff>73025</xdr:colOff>
      <xdr:row>28</xdr:row>
      <xdr:rowOff>49565</xdr:rowOff>
    </xdr:to>
    <xdr:cxnSp macro="">
      <xdr:nvCxnSpPr>
        <xdr:cNvPr id="160" name="直線コネクタ 159"/>
        <xdr:cNvCxnSpPr/>
      </xdr:nvCxnSpPr>
      <xdr:spPr>
        <a:xfrm flipV="1">
          <a:off x="12560300" y="5518658"/>
          <a:ext cx="762000" cy="10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86445</xdr:rowOff>
    </xdr:from>
    <xdr:to>
      <xdr:col>60</xdr:col>
      <xdr:colOff>123825</xdr:colOff>
      <xdr:row>29</xdr:row>
      <xdr:rowOff>16595</xdr:rowOff>
    </xdr:to>
    <xdr:sp macro="" textlink="">
      <xdr:nvSpPr>
        <xdr:cNvPr id="161" name="楕円 160"/>
        <xdr:cNvSpPr/>
      </xdr:nvSpPr>
      <xdr:spPr>
        <a:xfrm>
          <a:off x="11747500" y="565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49565</xdr:rowOff>
    </xdr:from>
    <xdr:to>
      <xdr:col>64</xdr:col>
      <xdr:colOff>73025</xdr:colOff>
      <xdr:row>28</xdr:row>
      <xdr:rowOff>137245</xdr:rowOff>
    </xdr:to>
    <xdr:cxnSp macro="">
      <xdr:nvCxnSpPr>
        <xdr:cNvPr id="162" name="直線コネクタ 161"/>
        <xdr:cNvCxnSpPr/>
      </xdr:nvCxnSpPr>
      <xdr:spPr>
        <a:xfrm flipV="1">
          <a:off x="11798300" y="5621690"/>
          <a:ext cx="762000" cy="8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91563</xdr:rowOff>
    </xdr:from>
    <xdr:ext cx="469744" cy="259045"/>
    <xdr:sp macro="" textlink="">
      <xdr:nvSpPr>
        <xdr:cNvPr id="163" name="n_1aveValue債務償還比率"/>
        <xdr:cNvSpPr txBox="1"/>
      </xdr:nvSpPr>
      <xdr:spPr>
        <a:xfrm>
          <a:off x="13836727" y="583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80168</xdr:rowOff>
    </xdr:from>
    <xdr:ext cx="469744" cy="259045"/>
    <xdr:sp macro="" textlink="">
      <xdr:nvSpPr>
        <xdr:cNvPr id="164" name="n_2aveValue債務償還比率"/>
        <xdr:cNvSpPr txBox="1"/>
      </xdr:nvSpPr>
      <xdr:spPr>
        <a:xfrm>
          <a:off x="13087427" y="582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35139</xdr:rowOff>
    </xdr:from>
    <xdr:ext cx="469744" cy="259045"/>
    <xdr:sp macro="" textlink="">
      <xdr:nvSpPr>
        <xdr:cNvPr id="165" name="n_3aveValue債務償還比率"/>
        <xdr:cNvSpPr txBox="1"/>
      </xdr:nvSpPr>
      <xdr:spPr>
        <a:xfrm>
          <a:off x="12325427" y="595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39457</xdr:rowOff>
    </xdr:from>
    <xdr:ext cx="469744" cy="259045"/>
    <xdr:sp macro="" textlink="">
      <xdr:nvSpPr>
        <xdr:cNvPr id="166" name="n_4aveValue債務償還比率"/>
        <xdr:cNvSpPr txBox="1"/>
      </xdr:nvSpPr>
      <xdr:spPr>
        <a:xfrm>
          <a:off x="11563427" y="5954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25</xdr:row>
      <xdr:rowOff>57209</xdr:rowOff>
    </xdr:from>
    <xdr:ext cx="405111" cy="259045"/>
    <xdr:sp macro="" textlink="">
      <xdr:nvSpPr>
        <xdr:cNvPr id="167" name="n_1mainValue債務償還比率"/>
        <xdr:cNvSpPr txBox="1"/>
      </xdr:nvSpPr>
      <xdr:spPr>
        <a:xfrm>
          <a:off x="13869044" y="511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13860</xdr:rowOff>
    </xdr:from>
    <xdr:ext cx="469744" cy="259045"/>
    <xdr:sp macro="" textlink="">
      <xdr:nvSpPr>
        <xdr:cNvPr id="168" name="n_2mainValue債務償還比率"/>
        <xdr:cNvSpPr txBox="1"/>
      </xdr:nvSpPr>
      <xdr:spPr>
        <a:xfrm>
          <a:off x="13087427" y="524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116892</xdr:rowOff>
    </xdr:from>
    <xdr:ext cx="469744" cy="259045"/>
    <xdr:sp macro="" textlink="">
      <xdr:nvSpPr>
        <xdr:cNvPr id="169" name="n_3mainValue債務償還比率"/>
        <xdr:cNvSpPr txBox="1"/>
      </xdr:nvSpPr>
      <xdr:spPr>
        <a:xfrm>
          <a:off x="12325427" y="534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33122</xdr:rowOff>
    </xdr:from>
    <xdr:ext cx="469744" cy="259045"/>
    <xdr:sp macro="" textlink="">
      <xdr:nvSpPr>
        <xdr:cNvPr id="170" name="n_4mainValue債務償還比率"/>
        <xdr:cNvSpPr txBox="1"/>
      </xdr:nvSpPr>
      <xdr:spPr>
        <a:xfrm>
          <a:off x="11563427" y="543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福島県西郷村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20,494
20,142
192.06
14,229,485
13,466,127
680,712
6,860,449
5,985,118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76200</xdr:rowOff>
    </xdr:from>
    <xdr:to>
      <xdr:col>24</xdr:col>
      <xdr:colOff>62865</xdr:colOff>
      <xdr:row>42</xdr:row>
      <xdr:rowOff>83820</xdr:rowOff>
    </xdr:to>
    <xdr:cxnSp macro="">
      <xdr:nvCxnSpPr>
        <xdr:cNvPr id="57" name="直線コネクタ 56"/>
        <xdr:cNvCxnSpPr/>
      </xdr:nvCxnSpPr>
      <xdr:spPr>
        <a:xfrm flipV="1">
          <a:off x="4634865" y="573405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87647</xdr:rowOff>
    </xdr:from>
    <xdr:ext cx="405111" cy="259045"/>
    <xdr:sp macro="" textlink="">
      <xdr:nvSpPr>
        <xdr:cNvPr id="58" name="【道路】&#10;有形固定資産減価償却率最小値テキスト"/>
        <xdr:cNvSpPr txBox="1"/>
      </xdr:nvSpPr>
      <xdr:spPr>
        <a:xfrm>
          <a:off x="4673600" y="728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83820</xdr:rowOff>
    </xdr:from>
    <xdr:to>
      <xdr:col>24</xdr:col>
      <xdr:colOff>152400</xdr:colOff>
      <xdr:row>42</xdr:row>
      <xdr:rowOff>83820</xdr:rowOff>
    </xdr:to>
    <xdr:cxnSp macro="">
      <xdr:nvCxnSpPr>
        <xdr:cNvPr id="59" name="直線コネクタ 58"/>
        <xdr:cNvCxnSpPr/>
      </xdr:nvCxnSpPr>
      <xdr:spPr>
        <a:xfrm>
          <a:off x="4546600" y="728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22877</xdr:rowOff>
    </xdr:from>
    <xdr:ext cx="405111" cy="259045"/>
    <xdr:sp macro="" textlink="">
      <xdr:nvSpPr>
        <xdr:cNvPr id="60" name="【道路】&#10;有形固定資産減価償却率最大値テキスト"/>
        <xdr:cNvSpPr txBox="1"/>
      </xdr:nvSpPr>
      <xdr:spPr>
        <a:xfrm>
          <a:off x="46736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76200</xdr:rowOff>
    </xdr:from>
    <xdr:to>
      <xdr:col>24</xdr:col>
      <xdr:colOff>152400</xdr:colOff>
      <xdr:row>33</xdr:row>
      <xdr:rowOff>76200</xdr:rowOff>
    </xdr:to>
    <xdr:cxnSp macro="">
      <xdr:nvCxnSpPr>
        <xdr:cNvPr id="61" name="直線コネクタ 60"/>
        <xdr:cNvCxnSpPr/>
      </xdr:nvCxnSpPr>
      <xdr:spPr>
        <a:xfrm>
          <a:off x="4546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60977</xdr:rowOff>
    </xdr:from>
    <xdr:ext cx="405111" cy="259045"/>
    <xdr:sp macro="" textlink="">
      <xdr:nvSpPr>
        <xdr:cNvPr id="62" name="【道路】&#10;有形固定資産減価償却率平均値テキスト"/>
        <xdr:cNvSpPr txBox="1"/>
      </xdr:nvSpPr>
      <xdr:spPr>
        <a:xfrm>
          <a:off x="4673600" y="6747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82550</xdr:rowOff>
    </xdr:from>
    <xdr:to>
      <xdr:col>24</xdr:col>
      <xdr:colOff>114300</xdr:colOff>
      <xdr:row>40</xdr:row>
      <xdr:rowOff>12700</xdr:rowOff>
    </xdr:to>
    <xdr:sp macro="" textlink="">
      <xdr:nvSpPr>
        <xdr:cNvPr id="63" name="フローチャート: 判断 62"/>
        <xdr:cNvSpPr/>
      </xdr:nvSpPr>
      <xdr:spPr>
        <a:xfrm>
          <a:off x="45847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158750</xdr:rowOff>
    </xdr:from>
    <xdr:to>
      <xdr:col>20</xdr:col>
      <xdr:colOff>38100</xdr:colOff>
      <xdr:row>39</xdr:row>
      <xdr:rowOff>88900</xdr:rowOff>
    </xdr:to>
    <xdr:sp macro="" textlink="">
      <xdr:nvSpPr>
        <xdr:cNvPr id="64" name="フローチャート: 判断 63"/>
        <xdr:cNvSpPr/>
      </xdr:nvSpPr>
      <xdr:spPr>
        <a:xfrm>
          <a:off x="3746500" y="667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116840</xdr:rowOff>
    </xdr:from>
    <xdr:to>
      <xdr:col>15</xdr:col>
      <xdr:colOff>101600</xdr:colOff>
      <xdr:row>39</xdr:row>
      <xdr:rowOff>46990</xdr:rowOff>
    </xdr:to>
    <xdr:sp macro="" textlink="">
      <xdr:nvSpPr>
        <xdr:cNvPr id="65" name="フローチャート: 判断 64"/>
        <xdr:cNvSpPr/>
      </xdr:nvSpPr>
      <xdr:spPr>
        <a:xfrm>
          <a:off x="2857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10160</xdr:rowOff>
    </xdr:from>
    <xdr:to>
      <xdr:col>6</xdr:col>
      <xdr:colOff>38100</xdr:colOff>
      <xdr:row>38</xdr:row>
      <xdr:rowOff>111760</xdr:rowOff>
    </xdr:to>
    <xdr:sp macro="" textlink="">
      <xdr:nvSpPr>
        <xdr:cNvPr id="67" name="フローチャート: 判断 66"/>
        <xdr:cNvSpPr/>
      </xdr:nvSpPr>
      <xdr:spPr>
        <a:xfrm>
          <a:off x="1079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97790</xdr:rowOff>
    </xdr:from>
    <xdr:to>
      <xdr:col>24</xdr:col>
      <xdr:colOff>114300</xdr:colOff>
      <xdr:row>38</xdr:row>
      <xdr:rowOff>27940</xdr:rowOff>
    </xdr:to>
    <xdr:sp macro="" textlink="">
      <xdr:nvSpPr>
        <xdr:cNvPr id="73" name="楕円 72"/>
        <xdr:cNvSpPr/>
      </xdr:nvSpPr>
      <xdr:spPr>
        <a:xfrm>
          <a:off x="45847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120667</xdr:rowOff>
    </xdr:from>
    <xdr:ext cx="405111" cy="259045"/>
    <xdr:sp macro="" textlink="">
      <xdr:nvSpPr>
        <xdr:cNvPr id="74" name="【道路】&#10;有形固定資産減価償却率該当値テキスト"/>
        <xdr:cNvSpPr txBox="1"/>
      </xdr:nvSpPr>
      <xdr:spPr>
        <a:xfrm>
          <a:off x="4673600"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13970</xdr:rowOff>
    </xdr:from>
    <xdr:to>
      <xdr:col>20</xdr:col>
      <xdr:colOff>38100</xdr:colOff>
      <xdr:row>37</xdr:row>
      <xdr:rowOff>115570</xdr:rowOff>
    </xdr:to>
    <xdr:sp macro="" textlink="">
      <xdr:nvSpPr>
        <xdr:cNvPr id="75" name="楕円 74"/>
        <xdr:cNvSpPr/>
      </xdr:nvSpPr>
      <xdr:spPr>
        <a:xfrm>
          <a:off x="3746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64770</xdr:rowOff>
    </xdr:from>
    <xdr:to>
      <xdr:col>24</xdr:col>
      <xdr:colOff>63500</xdr:colOff>
      <xdr:row>37</xdr:row>
      <xdr:rowOff>148590</xdr:rowOff>
    </xdr:to>
    <xdr:cxnSp macro="">
      <xdr:nvCxnSpPr>
        <xdr:cNvPr id="76" name="直線コネクタ 75"/>
        <xdr:cNvCxnSpPr/>
      </xdr:nvCxnSpPr>
      <xdr:spPr>
        <a:xfrm>
          <a:off x="3797300" y="640842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109220</xdr:rowOff>
    </xdr:from>
    <xdr:to>
      <xdr:col>15</xdr:col>
      <xdr:colOff>101600</xdr:colOff>
      <xdr:row>37</xdr:row>
      <xdr:rowOff>39370</xdr:rowOff>
    </xdr:to>
    <xdr:sp macro="" textlink="">
      <xdr:nvSpPr>
        <xdr:cNvPr id="77" name="楕円 76"/>
        <xdr:cNvSpPr/>
      </xdr:nvSpPr>
      <xdr:spPr>
        <a:xfrm>
          <a:off x="2857500" y="62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160020</xdr:rowOff>
    </xdr:from>
    <xdr:to>
      <xdr:col>19</xdr:col>
      <xdr:colOff>177800</xdr:colOff>
      <xdr:row>37</xdr:row>
      <xdr:rowOff>64770</xdr:rowOff>
    </xdr:to>
    <xdr:cxnSp macro="">
      <xdr:nvCxnSpPr>
        <xdr:cNvPr id="78" name="直線コネクタ 77"/>
        <xdr:cNvCxnSpPr/>
      </xdr:nvCxnSpPr>
      <xdr:spPr>
        <a:xfrm>
          <a:off x="2908300" y="63322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71120</xdr:rowOff>
    </xdr:from>
    <xdr:to>
      <xdr:col>10</xdr:col>
      <xdr:colOff>165100</xdr:colOff>
      <xdr:row>37</xdr:row>
      <xdr:rowOff>1270</xdr:rowOff>
    </xdr:to>
    <xdr:sp macro="" textlink="">
      <xdr:nvSpPr>
        <xdr:cNvPr id="79" name="楕円 78"/>
        <xdr:cNvSpPr/>
      </xdr:nvSpPr>
      <xdr:spPr>
        <a:xfrm>
          <a:off x="1968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121920</xdr:rowOff>
    </xdr:from>
    <xdr:to>
      <xdr:col>15</xdr:col>
      <xdr:colOff>50800</xdr:colOff>
      <xdr:row>36</xdr:row>
      <xdr:rowOff>160020</xdr:rowOff>
    </xdr:to>
    <xdr:cxnSp macro="">
      <xdr:nvCxnSpPr>
        <xdr:cNvPr id="80" name="直線コネクタ 79"/>
        <xdr:cNvCxnSpPr/>
      </xdr:nvCxnSpPr>
      <xdr:spPr>
        <a:xfrm>
          <a:off x="2019300" y="62941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10160</xdr:rowOff>
    </xdr:from>
    <xdr:to>
      <xdr:col>6</xdr:col>
      <xdr:colOff>38100</xdr:colOff>
      <xdr:row>36</xdr:row>
      <xdr:rowOff>111760</xdr:rowOff>
    </xdr:to>
    <xdr:sp macro="" textlink="">
      <xdr:nvSpPr>
        <xdr:cNvPr id="81" name="楕円 80"/>
        <xdr:cNvSpPr/>
      </xdr:nvSpPr>
      <xdr:spPr>
        <a:xfrm>
          <a:off x="1079500" y="618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60960</xdr:rowOff>
    </xdr:from>
    <xdr:to>
      <xdr:col>10</xdr:col>
      <xdr:colOff>114300</xdr:colOff>
      <xdr:row>36</xdr:row>
      <xdr:rowOff>121920</xdr:rowOff>
    </xdr:to>
    <xdr:cxnSp macro="">
      <xdr:nvCxnSpPr>
        <xdr:cNvPr id="82" name="直線コネクタ 81"/>
        <xdr:cNvCxnSpPr/>
      </xdr:nvCxnSpPr>
      <xdr:spPr>
        <a:xfrm>
          <a:off x="1130300" y="62331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80027</xdr:rowOff>
    </xdr:from>
    <xdr:ext cx="405111" cy="259045"/>
    <xdr:sp macro="" textlink="">
      <xdr:nvSpPr>
        <xdr:cNvPr id="83" name="n_1aveValue【道路】&#10;有形固定資産減価償却率"/>
        <xdr:cNvSpPr txBox="1"/>
      </xdr:nvSpPr>
      <xdr:spPr>
        <a:xfrm>
          <a:off x="3582044" y="676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38117</xdr:rowOff>
    </xdr:from>
    <xdr:ext cx="405111" cy="259045"/>
    <xdr:sp macro="" textlink="">
      <xdr:nvSpPr>
        <xdr:cNvPr id="84" name="n_2aveValue【道路】&#10;有形固定資産減価償却率"/>
        <xdr:cNvSpPr txBox="1"/>
      </xdr:nvSpPr>
      <xdr:spPr>
        <a:xfrm>
          <a:off x="2705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85" name="n_3aveValue【道路】&#10;有形固定資産減価償却率"/>
        <xdr:cNvSpPr txBox="1"/>
      </xdr:nvSpPr>
      <xdr:spPr>
        <a:xfrm>
          <a:off x="1816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102887</xdr:rowOff>
    </xdr:from>
    <xdr:ext cx="405111" cy="259045"/>
    <xdr:sp macro="" textlink="">
      <xdr:nvSpPr>
        <xdr:cNvPr id="86" name="n_4aveValue【道路】&#10;有形固定資産減価償却率"/>
        <xdr:cNvSpPr txBox="1"/>
      </xdr:nvSpPr>
      <xdr:spPr>
        <a:xfrm>
          <a:off x="927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132097</xdr:rowOff>
    </xdr:from>
    <xdr:ext cx="405111" cy="259045"/>
    <xdr:sp macro="" textlink="">
      <xdr:nvSpPr>
        <xdr:cNvPr id="87" name="n_1mainValue【道路】&#10;有形固定資産減価償却率"/>
        <xdr:cNvSpPr txBox="1"/>
      </xdr:nvSpPr>
      <xdr:spPr>
        <a:xfrm>
          <a:off x="35820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55897</xdr:rowOff>
    </xdr:from>
    <xdr:ext cx="405111" cy="259045"/>
    <xdr:sp macro="" textlink="">
      <xdr:nvSpPr>
        <xdr:cNvPr id="88" name="n_2mainValue【道路】&#10;有形固定資産減価償却率"/>
        <xdr:cNvSpPr txBox="1"/>
      </xdr:nvSpPr>
      <xdr:spPr>
        <a:xfrm>
          <a:off x="2705744" y="605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17797</xdr:rowOff>
    </xdr:from>
    <xdr:ext cx="405111" cy="259045"/>
    <xdr:sp macro="" textlink="">
      <xdr:nvSpPr>
        <xdr:cNvPr id="89" name="n_3mainValue【道路】&#10;有形固定資産減価償却率"/>
        <xdr:cNvSpPr txBox="1"/>
      </xdr:nvSpPr>
      <xdr:spPr>
        <a:xfrm>
          <a:off x="1816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128287</xdr:rowOff>
    </xdr:from>
    <xdr:ext cx="405111" cy="259045"/>
    <xdr:sp macro="" textlink="">
      <xdr:nvSpPr>
        <xdr:cNvPr id="90" name="n_4mainValue【道路】&#10;有形固定資産減価償却率"/>
        <xdr:cNvSpPr txBox="1"/>
      </xdr:nvSpPr>
      <xdr:spPr>
        <a:xfrm>
          <a:off x="927744" y="595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28020</xdr:rowOff>
    </xdr:from>
    <xdr:to>
      <xdr:col>54</xdr:col>
      <xdr:colOff>189865</xdr:colOff>
      <xdr:row>42</xdr:row>
      <xdr:rowOff>91963</xdr:rowOff>
    </xdr:to>
    <xdr:cxnSp macro="">
      <xdr:nvCxnSpPr>
        <xdr:cNvPr id="116" name="直線コネクタ 115"/>
        <xdr:cNvCxnSpPr/>
      </xdr:nvCxnSpPr>
      <xdr:spPr>
        <a:xfrm flipV="1">
          <a:off x="10476865" y="5857320"/>
          <a:ext cx="0" cy="1435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95790</xdr:rowOff>
    </xdr:from>
    <xdr:ext cx="469744" cy="259045"/>
    <xdr:sp macro="" textlink="">
      <xdr:nvSpPr>
        <xdr:cNvPr id="117" name="【道路】&#10;一人当たり延長最小値テキスト"/>
        <xdr:cNvSpPr txBox="1"/>
      </xdr:nvSpPr>
      <xdr:spPr>
        <a:xfrm>
          <a:off x="10515600" y="729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91963</xdr:rowOff>
    </xdr:from>
    <xdr:to>
      <xdr:col>55</xdr:col>
      <xdr:colOff>88900</xdr:colOff>
      <xdr:row>42</xdr:row>
      <xdr:rowOff>91963</xdr:rowOff>
    </xdr:to>
    <xdr:cxnSp macro="">
      <xdr:nvCxnSpPr>
        <xdr:cNvPr id="118" name="直線コネクタ 117"/>
        <xdr:cNvCxnSpPr/>
      </xdr:nvCxnSpPr>
      <xdr:spPr>
        <a:xfrm>
          <a:off x="10388600" y="7292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146147</xdr:rowOff>
    </xdr:from>
    <xdr:ext cx="599010" cy="259045"/>
    <xdr:sp macro="" textlink="">
      <xdr:nvSpPr>
        <xdr:cNvPr id="119" name="【道路】&#10;一人当たり延長最大値テキスト"/>
        <xdr:cNvSpPr txBox="1"/>
      </xdr:nvSpPr>
      <xdr:spPr>
        <a:xfrm>
          <a:off x="10515600" y="563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28020</xdr:rowOff>
    </xdr:from>
    <xdr:to>
      <xdr:col>55</xdr:col>
      <xdr:colOff>88900</xdr:colOff>
      <xdr:row>34</xdr:row>
      <xdr:rowOff>28020</xdr:rowOff>
    </xdr:to>
    <xdr:cxnSp macro="">
      <xdr:nvCxnSpPr>
        <xdr:cNvPr id="120" name="直線コネクタ 119"/>
        <xdr:cNvCxnSpPr/>
      </xdr:nvCxnSpPr>
      <xdr:spPr>
        <a:xfrm>
          <a:off x="10388600" y="585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13497</xdr:rowOff>
    </xdr:from>
    <xdr:ext cx="534377" cy="259045"/>
    <xdr:sp macro="" textlink="">
      <xdr:nvSpPr>
        <xdr:cNvPr id="121" name="【道路】&#10;一人当たり延長平均値テキスト"/>
        <xdr:cNvSpPr txBox="1"/>
      </xdr:nvSpPr>
      <xdr:spPr>
        <a:xfrm>
          <a:off x="10515600" y="6871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162070</xdr:rowOff>
    </xdr:from>
    <xdr:to>
      <xdr:col>55</xdr:col>
      <xdr:colOff>50800</xdr:colOff>
      <xdr:row>41</xdr:row>
      <xdr:rowOff>92220</xdr:rowOff>
    </xdr:to>
    <xdr:sp macro="" textlink="">
      <xdr:nvSpPr>
        <xdr:cNvPr id="122" name="フローチャート: 判断 121"/>
        <xdr:cNvSpPr/>
      </xdr:nvSpPr>
      <xdr:spPr>
        <a:xfrm>
          <a:off x="10426700" y="70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2834</xdr:rowOff>
    </xdr:from>
    <xdr:to>
      <xdr:col>50</xdr:col>
      <xdr:colOff>165100</xdr:colOff>
      <xdr:row>41</xdr:row>
      <xdr:rowOff>104434</xdr:rowOff>
    </xdr:to>
    <xdr:sp macro="" textlink="">
      <xdr:nvSpPr>
        <xdr:cNvPr id="123" name="フローチャート: 判断 122"/>
        <xdr:cNvSpPr/>
      </xdr:nvSpPr>
      <xdr:spPr>
        <a:xfrm>
          <a:off x="9588500" y="7032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15516</xdr:rowOff>
    </xdr:from>
    <xdr:to>
      <xdr:col>46</xdr:col>
      <xdr:colOff>38100</xdr:colOff>
      <xdr:row>41</xdr:row>
      <xdr:rowOff>117116</xdr:rowOff>
    </xdr:to>
    <xdr:sp macro="" textlink="">
      <xdr:nvSpPr>
        <xdr:cNvPr id="124" name="フローチャート: 判断 123"/>
        <xdr:cNvSpPr/>
      </xdr:nvSpPr>
      <xdr:spPr>
        <a:xfrm>
          <a:off x="8699500" y="704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23647</xdr:rowOff>
    </xdr:from>
    <xdr:to>
      <xdr:col>41</xdr:col>
      <xdr:colOff>101600</xdr:colOff>
      <xdr:row>41</xdr:row>
      <xdr:rowOff>125247</xdr:rowOff>
    </xdr:to>
    <xdr:sp macro="" textlink="">
      <xdr:nvSpPr>
        <xdr:cNvPr id="125" name="フローチャート: 判断 124"/>
        <xdr:cNvSpPr/>
      </xdr:nvSpPr>
      <xdr:spPr>
        <a:xfrm>
          <a:off x="7810500" y="705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169570</xdr:rowOff>
    </xdr:from>
    <xdr:to>
      <xdr:col>36</xdr:col>
      <xdr:colOff>165100</xdr:colOff>
      <xdr:row>41</xdr:row>
      <xdr:rowOff>99720</xdr:rowOff>
    </xdr:to>
    <xdr:sp macro="" textlink="">
      <xdr:nvSpPr>
        <xdr:cNvPr id="126" name="フローチャート: 判断 125"/>
        <xdr:cNvSpPr/>
      </xdr:nvSpPr>
      <xdr:spPr>
        <a:xfrm>
          <a:off x="6921500" y="702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165346</xdr:rowOff>
    </xdr:from>
    <xdr:to>
      <xdr:col>55</xdr:col>
      <xdr:colOff>50800</xdr:colOff>
      <xdr:row>41</xdr:row>
      <xdr:rowOff>95496</xdr:rowOff>
    </xdr:to>
    <xdr:sp macro="" textlink="">
      <xdr:nvSpPr>
        <xdr:cNvPr id="132" name="楕円 131"/>
        <xdr:cNvSpPr/>
      </xdr:nvSpPr>
      <xdr:spPr>
        <a:xfrm>
          <a:off x="10426700" y="702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143773</xdr:rowOff>
    </xdr:from>
    <xdr:ext cx="534377" cy="259045"/>
    <xdr:sp macro="" textlink="">
      <xdr:nvSpPr>
        <xdr:cNvPr id="133" name="【道路】&#10;一人当たり延長該当値テキスト"/>
        <xdr:cNvSpPr txBox="1"/>
      </xdr:nvSpPr>
      <xdr:spPr>
        <a:xfrm>
          <a:off x="10515600" y="700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163354</xdr:rowOff>
    </xdr:from>
    <xdr:to>
      <xdr:col>50</xdr:col>
      <xdr:colOff>165100</xdr:colOff>
      <xdr:row>41</xdr:row>
      <xdr:rowOff>93504</xdr:rowOff>
    </xdr:to>
    <xdr:sp macro="" textlink="">
      <xdr:nvSpPr>
        <xdr:cNvPr id="134" name="楕円 133"/>
        <xdr:cNvSpPr/>
      </xdr:nvSpPr>
      <xdr:spPr>
        <a:xfrm>
          <a:off x="9588500" y="702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42704</xdr:rowOff>
    </xdr:from>
    <xdr:to>
      <xdr:col>55</xdr:col>
      <xdr:colOff>0</xdr:colOff>
      <xdr:row>41</xdr:row>
      <xdr:rowOff>44696</xdr:rowOff>
    </xdr:to>
    <xdr:cxnSp macro="">
      <xdr:nvCxnSpPr>
        <xdr:cNvPr id="135" name="直線コネクタ 134"/>
        <xdr:cNvCxnSpPr/>
      </xdr:nvCxnSpPr>
      <xdr:spPr>
        <a:xfrm>
          <a:off x="9639300" y="7072154"/>
          <a:ext cx="838200" cy="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162821</xdr:rowOff>
    </xdr:from>
    <xdr:to>
      <xdr:col>46</xdr:col>
      <xdr:colOff>38100</xdr:colOff>
      <xdr:row>41</xdr:row>
      <xdr:rowOff>92971</xdr:rowOff>
    </xdr:to>
    <xdr:sp macro="" textlink="">
      <xdr:nvSpPr>
        <xdr:cNvPr id="136" name="楕円 135"/>
        <xdr:cNvSpPr/>
      </xdr:nvSpPr>
      <xdr:spPr>
        <a:xfrm>
          <a:off x="8699500" y="702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42171</xdr:rowOff>
    </xdr:from>
    <xdr:to>
      <xdr:col>50</xdr:col>
      <xdr:colOff>114300</xdr:colOff>
      <xdr:row>41</xdr:row>
      <xdr:rowOff>42704</xdr:rowOff>
    </xdr:to>
    <xdr:cxnSp macro="">
      <xdr:nvCxnSpPr>
        <xdr:cNvPr id="137" name="直線コネクタ 136"/>
        <xdr:cNvCxnSpPr/>
      </xdr:nvCxnSpPr>
      <xdr:spPr>
        <a:xfrm>
          <a:off x="8750300" y="7071621"/>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158271</xdr:rowOff>
    </xdr:from>
    <xdr:to>
      <xdr:col>41</xdr:col>
      <xdr:colOff>101600</xdr:colOff>
      <xdr:row>41</xdr:row>
      <xdr:rowOff>88421</xdr:rowOff>
    </xdr:to>
    <xdr:sp macro="" textlink="">
      <xdr:nvSpPr>
        <xdr:cNvPr id="138" name="楕円 137"/>
        <xdr:cNvSpPr/>
      </xdr:nvSpPr>
      <xdr:spPr>
        <a:xfrm>
          <a:off x="7810500" y="701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37621</xdr:rowOff>
    </xdr:from>
    <xdr:to>
      <xdr:col>45</xdr:col>
      <xdr:colOff>177800</xdr:colOff>
      <xdr:row>41</xdr:row>
      <xdr:rowOff>42171</xdr:rowOff>
    </xdr:to>
    <xdr:cxnSp macro="">
      <xdr:nvCxnSpPr>
        <xdr:cNvPr id="139" name="直線コネクタ 138"/>
        <xdr:cNvCxnSpPr/>
      </xdr:nvCxnSpPr>
      <xdr:spPr>
        <a:xfrm>
          <a:off x="7861300" y="7067071"/>
          <a:ext cx="889000" cy="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159512</xdr:rowOff>
    </xdr:from>
    <xdr:to>
      <xdr:col>36</xdr:col>
      <xdr:colOff>165100</xdr:colOff>
      <xdr:row>41</xdr:row>
      <xdr:rowOff>89662</xdr:rowOff>
    </xdr:to>
    <xdr:sp macro="" textlink="">
      <xdr:nvSpPr>
        <xdr:cNvPr id="140" name="楕円 139"/>
        <xdr:cNvSpPr/>
      </xdr:nvSpPr>
      <xdr:spPr>
        <a:xfrm>
          <a:off x="6921500" y="701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37621</xdr:rowOff>
    </xdr:from>
    <xdr:to>
      <xdr:col>41</xdr:col>
      <xdr:colOff>50800</xdr:colOff>
      <xdr:row>41</xdr:row>
      <xdr:rowOff>38862</xdr:rowOff>
    </xdr:to>
    <xdr:cxnSp macro="">
      <xdr:nvCxnSpPr>
        <xdr:cNvPr id="141" name="直線コネクタ 140"/>
        <xdr:cNvCxnSpPr/>
      </xdr:nvCxnSpPr>
      <xdr:spPr>
        <a:xfrm flipV="1">
          <a:off x="6972300" y="7067071"/>
          <a:ext cx="889000" cy="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95561</xdr:rowOff>
    </xdr:from>
    <xdr:ext cx="534377" cy="259045"/>
    <xdr:sp macro="" textlink="">
      <xdr:nvSpPr>
        <xdr:cNvPr id="142" name="n_1aveValue【道路】&#10;一人当たり延長"/>
        <xdr:cNvSpPr txBox="1"/>
      </xdr:nvSpPr>
      <xdr:spPr>
        <a:xfrm>
          <a:off x="9359411" y="712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108243</xdr:rowOff>
    </xdr:from>
    <xdr:ext cx="534377" cy="259045"/>
    <xdr:sp macro="" textlink="">
      <xdr:nvSpPr>
        <xdr:cNvPr id="143" name="n_2aveValue【道路】&#10;一人当たり延長"/>
        <xdr:cNvSpPr txBox="1"/>
      </xdr:nvSpPr>
      <xdr:spPr>
        <a:xfrm>
          <a:off x="8483111" y="713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116374</xdr:rowOff>
    </xdr:from>
    <xdr:ext cx="534377" cy="259045"/>
    <xdr:sp macro="" textlink="">
      <xdr:nvSpPr>
        <xdr:cNvPr id="144" name="n_3aveValue【道路】&#10;一人当たり延長"/>
        <xdr:cNvSpPr txBox="1"/>
      </xdr:nvSpPr>
      <xdr:spPr>
        <a:xfrm>
          <a:off x="7594111" y="7145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90847</xdr:rowOff>
    </xdr:from>
    <xdr:ext cx="534377" cy="259045"/>
    <xdr:sp macro="" textlink="">
      <xdr:nvSpPr>
        <xdr:cNvPr id="145" name="n_4aveValue【道路】&#10;一人当たり延長"/>
        <xdr:cNvSpPr txBox="1"/>
      </xdr:nvSpPr>
      <xdr:spPr>
        <a:xfrm>
          <a:off x="6705111" y="712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110031</xdr:rowOff>
    </xdr:from>
    <xdr:ext cx="534377" cy="259045"/>
    <xdr:sp macro="" textlink="">
      <xdr:nvSpPr>
        <xdr:cNvPr id="146" name="n_1mainValue【道路】&#10;一人当たり延長"/>
        <xdr:cNvSpPr txBox="1"/>
      </xdr:nvSpPr>
      <xdr:spPr>
        <a:xfrm>
          <a:off x="9359411" y="679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109498</xdr:rowOff>
    </xdr:from>
    <xdr:ext cx="534377" cy="259045"/>
    <xdr:sp macro="" textlink="">
      <xdr:nvSpPr>
        <xdr:cNvPr id="147" name="n_2mainValue【道路】&#10;一人当たり延長"/>
        <xdr:cNvSpPr txBox="1"/>
      </xdr:nvSpPr>
      <xdr:spPr>
        <a:xfrm>
          <a:off x="8483111" y="679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104948</xdr:rowOff>
    </xdr:from>
    <xdr:ext cx="534377" cy="259045"/>
    <xdr:sp macro="" textlink="">
      <xdr:nvSpPr>
        <xdr:cNvPr id="148" name="n_3mainValue【道路】&#10;一人当たり延長"/>
        <xdr:cNvSpPr txBox="1"/>
      </xdr:nvSpPr>
      <xdr:spPr>
        <a:xfrm>
          <a:off x="7594111" y="679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106189</xdr:rowOff>
    </xdr:from>
    <xdr:ext cx="534377" cy="259045"/>
    <xdr:sp macro="" textlink="">
      <xdr:nvSpPr>
        <xdr:cNvPr id="149" name="n_4mainValue【道路】&#10;一人当たり延長"/>
        <xdr:cNvSpPr txBox="1"/>
      </xdr:nvSpPr>
      <xdr:spPr>
        <a:xfrm>
          <a:off x="6705111" y="679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116205</xdr:rowOff>
    </xdr:from>
    <xdr:to>
      <xdr:col>24</xdr:col>
      <xdr:colOff>62865</xdr:colOff>
      <xdr:row>64</xdr:row>
      <xdr:rowOff>167640</xdr:rowOff>
    </xdr:to>
    <xdr:cxnSp macro="">
      <xdr:nvCxnSpPr>
        <xdr:cNvPr id="173" name="直線コネクタ 172"/>
        <xdr:cNvCxnSpPr/>
      </xdr:nvCxnSpPr>
      <xdr:spPr>
        <a:xfrm flipV="1">
          <a:off x="4634865" y="9717405"/>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65</xdr:row>
      <xdr:rowOff>17</xdr:rowOff>
    </xdr:from>
    <xdr:ext cx="405111" cy="259045"/>
    <xdr:sp macro="" textlink="">
      <xdr:nvSpPr>
        <xdr:cNvPr id="174" name="【橋りょう・トンネル】&#10;有形固定資産減価償却率最小値テキスト"/>
        <xdr:cNvSpPr txBox="1"/>
      </xdr:nvSpPr>
      <xdr:spPr>
        <a:xfrm>
          <a:off x="4673600" y="1114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167640</xdr:rowOff>
    </xdr:from>
    <xdr:to>
      <xdr:col>24</xdr:col>
      <xdr:colOff>152400</xdr:colOff>
      <xdr:row>64</xdr:row>
      <xdr:rowOff>167640</xdr:rowOff>
    </xdr:to>
    <xdr:cxnSp macro="">
      <xdr:nvCxnSpPr>
        <xdr:cNvPr id="175" name="直線コネクタ 174"/>
        <xdr:cNvCxnSpPr/>
      </xdr:nvCxnSpPr>
      <xdr:spPr>
        <a:xfrm>
          <a:off x="4546600" y="1114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62882</xdr:rowOff>
    </xdr:from>
    <xdr:ext cx="405111" cy="259045"/>
    <xdr:sp macro="" textlink="">
      <xdr:nvSpPr>
        <xdr:cNvPr id="176" name="【橋りょう・トンネル】&#10;有形固定資産減価償却率最大値テキスト"/>
        <xdr:cNvSpPr txBox="1"/>
      </xdr:nvSpPr>
      <xdr:spPr>
        <a:xfrm>
          <a:off x="4673600" y="949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116205</xdr:rowOff>
    </xdr:from>
    <xdr:to>
      <xdr:col>24</xdr:col>
      <xdr:colOff>152400</xdr:colOff>
      <xdr:row>56</xdr:row>
      <xdr:rowOff>116205</xdr:rowOff>
    </xdr:to>
    <xdr:cxnSp macro="">
      <xdr:nvCxnSpPr>
        <xdr:cNvPr id="177" name="直線コネクタ 176"/>
        <xdr:cNvCxnSpPr/>
      </xdr:nvCxnSpPr>
      <xdr:spPr>
        <a:xfrm>
          <a:off x="4546600" y="971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156227</xdr:rowOff>
    </xdr:from>
    <xdr:ext cx="405111" cy="259045"/>
    <xdr:sp macro="" textlink="">
      <xdr:nvSpPr>
        <xdr:cNvPr id="178" name="【橋りょう・トンネル】&#10;有形固定資産減価償却率平均値テキスト"/>
        <xdr:cNvSpPr txBox="1"/>
      </xdr:nvSpPr>
      <xdr:spPr>
        <a:xfrm>
          <a:off x="4673600" y="10614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79" name="フローチャート: 判断 178"/>
        <xdr:cNvSpPr/>
      </xdr:nvSpPr>
      <xdr:spPr>
        <a:xfrm>
          <a:off x="45847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166370</xdr:rowOff>
    </xdr:from>
    <xdr:to>
      <xdr:col>20</xdr:col>
      <xdr:colOff>38100</xdr:colOff>
      <xdr:row>62</xdr:row>
      <xdr:rowOff>96520</xdr:rowOff>
    </xdr:to>
    <xdr:sp macro="" textlink="">
      <xdr:nvSpPr>
        <xdr:cNvPr id="180" name="フローチャート: 判断 179"/>
        <xdr:cNvSpPr/>
      </xdr:nvSpPr>
      <xdr:spPr>
        <a:xfrm>
          <a:off x="37465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135890</xdr:rowOff>
    </xdr:from>
    <xdr:to>
      <xdr:col>15</xdr:col>
      <xdr:colOff>101600</xdr:colOff>
      <xdr:row>62</xdr:row>
      <xdr:rowOff>66040</xdr:rowOff>
    </xdr:to>
    <xdr:sp macro="" textlink="">
      <xdr:nvSpPr>
        <xdr:cNvPr id="181" name="フローチャート: 判断 180"/>
        <xdr:cNvSpPr/>
      </xdr:nvSpPr>
      <xdr:spPr>
        <a:xfrm>
          <a:off x="2857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88265</xdr:rowOff>
    </xdr:from>
    <xdr:to>
      <xdr:col>10</xdr:col>
      <xdr:colOff>165100</xdr:colOff>
      <xdr:row>62</xdr:row>
      <xdr:rowOff>18415</xdr:rowOff>
    </xdr:to>
    <xdr:sp macro="" textlink="">
      <xdr:nvSpPr>
        <xdr:cNvPr id="182" name="フローチャート: 判断 181"/>
        <xdr:cNvSpPr/>
      </xdr:nvSpPr>
      <xdr:spPr>
        <a:xfrm>
          <a:off x="19685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109220</xdr:rowOff>
    </xdr:from>
    <xdr:to>
      <xdr:col>6</xdr:col>
      <xdr:colOff>38100</xdr:colOff>
      <xdr:row>62</xdr:row>
      <xdr:rowOff>39370</xdr:rowOff>
    </xdr:to>
    <xdr:sp macro="" textlink="">
      <xdr:nvSpPr>
        <xdr:cNvPr id="183" name="フローチャート: 判断 182"/>
        <xdr:cNvSpPr/>
      </xdr:nvSpPr>
      <xdr:spPr>
        <a:xfrm>
          <a:off x="1079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124460</xdr:rowOff>
    </xdr:from>
    <xdr:to>
      <xdr:col>24</xdr:col>
      <xdr:colOff>114300</xdr:colOff>
      <xdr:row>61</xdr:row>
      <xdr:rowOff>54610</xdr:rowOff>
    </xdr:to>
    <xdr:sp macro="" textlink="">
      <xdr:nvSpPr>
        <xdr:cNvPr id="189" name="楕円 188"/>
        <xdr:cNvSpPr/>
      </xdr:nvSpPr>
      <xdr:spPr>
        <a:xfrm>
          <a:off x="4584700" y="1041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147337</xdr:rowOff>
    </xdr:from>
    <xdr:ext cx="405111" cy="259045"/>
    <xdr:sp macro="" textlink="">
      <xdr:nvSpPr>
        <xdr:cNvPr id="190" name="【橋りょう・トンネル】&#10;有形固定資産減価償却率該当値テキスト"/>
        <xdr:cNvSpPr txBox="1"/>
      </xdr:nvSpPr>
      <xdr:spPr>
        <a:xfrm>
          <a:off x="4673600" y="1026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88265</xdr:rowOff>
    </xdr:from>
    <xdr:to>
      <xdr:col>20</xdr:col>
      <xdr:colOff>38100</xdr:colOff>
      <xdr:row>61</xdr:row>
      <xdr:rowOff>18415</xdr:rowOff>
    </xdr:to>
    <xdr:sp macro="" textlink="">
      <xdr:nvSpPr>
        <xdr:cNvPr id="191" name="楕円 190"/>
        <xdr:cNvSpPr/>
      </xdr:nvSpPr>
      <xdr:spPr>
        <a:xfrm>
          <a:off x="3746500" y="1037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139065</xdr:rowOff>
    </xdr:from>
    <xdr:to>
      <xdr:col>24</xdr:col>
      <xdr:colOff>63500</xdr:colOff>
      <xdr:row>61</xdr:row>
      <xdr:rowOff>3810</xdr:rowOff>
    </xdr:to>
    <xdr:cxnSp macro="">
      <xdr:nvCxnSpPr>
        <xdr:cNvPr id="192" name="直線コネクタ 191"/>
        <xdr:cNvCxnSpPr/>
      </xdr:nvCxnSpPr>
      <xdr:spPr>
        <a:xfrm>
          <a:off x="3797300" y="1042606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84455</xdr:rowOff>
    </xdr:from>
    <xdr:to>
      <xdr:col>15</xdr:col>
      <xdr:colOff>101600</xdr:colOff>
      <xdr:row>60</xdr:row>
      <xdr:rowOff>14605</xdr:rowOff>
    </xdr:to>
    <xdr:sp macro="" textlink="">
      <xdr:nvSpPr>
        <xdr:cNvPr id="193" name="楕円 192"/>
        <xdr:cNvSpPr/>
      </xdr:nvSpPr>
      <xdr:spPr>
        <a:xfrm>
          <a:off x="2857500" y="102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135255</xdr:rowOff>
    </xdr:from>
    <xdr:to>
      <xdr:col>19</xdr:col>
      <xdr:colOff>177800</xdr:colOff>
      <xdr:row>60</xdr:row>
      <xdr:rowOff>139065</xdr:rowOff>
    </xdr:to>
    <xdr:cxnSp macro="">
      <xdr:nvCxnSpPr>
        <xdr:cNvPr id="194" name="直線コネクタ 193"/>
        <xdr:cNvCxnSpPr/>
      </xdr:nvCxnSpPr>
      <xdr:spPr>
        <a:xfrm>
          <a:off x="2908300" y="10250805"/>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50165</xdr:rowOff>
    </xdr:from>
    <xdr:to>
      <xdr:col>10</xdr:col>
      <xdr:colOff>165100</xdr:colOff>
      <xdr:row>61</xdr:row>
      <xdr:rowOff>151765</xdr:rowOff>
    </xdr:to>
    <xdr:sp macro="" textlink="">
      <xdr:nvSpPr>
        <xdr:cNvPr id="195" name="楕円 194"/>
        <xdr:cNvSpPr/>
      </xdr:nvSpPr>
      <xdr:spPr>
        <a:xfrm>
          <a:off x="1968500" y="1050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135255</xdr:rowOff>
    </xdr:from>
    <xdr:to>
      <xdr:col>15</xdr:col>
      <xdr:colOff>50800</xdr:colOff>
      <xdr:row>61</xdr:row>
      <xdr:rowOff>100965</xdr:rowOff>
    </xdr:to>
    <xdr:cxnSp macro="">
      <xdr:nvCxnSpPr>
        <xdr:cNvPr id="196" name="直線コネクタ 195"/>
        <xdr:cNvCxnSpPr/>
      </xdr:nvCxnSpPr>
      <xdr:spPr>
        <a:xfrm flipV="1">
          <a:off x="2019300" y="10250805"/>
          <a:ext cx="889000" cy="30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15875</xdr:rowOff>
    </xdr:from>
    <xdr:to>
      <xdr:col>6</xdr:col>
      <xdr:colOff>38100</xdr:colOff>
      <xdr:row>61</xdr:row>
      <xdr:rowOff>117475</xdr:rowOff>
    </xdr:to>
    <xdr:sp macro="" textlink="">
      <xdr:nvSpPr>
        <xdr:cNvPr id="197" name="楕円 196"/>
        <xdr:cNvSpPr/>
      </xdr:nvSpPr>
      <xdr:spPr>
        <a:xfrm>
          <a:off x="1079500" y="1047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66675</xdr:rowOff>
    </xdr:from>
    <xdr:to>
      <xdr:col>10</xdr:col>
      <xdr:colOff>114300</xdr:colOff>
      <xdr:row>61</xdr:row>
      <xdr:rowOff>100965</xdr:rowOff>
    </xdr:to>
    <xdr:cxnSp macro="">
      <xdr:nvCxnSpPr>
        <xdr:cNvPr id="198" name="直線コネクタ 197"/>
        <xdr:cNvCxnSpPr/>
      </xdr:nvCxnSpPr>
      <xdr:spPr>
        <a:xfrm>
          <a:off x="1130300" y="1052512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87647</xdr:rowOff>
    </xdr:from>
    <xdr:ext cx="405111" cy="259045"/>
    <xdr:sp macro="" textlink="">
      <xdr:nvSpPr>
        <xdr:cNvPr id="199" name="n_1aveValue【橋りょう・トンネル】&#10;有形固定資産減価償却率"/>
        <xdr:cNvSpPr txBox="1"/>
      </xdr:nvSpPr>
      <xdr:spPr>
        <a:xfrm>
          <a:off x="35820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57167</xdr:rowOff>
    </xdr:from>
    <xdr:ext cx="405111" cy="259045"/>
    <xdr:sp macro="" textlink="">
      <xdr:nvSpPr>
        <xdr:cNvPr id="200" name="n_2aveValue【橋りょう・トンネル】&#10;有形固定資産減価償却率"/>
        <xdr:cNvSpPr txBox="1"/>
      </xdr:nvSpPr>
      <xdr:spPr>
        <a:xfrm>
          <a:off x="2705744" y="1068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9542</xdr:rowOff>
    </xdr:from>
    <xdr:ext cx="405111" cy="259045"/>
    <xdr:sp macro="" textlink="">
      <xdr:nvSpPr>
        <xdr:cNvPr id="201" name="n_3aveValue【橋りょう・トンネル】&#10;有形固定資産減価償却率"/>
        <xdr:cNvSpPr txBox="1"/>
      </xdr:nvSpPr>
      <xdr:spPr>
        <a:xfrm>
          <a:off x="1816744" y="1063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30497</xdr:rowOff>
    </xdr:from>
    <xdr:ext cx="405111" cy="259045"/>
    <xdr:sp macro="" textlink="">
      <xdr:nvSpPr>
        <xdr:cNvPr id="202" name="n_4aveValue【橋りょう・トンネル】&#10;有形固定資産減価償却率"/>
        <xdr:cNvSpPr txBox="1"/>
      </xdr:nvSpPr>
      <xdr:spPr>
        <a:xfrm>
          <a:off x="927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34942</xdr:rowOff>
    </xdr:from>
    <xdr:ext cx="405111" cy="259045"/>
    <xdr:sp macro="" textlink="">
      <xdr:nvSpPr>
        <xdr:cNvPr id="203" name="n_1mainValue【橋りょう・トンネル】&#10;有形固定資産減価償却率"/>
        <xdr:cNvSpPr txBox="1"/>
      </xdr:nvSpPr>
      <xdr:spPr>
        <a:xfrm>
          <a:off x="3582044" y="1015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31132</xdr:rowOff>
    </xdr:from>
    <xdr:ext cx="405111" cy="259045"/>
    <xdr:sp macro="" textlink="">
      <xdr:nvSpPr>
        <xdr:cNvPr id="204" name="n_2mainValue【橋りょう・トンネル】&#10;有形固定資産減価償却率"/>
        <xdr:cNvSpPr txBox="1"/>
      </xdr:nvSpPr>
      <xdr:spPr>
        <a:xfrm>
          <a:off x="2705744" y="997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168292</xdr:rowOff>
    </xdr:from>
    <xdr:ext cx="405111" cy="259045"/>
    <xdr:sp macro="" textlink="">
      <xdr:nvSpPr>
        <xdr:cNvPr id="205" name="n_3mainValue【橋りょう・トンネル】&#10;有形固定資産減価償却率"/>
        <xdr:cNvSpPr txBox="1"/>
      </xdr:nvSpPr>
      <xdr:spPr>
        <a:xfrm>
          <a:off x="1816744" y="10283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134002</xdr:rowOff>
    </xdr:from>
    <xdr:ext cx="405111" cy="259045"/>
    <xdr:sp macro="" textlink="">
      <xdr:nvSpPr>
        <xdr:cNvPr id="206" name="n_4mainValue【橋りょう・トンネル】&#10;有形固定資産減価償却率"/>
        <xdr:cNvSpPr txBox="1"/>
      </xdr:nvSpPr>
      <xdr:spPr>
        <a:xfrm>
          <a:off x="927744" y="10249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7" name="直線コネクタ 21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8" name="テキスト ボックス 217"/>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20" name="テキスト ボックス 219"/>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2" name="テキスト ボックス 221"/>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4" name="テキスト ボックス 223"/>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149667</xdr:rowOff>
    </xdr:from>
    <xdr:to>
      <xdr:col>54</xdr:col>
      <xdr:colOff>189865</xdr:colOff>
      <xdr:row>63</xdr:row>
      <xdr:rowOff>163586</xdr:rowOff>
    </xdr:to>
    <xdr:cxnSp macro="">
      <xdr:nvCxnSpPr>
        <xdr:cNvPr id="228" name="直線コネクタ 227"/>
        <xdr:cNvCxnSpPr/>
      </xdr:nvCxnSpPr>
      <xdr:spPr>
        <a:xfrm flipV="1">
          <a:off x="10476865" y="9579417"/>
          <a:ext cx="0" cy="1385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167413</xdr:rowOff>
    </xdr:from>
    <xdr:ext cx="469744" cy="259045"/>
    <xdr:sp macro="" textlink="">
      <xdr:nvSpPr>
        <xdr:cNvPr id="229" name="【橋りょう・トンネル】&#10;一人当たり有形固定資産（償却資産）額最小値テキスト"/>
        <xdr:cNvSpPr txBox="1"/>
      </xdr:nvSpPr>
      <xdr:spPr>
        <a:xfrm>
          <a:off x="10515600" y="1096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163586</xdr:rowOff>
    </xdr:from>
    <xdr:to>
      <xdr:col>55</xdr:col>
      <xdr:colOff>88900</xdr:colOff>
      <xdr:row>63</xdr:row>
      <xdr:rowOff>163586</xdr:rowOff>
    </xdr:to>
    <xdr:cxnSp macro="">
      <xdr:nvCxnSpPr>
        <xdr:cNvPr id="230" name="直線コネクタ 229"/>
        <xdr:cNvCxnSpPr/>
      </xdr:nvCxnSpPr>
      <xdr:spPr>
        <a:xfrm>
          <a:off x="10388600" y="1096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96344</xdr:rowOff>
    </xdr:from>
    <xdr:ext cx="599010" cy="259045"/>
    <xdr:sp macro="" textlink="">
      <xdr:nvSpPr>
        <xdr:cNvPr id="231" name="【橋りょう・トンネル】&#10;一人当たり有形固定資産（償却資産）額最大値テキスト"/>
        <xdr:cNvSpPr txBox="1"/>
      </xdr:nvSpPr>
      <xdr:spPr>
        <a:xfrm>
          <a:off x="10515600" y="935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149667</xdr:rowOff>
    </xdr:from>
    <xdr:to>
      <xdr:col>55</xdr:col>
      <xdr:colOff>88900</xdr:colOff>
      <xdr:row>55</xdr:row>
      <xdr:rowOff>149667</xdr:rowOff>
    </xdr:to>
    <xdr:cxnSp macro="">
      <xdr:nvCxnSpPr>
        <xdr:cNvPr id="232" name="直線コネクタ 231"/>
        <xdr:cNvCxnSpPr/>
      </xdr:nvCxnSpPr>
      <xdr:spPr>
        <a:xfrm>
          <a:off x="10388600" y="957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167918</xdr:rowOff>
    </xdr:from>
    <xdr:ext cx="599010" cy="259045"/>
    <xdr:sp macro="" textlink="">
      <xdr:nvSpPr>
        <xdr:cNvPr id="233" name="【橋りょう・トンネル】&#10;一人当たり有形固定資産（償却資産）額平均値テキスト"/>
        <xdr:cNvSpPr txBox="1"/>
      </xdr:nvSpPr>
      <xdr:spPr>
        <a:xfrm>
          <a:off x="10515600" y="10454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18041</xdr:rowOff>
    </xdr:from>
    <xdr:to>
      <xdr:col>55</xdr:col>
      <xdr:colOff>50800</xdr:colOff>
      <xdr:row>61</xdr:row>
      <xdr:rowOff>119641</xdr:rowOff>
    </xdr:to>
    <xdr:sp macro="" textlink="">
      <xdr:nvSpPr>
        <xdr:cNvPr id="234" name="フローチャート: 判断 233"/>
        <xdr:cNvSpPr/>
      </xdr:nvSpPr>
      <xdr:spPr>
        <a:xfrm>
          <a:off x="10426700" y="1047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30604</xdr:rowOff>
    </xdr:from>
    <xdr:to>
      <xdr:col>50</xdr:col>
      <xdr:colOff>165100</xdr:colOff>
      <xdr:row>61</xdr:row>
      <xdr:rowOff>132204</xdr:rowOff>
    </xdr:to>
    <xdr:sp macro="" textlink="">
      <xdr:nvSpPr>
        <xdr:cNvPr id="235" name="フローチャート: 判断 234"/>
        <xdr:cNvSpPr/>
      </xdr:nvSpPr>
      <xdr:spPr>
        <a:xfrm>
          <a:off x="9588500" y="1048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34472</xdr:rowOff>
    </xdr:from>
    <xdr:to>
      <xdr:col>46</xdr:col>
      <xdr:colOff>38100</xdr:colOff>
      <xdr:row>61</xdr:row>
      <xdr:rowOff>136072</xdr:rowOff>
    </xdr:to>
    <xdr:sp macro="" textlink="">
      <xdr:nvSpPr>
        <xdr:cNvPr id="236" name="フローチャート: 判断 235"/>
        <xdr:cNvSpPr/>
      </xdr:nvSpPr>
      <xdr:spPr>
        <a:xfrm>
          <a:off x="8699500" y="1049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70367</xdr:rowOff>
    </xdr:from>
    <xdr:to>
      <xdr:col>41</xdr:col>
      <xdr:colOff>101600</xdr:colOff>
      <xdr:row>62</xdr:row>
      <xdr:rowOff>517</xdr:rowOff>
    </xdr:to>
    <xdr:sp macro="" textlink="">
      <xdr:nvSpPr>
        <xdr:cNvPr id="237" name="フローチャート: 判断 236"/>
        <xdr:cNvSpPr/>
      </xdr:nvSpPr>
      <xdr:spPr>
        <a:xfrm>
          <a:off x="7810500" y="105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40210</xdr:rowOff>
    </xdr:from>
    <xdr:to>
      <xdr:col>36</xdr:col>
      <xdr:colOff>165100</xdr:colOff>
      <xdr:row>61</xdr:row>
      <xdr:rowOff>141810</xdr:rowOff>
    </xdr:to>
    <xdr:sp macro="" textlink="">
      <xdr:nvSpPr>
        <xdr:cNvPr id="238" name="フローチャート: 判断 237"/>
        <xdr:cNvSpPr/>
      </xdr:nvSpPr>
      <xdr:spPr>
        <a:xfrm>
          <a:off x="6921500" y="1049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110445</xdr:rowOff>
    </xdr:from>
    <xdr:to>
      <xdr:col>55</xdr:col>
      <xdr:colOff>50800</xdr:colOff>
      <xdr:row>58</xdr:row>
      <xdr:rowOff>40595</xdr:rowOff>
    </xdr:to>
    <xdr:sp macro="" textlink="">
      <xdr:nvSpPr>
        <xdr:cNvPr id="244" name="楕円 243"/>
        <xdr:cNvSpPr/>
      </xdr:nvSpPr>
      <xdr:spPr>
        <a:xfrm>
          <a:off x="10426700" y="988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133322</xdr:rowOff>
    </xdr:from>
    <xdr:ext cx="599010" cy="259045"/>
    <xdr:sp macro="" textlink="">
      <xdr:nvSpPr>
        <xdr:cNvPr id="245" name="【橋りょう・トンネル】&#10;一人当たり有形固定資産（償却資産）額該当値テキスト"/>
        <xdr:cNvSpPr txBox="1"/>
      </xdr:nvSpPr>
      <xdr:spPr>
        <a:xfrm>
          <a:off x="10515600" y="9734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101395</xdr:rowOff>
    </xdr:from>
    <xdr:to>
      <xdr:col>50</xdr:col>
      <xdr:colOff>165100</xdr:colOff>
      <xdr:row>58</xdr:row>
      <xdr:rowOff>31545</xdr:rowOff>
    </xdr:to>
    <xdr:sp macro="" textlink="">
      <xdr:nvSpPr>
        <xdr:cNvPr id="246" name="楕円 245"/>
        <xdr:cNvSpPr/>
      </xdr:nvSpPr>
      <xdr:spPr>
        <a:xfrm>
          <a:off x="9588500" y="987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152195</xdr:rowOff>
    </xdr:from>
    <xdr:to>
      <xdr:col>55</xdr:col>
      <xdr:colOff>0</xdr:colOff>
      <xdr:row>57</xdr:row>
      <xdr:rowOff>161245</xdr:rowOff>
    </xdr:to>
    <xdr:cxnSp macro="">
      <xdr:nvCxnSpPr>
        <xdr:cNvPr id="247" name="直線コネクタ 246"/>
        <xdr:cNvCxnSpPr/>
      </xdr:nvCxnSpPr>
      <xdr:spPr>
        <a:xfrm>
          <a:off x="9639300" y="9924845"/>
          <a:ext cx="838200" cy="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96492</xdr:rowOff>
    </xdr:from>
    <xdr:to>
      <xdr:col>46</xdr:col>
      <xdr:colOff>38100</xdr:colOff>
      <xdr:row>58</xdr:row>
      <xdr:rowOff>26642</xdr:rowOff>
    </xdr:to>
    <xdr:sp macro="" textlink="">
      <xdr:nvSpPr>
        <xdr:cNvPr id="248" name="楕円 247"/>
        <xdr:cNvSpPr/>
      </xdr:nvSpPr>
      <xdr:spPr>
        <a:xfrm>
          <a:off x="8699500" y="986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147292</xdr:rowOff>
    </xdr:from>
    <xdr:to>
      <xdr:col>50</xdr:col>
      <xdr:colOff>114300</xdr:colOff>
      <xdr:row>57</xdr:row>
      <xdr:rowOff>152195</xdr:rowOff>
    </xdr:to>
    <xdr:cxnSp macro="">
      <xdr:nvCxnSpPr>
        <xdr:cNvPr id="249" name="直線コネクタ 248"/>
        <xdr:cNvCxnSpPr/>
      </xdr:nvCxnSpPr>
      <xdr:spPr>
        <a:xfrm>
          <a:off x="8750300" y="9919942"/>
          <a:ext cx="889000" cy="4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123709</xdr:rowOff>
    </xdr:from>
    <xdr:to>
      <xdr:col>41</xdr:col>
      <xdr:colOff>101600</xdr:colOff>
      <xdr:row>59</xdr:row>
      <xdr:rowOff>53859</xdr:rowOff>
    </xdr:to>
    <xdr:sp macro="" textlink="">
      <xdr:nvSpPr>
        <xdr:cNvPr id="250" name="楕円 249"/>
        <xdr:cNvSpPr/>
      </xdr:nvSpPr>
      <xdr:spPr>
        <a:xfrm>
          <a:off x="7810500" y="1006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147292</xdr:rowOff>
    </xdr:from>
    <xdr:to>
      <xdr:col>45</xdr:col>
      <xdr:colOff>177800</xdr:colOff>
      <xdr:row>59</xdr:row>
      <xdr:rowOff>3059</xdr:rowOff>
    </xdr:to>
    <xdr:cxnSp macro="">
      <xdr:nvCxnSpPr>
        <xdr:cNvPr id="251" name="直線コネクタ 250"/>
        <xdr:cNvCxnSpPr/>
      </xdr:nvCxnSpPr>
      <xdr:spPr>
        <a:xfrm flipV="1">
          <a:off x="7861300" y="9919942"/>
          <a:ext cx="889000" cy="198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125357</xdr:rowOff>
    </xdr:from>
    <xdr:to>
      <xdr:col>36</xdr:col>
      <xdr:colOff>165100</xdr:colOff>
      <xdr:row>59</xdr:row>
      <xdr:rowOff>55507</xdr:rowOff>
    </xdr:to>
    <xdr:sp macro="" textlink="">
      <xdr:nvSpPr>
        <xdr:cNvPr id="252" name="楕円 251"/>
        <xdr:cNvSpPr/>
      </xdr:nvSpPr>
      <xdr:spPr>
        <a:xfrm>
          <a:off x="6921500" y="1006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3059</xdr:rowOff>
    </xdr:from>
    <xdr:to>
      <xdr:col>41</xdr:col>
      <xdr:colOff>50800</xdr:colOff>
      <xdr:row>59</xdr:row>
      <xdr:rowOff>4707</xdr:rowOff>
    </xdr:to>
    <xdr:cxnSp macro="">
      <xdr:nvCxnSpPr>
        <xdr:cNvPr id="253" name="直線コネクタ 252"/>
        <xdr:cNvCxnSpPr/>
      </xdr:nvCxnSpPr>
      <xdr:spPr>
        <a:xfrm flipV="1">
          <a:off x="6972300" y="10118609"/>
          <a:ext cx="889000" cy="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123331</xdr:rowOff>
    </xdr:from>
    <xdr:ext cx="599010" cy="259045"/>
    <xdr:sp macro="" textlink="">
      <xdr:nvSpPr>
        <xdr:cNvPr id="254" name="n_1aveValue【橋りょう・トンネル】&#10;一人当たり有形固定資産（償却資産）額"/>
        <xdr:cNvSpPr txBox="1"/>
      </xdr:nvSpPr>
      <xdr:spPr>
        <a:xfrm>
          <a:off x="9327095" y="10581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127199</xdr:rowOff>
    </xdr:from>
    <xdr:ext cx="599010" cy="259045"/>
    <xdr:sp macro="" textlink="">
      <xdr:nvSpPr>
        <xdr:cNvPr id="255" name="n_2aveValue【橋りょう・トンネル】&#10;一人当たり有形固定資産（償却資産）額"/>
        <xdr:cNvSpPr txBox="1"/>
      </xdr:nvSpPr>
      <xdr:spPr>
        <a:xfrm>
          <a:off x="8450795" y="1058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163094</xdr:rowOff>
    </xdr:from>
    <xdr:ext cx="599010" cy="259045"/>
    <xdr:sp macro="" textlink="">
      <xdr:nvSpPr>
        <xdr:cNvPr id="256" name="n_3aveValue【橋りょう・トンネル】&#10;一人当たり有形固定資産（償却資産）額"/>
        <xdr:cNvSpPr txBox="1"/>
      </xdr:nvSpPr>
      <xdr:spPr>
        <a:xfrm>
          <a:off x="7561795" y="1062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132937</xdr:rowOff>
    </xdr:from>
    <xdr:ext cx="599010" cy="259045"/>
    <xdr:sp macro="" textlink="">
      <xdr:nvSpPr>
        <xdr:cNvPr id="257" name="n_4aveValue【橋りょう・トンネル】&#10;一人当たり有形固定資産（償却資産）額"/>
        <xdr:cNvSpPr txBox="1"/>
      </xdr:nvSpPr>
      <xdr:spPr>
        <a:xfrm>
          <a:off x="6672795" y="10591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56</xdr:row>
      <xdr:rowOff>48072</xdr:rowOff>
    </xdr:from>
    <xdr:ext cx="599010" cy="259045"/>
    <xdr:sp macro="" textlink="">
      <xdr:nvSpPr>
        <xdr:cNvPr id="258" name="n_1mainValue【橋りょう・トンネル】&#10;一人当たり有形固定資産（償却資産）額"/>
        <xdr:cNvSpPr txBox="1"/>
      </xdr:nvSpPr>
      <xdr:spPr>
        <a:xfrm>
          <a:off x="9327095" y="9649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56</xdr:row>
      <xdr:rowOff>43169</xdr:rowOff>
    </xdr:from>
    <xdr:ext cx="599010" cy="259045"/>
    <xdr:sp macro="" textlink="">
      <xdr:nvSpPr>
        <xdr:cNvPr id="259" name="n_2mainValue【橋りょう・トンネル】&#10;一人当たり有形固定資産（償却資産）額"/>
        <xdr:cNvSpPr txBox="1"/>
      </xdr:nvSpPr>
      <xdr:spPr>
        <a:xfrm>
          <a:off x="8450795" y="9644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57</xdr:row>
      <xdr:rowOff>70386</xdr:rowOff>
    </xdr:from>
    <xdr:ext cx="599010" cy="259045"/>
    <xdr:sp macro="" textlink="">
      <xdr:nvSpPr>
        <xdr:cNvPr id="260" name="n_3mainValue【橋りょう・トンネル】&#10;一人当たり有形固定資産（償却資産）額"/>
        <xdr:cNvSpPr txBox="1"/>
      </xdr:nvSpPr>
      <xdr:spPr>
        <a:xfrm>
          <a:off x="7561795" y="9843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57</xdr:row>
      <xdr:rowOff>72034</xdr:rowOff>
    </xdr:from>
    <xdr:ext cx="599010" cy="259045"/>
    <xdr:sp macro="" textlink="">
      <xdr:nvSpPr>
        <xdr:cNvPr id="261" name="n_4mainValue【橋りょう・トンネル】&#10;一人当たり有形固定資産（償却資産）額"/>
        <xdr:cNvSpPr txBox="1"/>
      </xdr:nvSpPr>
      <xdr:spPr>
        <a:xfrm>
          <a:off x="6672795" y="9844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79248</xdr:rowOff>
    </xdr:from>
    <xdr:to>
      <xdr:col>24</xdr:col>
      <xdr:colOff>62865</xdr:colOff>
      <xdr:row>86</xdr:row>
      <xdr:rowOff>38100</xdr:rowOff>
    </xdr:to>
    <xdr:cxnSp macro="">
      <xdr:nvCxnSpPr>
        <xdr:cNvPr id="284" name="直線コネクタ 283"/>
        <xdr:cNvCxnSpPr/>
      </xdr:nvCxnSpPr>
      <xdr:spPr>
        <a:xfrm flipV="1">
          <a:off x="4634865" y="13280898"/>
          <a:ext cx="0" cy="1501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25925</xdr:rowOff>
    </xdr:from>
    <xdr:ext cx="405111" cy="259045"/>
    <xdr:sp macro="" textlink="">
      <xdr:nvSpPr>
        <xdr:cNvPr id="287" name="【公営住宅】&#10;有形固定資産減価償却率最大値テキスト"/>
        <xdr:cNvSpPr txBox="1"/>
      </xdr:nvSpPr>
      <xdr:spPr>
        <a:xfrm>
          <a:off x="4673600" y="13056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79248</xdr:rowOff>
    </xdr:from>
    <xdr:to>
      <xdr:col>24</xdr:col>
      <xdr:colOff>152400</xdr:colOff>
      <xdr:row>77</xdr:row>
      <xdr:rowOff>79248</xdr:rowOff>
    </xdr:to>
    <xdr:cxnSp macro="">
      <xdr:nvCxnSpPr>
        <xdr:cNvPr id="288" name="直線コネクタ 287"/>
        <xdr:cNvCxnSpPr/>
      </xdr:nvCxnSpPr>
      <xdr:spPr>
        <a:xfrm>
          <a:off x="4546600" y="13280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83329</xdr:rowOff>
    </xdr:from>
    <xdr:ext cx="405111" cy="259045"/>
    <xdr:sp macro="" textlink="">
      <xdr:nvSpPr>
        <xdr:cNvPr id="289" name="【公営住宅】&#10;有形固定資産減価償却率平均値テキスト"/>
        <xdr:cNvSpPr txBox="1"/>
      </xdr:nvSpPr>
      <xdr:spPr>
        <a:xfrm>
          <a:off x="4673600" y="139707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60452</xdr:rowOff>
    </xdr:from>
    <xdr:to>
      <xdr:col>24</xdr:col>
      <xdr:colOff>114300</xdr:colOff>
      <xdr:row>82</xdr:row>
      <xdr:rowOff>162052</xdr:rowOff>
    </xdr:to>
    <xdr:sp macro="" textlink="">
      <xdr:nvSpPr>
        <xdr:cNvPr id="290" name="フローチャート: 判断 289"/>
        <xdr:cNvSpPr/>
      </xdr:nvSpPr>
      <xdr:spPr>
        <a:xfrm>
          <a:off x="4584700" y="1411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5587</xdr:rowOff>
    </xdr:from>
    <xdr:to>
      <xdr:col>20</xdr:col>
      <xdr:colOff>38100</xdr:colOff>
      <xdr:row>82</xdr:row>
      <xdr:rowOff>107187</xdr:rowOff>
    </xdr:to>
    <xdr:sp macro="" textlink="">
      <xdr:nvSpPr>
        <xdr:cNvPr id="291" name="フローチャート: 判断 290"/>
        <xdr:cNvSpPr/>
      </xdr:nvSpPr>
      <xdr:spPr>
        <a:xfrm>
          <a:off x="3746500" y="1406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156463</xdr:rowOff>
    </xdr:from>
    <xdr:to>
      <xdr:col>15</xdr:col>
      <xdr:colOff>101600</xdr:colOff>
      <xdr:row>82</xdr:row>
      <xdr:rowOff>86613</xdr:rowOff>
    </xdr:to>
    <xdr:sp macro="" textlink="">
      <xdr:nvSpPr>
        <xdr:cNvPr id="292" name="フローチャート: 判断 291"/>
        <xdr:cNvSpPr/>
      </xdr:nvSpPr>
      <xdr:spPr>
        <a:xfrm>
          <a:off x="2857500" y="1404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117602</xdr:rowOff>
    </xdr:from>
    <xdr:to>
      <xdr:col>10</xdr:col>
      <xdr:colOff>165100</xdr:colOff>
      <xdr:row>82</xdr:row>
      <xdr:rowOff>47752</xdr:rowOff>
    </xdr:to>
    <xdr:sp macro="" textlink="">
      <xdr:nvSpPr>
        <xdr:cNvPr id="293" name="フローチャート: 判断 292"/>
        <xdr:cNvSpPr/>
      </xdr:nvSpPr>
      <xdr:spPr>
        <a:xfrm>
          <a:off x="1968500" y="1400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78739</xdr:rowOff>
    </xdr:from>
    <xdr:to>
      <xdr:col>6</xdr:col>
      <xdr:colOff>38100</xdr:colOff>
      <xdr:row>82</xdr:row>
      <xdr:rowOff>8889</xdr:rowOff>
    </xdr:to>
    <xdr:sp macro="" textlink="">
      <xdr:nvSpPr>
        <xdr:cNvPr id="294" name="フローチャート: 判断 293"/>
        <xdr:cNvSpPr/>
      </xdr:nvSpPr>
      <xdr:spPr>
        <a:xfrm>
          <a:off x="1079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60452</xdr:rowOff>
    </xdr:from>
    <xdr:to>
      <xdr:col>24</xdr:col>
      <xdr:colOff>114300</xdr:colOff>
      <xdr:row>84</xdr:row>
      <xdr:rowOff>162052</xdr:rowOff>
    </xdr:to>
    <xdr:sp macro="" textlink="">
      <xdr:nvSpPr>
        <xdr:cNvPr id="300" name="楕円 299"/>
        <xdr:cNvSpPr/>
      </xdr:nvSpPr>
      <xdr:spPr>
        <a:xfrm>
          <a:off x="458470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38879</xdr:rowOff>
    </xdr:from>
    <xdr:ext cx="405111" cy="259045"/>
    <xdr:sp macro="" textlink="">
      <xdr:nvSpPr>
        <xdr:cNvPr id="301" name="【公営住宅】&#10;有形固定資産減価償却率該当値テキスト"/>
        <xdr:cNvSpPr txBox="1"/>
      </xdr:nvSpPr>
      <xdr:spPr>
        <a:xfrm>
          <a:off x="4673600" y="14440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35306</xdr:rowOff>
    </xdr:from>
    <xdr:to>
      <xdr:col>20</xdr:col>
      <xdr:colOff>38100</xdr:colOff>
      <xdr:row>84</xdr:row>
      <xdr:rowOff>136906</xdr:rowOff>
    </xdr:to>
    <xdr:sp macro="" textlink="">
      <xdr:nvSpPr>
        <xdr:cNvPr id="302" name="楕円 301"/>
        <xdr:cNvSpPr/>
      </xdr:nvSpPr>
      <xdr:spPr>
        <a:xfrm>
          <a:off x="3746500" y="1443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86106</xdr:rowOff>
    </xdr:from>
    <xdr:to>
      <xdr:col>24</xdr:col>
      <xdr:colOff>63500</xdr:colOff>
      <xdr:row>84</xdr:row>
      <xdr:rowOff>111252</xdr:rowOff>
    </xdr:to>
    <xdr:cxnSp macro="">
      <xdr:nvCxnSpPr>
        <xdr:cNvPr id="303" name="直線コネクタ 302"/>
        <xdr:cNvCxnSpPr/>
      </xdr:nvCxnSpPr>
      <xdr:spPr>
        <a:xfrm>
          <a:off x="3797300" y="14487906"/>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39878</xdr:rowOff>
    </xdr:from>
    <xdr:to>
      <xdr:col>15</xdr:col>
      <xdr:colOff>101600</xdr:colOff>
      <xdr:row>84</xdr:row>
      <xdr:rowOff>141478</xdr:rowOff>
    </xdr:to>
    <xdr:sp macro="" textlink="">
      <xdr:nvSpPr>
        <xdr:cNvPr id="304" name="楕円 303"/>
        <xdr:cNvSpPr/>
      </xdr:nvSpPr>
      <xdr:spPr>
        <a:xfrm>
          <a:off x="2857500" y="1444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86106</xdr:rowOff>
    </xdr:from>
    <xdr:to>
      <xdr:col>19</xdr:col>
      <xdr:colOff>177800</xdr:colOff>
      <xdr:row>84</xdr:row>
      <xdr:rowOff>90678</xdr:rowOff>
    </xdr:to>
    <xdr:cxnSp macro="">
      <xdr:nvCxnSpPr>
        <xdr:cNvPr id="305" name="直線コネクタ 304"/>
        <xdr:cNvCxnSpPr/>
      </xdr:nvCxnSpPr>
      <xdr:spPr>
        <a:xfrm flipV="1">
          <a:off x="2908300" y="1448790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145035</xdr:rowOff>
    </xdr:from>
    <xdr:to>
      <xdr:col>10</xdr:col>
      <xdr:colOff>165100</xdr:colOff>
      <xdr:row>84</xdr:row>
      <xdr:rowOff>75185</xdr:rowOff>
    </xdr:to>
    <xdr:sp macro="" textlink="">
      <xdr:nvSpPr>
        <xdr:cNvPr id="306" name="楕円 305"/>
        <xdr:cNvSpPr/>
      </xdr:nvSpPr>
      <xdr:spPr>
        <a:xfrm>
          <a:off x="1968500" y="1437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24385</xdr:rowOff>
    </xdr:from>
    <xdr:to>
      <xdr:col>15</xdr:col>
      <xdr:colOff>50800</xdr:colOff>
      <xdr:row>84</xdr:row>
      <xdr:rowOff>90678</xdr:rowOff>
    </xdr:to>
    <xdr:cxnSp macro="">
      <xdr:nvCxnSpPr>
        <xdr:cNvPr id="307" name="直線コネクタ 306"/>
        <xdr:cNvCxnSpPr/>
      </xdr:nvCxnSpPr>
      <xdr:spPr>
        <a:xfrm>
          <a:off x="2019300" y="14426185"/>
          <a:ext cx="889000" cy="6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106172</xdr:rowOff>
    </xdr:from>
    <xdr:to>
      <xdr:col>6</xdr:col>
      <xdr:colOff>38100</xdr:colOff>
      <xdr:row>84</xdr:row>
      <xdr:rowOff>36322</xdr:rowOff>
    </xdr:to>
    <xdr:sp macro="" textlink="">
      <xdr:nvSpPr>
        <xdr:cNvPr id="308" name="楕円 307"/>
        <xdr:cNvSpPr/>
      </xdr:nvSpPr>
      <xdr:spPr>
        <a:xfrm>
          <a:off x="1079500" y="1433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156972</xdr:rowOff>
    </xdr:from>
    <xdr:to>
      <xdr:col>10</xdr:col>
      <xdr:colOff>114300</xdr:colOff>
      <xdr:row>84</xdr:row>
      <xdr:rowOff>24385</xdr:rowOff>
    </xdr:to>
    <xdr:cxnSp macro="">
      <xdr:nvCxnSpPr>
        <xdr:cNvPr id="309" name="直線コネクタ 308"/>
        <xdr:cNvCxnSpPr/>
      </xdr:nvCxnSpPr>
      <xdr:spPr>
        <a:xfrm>
          <a:off x="1130300" y="14387322"/>
          <a:ext cx="8890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123714</xdr:rowOff>
    </xdr:from>
    <xdr:ext cx="405111" cy="259045"/>
    <xdr:sp macro="" textlink="">
      <xdr:nvSpPr>
        <xdr:cNvPr id="310" name="n_1aveValue【公営住宅】&#10;有形固定資産減価償却率"/>
        <xdr:cNvSpPr txBox="1"/>
      </xdr:nvSpPr>
      <xdr:spPr>
        <a:xfrm>
          <a:off x="3582044" y="13839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103140</xdr:rowOff>
    </xdr:from>
    <xdr:ext cx="405111" cy="259045"/>
    <xdr:sp macro="" textlink="">
      <xdr:nvSpPr>
        <xdr:cNvPr id="311" name="n_2aveValue【公営住宅】&#10;有形固定資産減価償却率"/>
        <xdr:cNvSpPr txBox="1"/>
      </xdr:nvSpPr>
      <xdr:spPr>
        <a:xfrm>
          <a:off x="2705744" y="138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64279</xdr:rowOff>
    </xdr:from>
    <xdr:ext cx="405111" cy="259045"/>
    <xdr:sp macro="" textlink="">
      <xdr:nvSpPr>
        <xdr:cNvPr id="312" name="n_3aveValue【公営住宅】&#10;有形固定資産減価償却率"/>
        <xdr:cNvSpPr txBox="1"/>
      </xdr:nvSpPr>
      <xdr:spPr>
        <a:xfrm>
          <a:off x="1816744" y="13780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25416</xdr:rowOff>
    </xdr:from>
    <xdr:ext cx="405111" cy="259045"/>
    <xdr:sp macro="" textlink="">
      <xdr:nvSpPr>
        <xdr:cNvPr id="313" name="n_4aveValue【公営住宅】&#10;有形固定資産減価償却率"/>
        <xdr:cNvSpPr txBox="1"/>
      </xdr:nvSpPr>
      <xdr:spPr>
        <a:xfrm>
          <a:off x="927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128033</xdr:rowOff>
    </xdr:from>
    <xdr:ext cx="405111" cy="259045"/>
    <xdr:sp macro="" textlink="">
      <xdr:nvSpPr>
        <xdr:cNvPr id="314" name="n_1mainValue【公営住宅】&#10;有形固定資産減価償却率"/>
        <xdr:cNvSpPr txBox="1"/>
      </xdr:nvSpPr>
      <xdr:spPr>
        <a:xfrm>
          <a:off x="3582044" y="14529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132605</xdr:rowOff>
    </xdr:from>
    <xdr:ext cx="405111" cy="259045"/>
    <xdr:sp macro="" textlink="">
      <xdr:nvSpPr>
        <xdr:cNvPr id="315" name="n_2mainValue【公営住宅】&#10;有形固定資産減価償却率"/>
        <xdr:cNvSpPr txBox="1"/>
      </xdr:nvSpPr>
      <xdr:spPr>
        <a:xfrm>
          <a:off x="2705744" y="14534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66312</xdr:rowOff>
    </xdr:from>
    <xdr:ext cx="405111" cy="259045"/>
    <xdr:sp macro="" textlink="">
      <xdr:nvSpPr>
        <xdr:cNvPr id="316" name="n_3mainValue【公営住宅】&#10;有形固定資産減価償却率"/>
        <xdr:cNvSpPr txBox="1"/>
      </xdr:nvSpPr>
      <xdr:spPr>
        <a:xfrm>
          <a:off x="1816744" y="14468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27449</xdr:rowOff>
    </xdr:from>
    <xdr:ext cx="405111" cy="259045"/>
    <xdr:sp macro="" textlink="">
      <xdr:nvSpPr>
        <xdr:cNvPr id="317" name="n_4mainValue【公営住宅】&#10;有形固定資産減価償却率"/>
        <xdr:cNvSpPr txBox="1"/>
      </xdr:nvSpPr>
      <xdr:spPr>
        <a:xfrm>
          <a:off x="927744" y="14429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8" name="直線コネクタ 327"/>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9" name="テキスト ボックス 328"/>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2" name="直線コネクタ 331"/>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3" name="テキスト ボックス 332"/>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99822</xdr:rowOff>
    </xdr:from>
    <xdr:to>
      <xdr:col>54</xdr:col>
      <xdr:colOff>189865</xdr:colOff>
      <xdr:row>85</xdr:row>
      <xdr:rowOff>83820</xdr:rowOff>
    </xdr:to>
    <xdr:cxnSp macro="">
      <xdr:nvCxnSpPr>
        <xdr:cNvPr id="337" name="直線コネクタ 336"/>
        <xdr:cNvCxnSpPr/>
      </xdr:nvCxnSpPr>
      <xdr:spPr>
        <a:xfrm flipV="1">
          <a:off x="10476865" y="1347292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38" name="【公営住宅】&#10;一人当たり面積最小値テキスト"/>
        <xdr:cNvSpPr txBox="1"/>
      </xdr:nvSpPr>
      <xdr:spPr>
        <a:xfrm>
          <a:off x="10515600"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39" name="直線コネクタ 338"/>
        <xdr:cNvCxnSpPr/>
      </xdr:nvCxnSpPr>
      <xdr:spPr>
        <a:xfrm>
          <a:off x="10388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46499</xdr:rowOff>
    </xdr:from>
    <xdr:ext cx="469744" cy="259045"/>
    <xdr:sp macro="" textlink="">
      <xdr:nvSpPr>
        <xdr:cNvPr id="340" name="【公営住宅】&#10;一人当たり面積最大値テキスト"/>
        <xdr:cNvSpPr txBox="1"/>
      </xdr:nvSpPr>
      <xdr:spPr>
        <a:xfrm>
          <a:off x="10515600" y="1324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99822</xdr:rowOff>
    </xdr:from>
    <xdr:to>
      <xdr:col>55</xdr:col>
      <xdr:colOff>88900</xdr:colOff>
      <xdr:row>78</xdr:row>
      <xdr:rowOff>99822</xdr:rowOff>
    </xdr:to>
    <xdr:cxnSp macro="">
      <xdr:nvCxnSpPr>
        <xdr:cNvPr id="341" name="直線コネクタ 340"/>
        <xdr:cNvCxnSpPr/>
      </xdr:nvCxnSpPr>
      <xdr:spPr>
        <a:xfrm>
          <a:off x="10388600" y="13472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79455</xdr:rowOff>
    </xdr:from>
    <xdr:ext cx="469744" cy="259045"/>
    <xdr:sp macro="" textlink="">
      <xdr:nvSpPr>
        <xdr:cNvPr id="342" name="【公営住宅】&#10;一人当たり面積平均値テキスト"/>
        <xdr:cNvSpPr txBox="1"/>
      </xdr:nvSpPr>
      <xdr:spPr>
        <a:xfrm>
          <a:off x="10515600" y="14309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101028</xdr:rowOff>
    </xdr:from>
    <xdr:to>
      <xdr:col>55</xdr:col>
      <xdr:colOff>50800</xdr:colOff>
      <xdr:row>84</xdr:row>
      <xdr:rowOff>31178</xdr:rowOff>
    </xdr:to>
    <xdr:sp macro="" textlink="">
      <xdr:nvSpPr>
        <xdr:cNvPr id="343" name="フローチャート: 判断 342"/>
        <xdr:cNvSpPr/>
      </xdr:nvSpPr>
      <xdr:spPr>
        <a:xfrm>
          <a:off x="10426700" y="14331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94742</xdr:rowOff>
    </xdr:from>
    <xdr:to>
      <xdr:col>50</xdr:col>
      <xdr:colOff>165100</xdr:colOff>
      <xdr:row>84</xdr:row>
      <xdr:rowOff>24892</xdr:rowOff>
    </xdr:to>
    <xdr:sp macro="" textlink="">
      <xdr:nvSpPr>
        <xdr:cNvPr id="344" name="フローチャート: 判断 343"/>
        <xdr:cNvSpPr/>
      </xdr:nvSpPr>
      <xdr:spPr>
        <a:xfrm>
          <a:off x="95885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99885</xdr:rowOff>
    </xdr:from>
    <xdr:to>
      <xdr:col>46</xdr:col>
      <xdr:colOff>38100</xdr:colOff>
      <xdr:row>84</xdr:row>
      <xdr:rowOff>30035</xdr:rowOff>
    </xdr:to>
    <xdr:sp macro="" textlink="">
      <xdr:nvSpPr>
        <xdr:cNvPr id="345" name="フローチャート: 判断 344"/>
        <xdr:cNvSpPr/>
      </xdr:nvSpPr>
      <xdr:spPr>
        <a:xfrm>
          <a:off x="8699500" y="1433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115315</xdr:rowOff>
    </xdr:from>
    <xdr:to>
      <xdr:col>41</xdr:col>
      <xdr:colOff>101600</xdr:colOff>
      <xdr:row>84</xdr:row>
      <xdr:rowOff>45465</xdr:rowOff>
    </xdr:to>
    <xdr:sp macro="" textlink="">
      <xdr:nvSpPr>
        <xdr:cNvPr id="346" name="フローチャート: 判断 345"/>
        <xdr:cNvSpPr/>
      </xdr:nvSpPr>
      <xdr:spPr>
        <a:xfrm>
          <a:off x="7810500" y="1434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87885</xdr:rowOff>
    </xdr:from>
    <xdr:to>
      <xdr:col>36</xdr:col>
      <xdr:colOff>165100</xdr:colOff>
      <xdr:row>84</xdr:row>
      <xdr:rowOff>18035</xdr:rowOff>
    </xdr:to>
    <xdr:sp macro="" textlink="">
      <xdr:nvSpPr>
        <xdr:cNvPr id="347" name="フローチャート: 判断 346"/>
        <xdr:cNvSpPr/>
      </xdr:nvSpPr>
      <xdr:spPr>
        <a:xfrm>
          <a:off x="6921500" y="1431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86740</xdr:rowOff>
    </xdr:from>
    <xdr:to>
      <xdr:col>55</xdr:col>
      <xdr:colOff>50800</xdr:colOff>
      <xdr:row>83</xdr:row>
      <xdr:rowOff>16890</xdr:rowOff>
    </xdr:to>
    <xdr:sp macro="" textlink="">
      <xdr:nvSpPr>
        <xdr:cNvPr id="353" name="楕円 352"/>
        <xdr:cNvSpPr/>
      </xdr:nvSpPr>
      <xdr:spPr>
        <a:xfrm>
          <a:off x="10426700" y="1414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109617</xdr:rowOff>
    </xdr:from>
    <xdr:ext cx="469744" cy="259045"/>
    <xdr:sp macro="" textlink="">
      <xdr:nvSpPr>
        <xdr:cNvPr id="354" name="【公営住宅】&#10;一人当たり面積該当値テキスト"/>
        <xdr:cNvSpPr txBox="1"/>
      </xdr:nvSpPr>
      <xdr:spPr>
        <a:xfrm>
          <a:off x="10515600" y="139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82741</xdr:rowOff>
    </xdr:from>
    <xdr:to>
      <xdr:col>50</xdr:col>
      <xdr:colOff>165100</xdr:colOff>
      <xdr:row>83</xdr:row>
      <xdr:rowOff>12891</xdr:rowOff>
    </xdr:to>
    <xdr:sp macro="" textlink="">
      <xdr:nvSpPr>
        <xdr:cNvPr id="355" name="楕円 354"/>
        <xdr:cNvSpPr/>
      </xdr:nvSpPr>
      <xdr:spPr>
        <a:xfrm>
          <a:off x="9588500" y="1414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133541</xdr:rowOff>
    </xdr:from>
    <xdr:to>
      <xdr:col>55</xdr:col>
      <xdr:colOff>0</xdr:colOff>
      <xdr:row>82</xdr:row>
      <xdr:rowOff>137540</xdr:rowOff>
    </xdr:to>
    <xdr:cxnSp macro="">
      <xdr:nvCxnSpPr>
        <xdr:cNvPr id="356" name="直線コネクタ 355"/>
        <xdr:cNvCxnSpPr/>
      </xdr:nvCxnSpPr>
      <xdr:spPr>
        <a:xfrm>
          <a:off x="9639300" y="14192441"/>
          <a:ext cx="838200" cy="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70738</xdr:rowOff>
    </xdr:from>
    <xdr:to>
      <xdr:col>46</xdr:col>
      <xdr:colOff>38100</xdr:colOff>
      <xdr:row>84</xdr:row>
      <xdr:rowOff>888</xdr:rowOff>
    </xdr:to>
    <xdr:sp macro="" textlink="">
      <xdr:nvSpPr>
        <xdr:cNvPr id="357" name="楕円 356"/>
        <xdr:cNvSpPr/>
      </xdr:nvSpPr>
      <xdr:spPr>
        <a:xfrm>
          <a:off x="8699500" y="1430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133541</xdr:rowOff>
    </xdr:from>
    <xdr:to>
      <xdr:col>50</xdr:col>
      <xdr:colOff>114300</xdr:colOff>
      <xdr:row>83</xdr:row>
      <xdr:rowOff>121538</xdr:rowOff>
    </xdr:to>
    <xdr:cxnSp macro="">
      <xdr:nvCxnSpPr>
        <xdr:cNvPr id="358" name="直線コネクタ 357"/>
        <xdr:cNvCxnSpPr/>
      </xdr:nvCxnSpPr>
      <xdr:spPr>
        <a:xfrm flipV="1">
          <a:off x="8750300" y="14192441"/>
          <a:ext cx="889000" cy="15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65024</xdr:rowOff>
    </xdr:from>
    <xdr:to>
      <xdr:col>41</xdr:col>
      <xdr:colOff>101600</xdr:colOff>
      <xdr:row>83</xdr:row>
      <xdr:rowOff>166624</xdr:rowOff>
    </xdr:to>
    <xdr:sp macro="" textlink="">
      <xdr:nvSpPr>
        <xdr:cNvPr id="359" name="楕円 358"/>
        <xdr:cNvSpPr/>
      </xdr:nvSpPr>
      <xdr:spPr>
        <a:xfrm>
          <a:off x="7810500" y="1429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115824</xdr:rowOff>
    </xdr:from>
    <xdr:to>
      <xdr:col>45</xdr:col>
      <xdr:colOff>177800</xdr:colOff>
      <xdr:row>83</xdr:row>
      <xdr:rowOff>121538</xdr:rowOff>
    </xdr:to>
    <xdr:cxnSp macro="">
      <xdr:nvCxnSpPr>
        <xdr:cNvPr id="360" name="直線コネクタ 359"/>
        <xdr:cNvCxnSpPr/>
      </xdr:nvCxnSpPr>
      <xdr:spPr>
        <a:xfrm>
          <a:off x="7861300" y="14346174"/>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71882</xdr:rowOff>
    </xdr:from>
    <xdr:to>
      <xdr:col>36</xdr:col>
      <xdr:colOff>165100</xdr:colOff>
      <xdr:row>84</xdr:row>
      <xdr:rowOff>2032</xdr:rowOff>
    </xdr:to>
    <xdr:sp macro="" textlink="">
      <xdr:nvSpPr>
        <xdr:cNvPr id="361" name="楕円 360"/>
        <xdr:cNvSpPr/>
      </xdr:nvSpPr>
      <xdr:spPr>
        <a:xfrm>
          <a:off x="6921500" y="1430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115824</xdr:rowOff>
    </xdr:from>
    <xdr:to>
      <xdr:col>41</xdr:col>
      <xdr:colOff>50800</xdr:colOff>
      <xdr:row>83</xdr:row>
      <xdr:rowOff>122682</xdr:rowOff>
    </xdr:to>
    <xdr:cxnSp macro="">
      <xdr:nvCxnSpPr>
        <xdr:cNvPr id="362" name="直線コネクタ 361"/>
        <xdr:cNvCxnSpPr/>
      </xdr:nvCxnSpPr>
      <xdr:spPr>
        <a:xfrm flipV="1">
          <a:off x="6972300" y="1434617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16019</xdr:rowOff>
    </xdr:from>
    <xdr:ext cx="469744" cy="259045"/>
    <xdr:sp macro="" textlink="">
      <xdr:nvSpPr>
        <xdr:cNvPr id="363" name="n_1aveValue【公営住宅】&#10;一人当たり面積"/>
        <xdr:cNvSpPr txBox="1"/>
      </xdr:nvSpPr>
      <xdr:spPr>
        <a:xfrm>
          <a:off x="9391727" y="1441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21162</xdr:rowOff>
    </xdr:from>
    <xdr:ext cx="469744" cy="259045"/>
    <xdr:sp macro="" textlink="">
      <xdr:nvSpPr>
        <xdr:cNvPr id="364" name="n_2aveValue【公営住宅】&#10;一人当たり面積"/>
        <xdr:cNvSpPr txBox="1"/>
      </xdr:nvSpPr>
      <xdr:spPr>
        <a:xfrm>
          <a:off x="8515427" y="1442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36592</xdr:rowOff>
    </xdr:from>
    <xdr:ext cx="469744" cy="259045"/>
    <xdr:sp macro="" textlink="">
      <xdr:nvSpPr>
        <xdr:cNvPr id="365" name="n_3aveValue【公営住宅】&#10;一人当たり面積"/>
        <xdr:cNvSpPr txBox="1"/>
      </xdr:nvSpPr>
      <xdr:spPr>
        <a:xfrm>
          <a:off x="7626427" y="14438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9162</xdr:rowOff>
    </xdr:from>
    <xdr:ext cx="469744" cy="259045"/>
    <xdr:sp macro="" textlink="">
      <xdr:nvSpPr>
        <xdr:cNvPr id="366" name="n_4aveValue【公営住宅】&#10;一人当たり面積"/>
        <xdr:cNvSpPr txBox="1"/>
      </xdr:nvSpPr>
      <xdr:spPr>
        <a:xfrm>
          <a:off x="6737427" y="1441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29418</xdr:rowOff>
    </xdr:from>
    <xdr:ext cx="469744" cy="259045"/>
    <xdr:sp macro="" textlink="">
      <xdr:nvSpPr>
        <xdr:cNvPr id="367" name="n_1mainValue【公営住宅】&#10;一人当たり面積"/>
        <xdr:cNvSpPr txBox="1"/>
      </xdr:nvSpPr>
      <xdr:spPr>
        <a:xfrm>
          <a:off x="9391727" y="13916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17415</xdr:rowOff>
    </xdr:from>
    <xdr:ext cx="469744" cy="259045"/>
    <xdr:sp macro="" textlink="">
      <xdr:nvSpPr>
        <xdr:cNvPr id="368" name="n_2mainValue【公営住宅】&#10;一人当たり面積"/>
        <xdr:cNvSpPr txBox="1"/>
      </xdr:nvSpPr>
      <xdr:spPr>
        <a:xfrm>
          <a:off x="8515427" y="14076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11701</xdr:rowOff>
    </xdr:from>
    <xdr:ext cx="469744" cy="259045"/>
    <xdr:sp macro="" textlink="">
      <xdr:nvSpPr>
        <xdr:cNvPr id="369" name="n_3mainValue【公営住宅】&#10;一人当たり面積"/>
        <xdr:cNvSpPr txBox="1"/>
      </xdr:nvSpPr>
      <xdr:spPr>
        <a:xfrm>
          <a:off x="7626427" y="1407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18559</xdr:rowOff>
    </xdr:from>
    <xdr:ext cx="469744" cy="259045"/>
    <xdr:sp macro="" textlink="">
      <xdr:nvSpPr>
        <xdr:cNvPr id="370" name="n_4mainValue【公営住宅】&#10;一人当たり面積"/>
        <xdr:cNvSpPr txBox="1"/>
      </xdr:nvSpPr>
      <xdr:spPr>
        <a:xfrm>
          <a:off x="67374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9" name="正方形/長方形 37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0" name="正方形/長方形 37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1" name="正方形/長方形 38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2" name="正方形/長方形 38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3" name="正方形/長方形 38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4" name="正方形/長方形 38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5" name="正方形/長方形 38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6" name="正方形/長方形 38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7" name="正方形/長方形 38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8" name="正方形/長方形 38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9" name="正方形/長方形 38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0" name="正方形/長方形 38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1" name="正方形/長方形 39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2" name="正方形/長方形 39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3" name="正方形/長方形 39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4" name="正方形/長方形 39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5" name="テキスト ボックス 39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6" name="直線コネクタ 39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7" name="テキスト ボックス 39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8" name="直線コネクタ 39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9" name="テキスト ボックス 39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0" name="直線コネクタ 39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1" name="テキスト ボックス 40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2" name="直線コネクタ 40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3" name="テキスト ボックス 40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4" name="直線コネクタ 40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5" name="テキスト ボックス 40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6" name="直線コネクタ 40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7" name="テキスト ボックス 40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8" name="直線コネクタ 40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9" name="テキスト ボックス 40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26670</xdr:rowOff>
    </xdr:from>
    <xdr:to>
      <xdr:col>85</xdr:col>
      <xdr:colOff>126364</xdr:colOff>
      <xdr:row>42</xdr:row>
      <xdr:rowOff>38100</xdr:rowOff>
    </xdr:to>
    <xdr:cxnSp macro="">
      <xdr:nvCxnSpPr>
        <xdr:cNvPr id="411" name="直線コネクタ 410"/>
        <xdr:cNvCxnSpPr/>
      </xdr:nvCxnSpPr>
      <xdr:spPr>
        <a:xfrm flipV="1">
          <a:off x="16318864" y="568452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2"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3" name="直線コネクタ 412"/>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144797</xdr:rowOff>
    </xdr:from>
    <xdr:ext cx="405111" cy="259045"/>
    <xdr:sp macro="" textlink="">
      <xdr:nvSpPr>
        <xdr:cNvPr id="414" name="【認定こども園・幼稚園・保育所】&#10;有形固定資産減価償却率最大値テキスト"/>
        <xdr:cNvSpPr txBox="1"/>
      </xdr:nvSpPr>
      <xdr:spPr>
        <a:xfrm>
          <a:off x="16357600" y="545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26670</xdr:rowOff>
    </xdr:from>
    <xdr:to>
      <xdr:col>86</xdr:col>
      <xdr:colOff>25400</xdr:colOff>
      <xdr:row>33</xdr:row>
      <xdr:rowOff>26670</xdr:rowOff>
    </xdr:to>
    <xdr:cxnSp macro="">
      <xdr:nvCxnSpPr>
        <xdr:cNvPr id="415" name="直線コネクタ 414"/>
        <xdr:cNvCxnSpPr/>
      </xdr:nvCxnSpPr>
      <xdr:spPr>
        <a:xfrm>
          <a:off x="16230600" y="568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116222</xdr:rowOff>
    </xdr:from>
    <xdr:ext cx="405111" cy="259045"/>
    <xdr:sp macro="" textlink="">
      <xdr:nvSpPr>
        <xdr:cNvPr id="416" name="【認定こども園・幼稚園・保育所】&#10;有形固定資産減価償却率平均値テキスト"/>
        <xdr:cNvSpPr txBox="1"/>
      </xdr:nvSpPr>
      <xdr:spPr>
        <a:xfrm>
          <a:off x="16357600" y="645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137795</xdr:rowOff>
    </xdr:from>
    <xdr:to>
      <xdr:col>85</xdr:col>
      <xdr:colOff>177800</xdr:colOff>
      <xdr:row>38</xdr:row>
      <xdr:rowOff>67945</xdr:rowOff>
    </xdr:to>
    <xdr:sp macro="" textlink="">
      <xdr:nvSpPr>
        <xdr:cNvPr id="417" name="フローチャート: 判断 416"/>
        <xdr:cNvSpPr/>
      </xdr:nvSpPr>
      <xdr:spPr>
        <a:xfrm>
          <a:off x="162687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418" name="フローチャート: 判断 417"/>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40640</xdr:rowOff>
    </xdr:from>
    <xdr:to>
      <xdr:col>76</xdr:col>
      <xdr:colOff>165100</xdr:colOff>
      <xdr:row>37</xdr:row>
      <xdr:rowOff>142240</xdr:rowOff>
    </xdr:to>
    <xdr:sp macro="" textlink="">
      <xdr:nvSpPr>
        <xdr:cNvPr id="419" name="フローチャート: 判断 418"/>
        <xdr:cNvSpPr/>
      </xdr:nvSpPr>
      <xdr:spPr>
        <a:xfrm>
          <a:off x="14541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15875</xdr:rowOff>
    </xdr:from>
    <xdr:to>
      <xdr:col>72</xdr:col>
      <xdr:colOff>38100</xdr:colOff>
      <xdr:row>37</xdr:row>
      <xdr:rowOff>117475</xdr:rowOff>
    </xdr:to>
    <xdr:sp macro="" textlink="">
      <xdr:nvSpPr>
        <xdr:cNvPr id="420" name="フローチャート: 判断 419"/>
        <xdr:cNvSpPr/>
      </xdr:nvSpPr>
      <xdr:spPr>
        <a:xfrm>
          <a:off x="13652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166370</xdr:rowOff>
    </xdr:from>
    <xdr:to>
      <xdr:col>67</xdr:col>
      <xdr:colOff>101600</xdr:colOff>
      <xdr:row>37</xdr:row>
      <xdr:rowOff>96520</xdr:rowOff>
    </xdr:to>
    <xdr:sp macro="" textlink="">
      <xdr:nvSpPr>
        <xdr:cNvPr id="421" name="フローチャート: 判断 420"/>
        <xdr:cNvSpPr/>
      </xdr:nvSpPr>
      <xdr:spPr>
        <a:xfrm>
          <a:off x="12763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2" name="テキスト ボックス 42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19685</xdr:rowOff>
    </xdr:from>
    <xdr:to>
      <xdr:col>85</xdr:col>
      <xdr:colOff>177800</xdr:colOff>
      <xdr:row>37</xdr:row>
      <xdr:rowOff>121285</xdr:rowOff>
    </xdr:to>
    <xdr:sp macro="" textlink="">
      <xdr:nvSpPr>
        <xdr:cNvPr id="427" name="楕円 426"/>
        <xdr:cNvSpPr/>
      </xdr:nvSpPr>
      <xdr:spPr>
        <a:xfrm>
          <a:off x="16268700" y="63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42562</xdr:rowOff>
    </xdr:from>
    <xdr:ext cx="405111" cy="259045"/>
    <xdr:sp macro="" textlink="">
      <xdr:nvSpPr>
        <xdr:cNvPr id="428" name="【認定こども園・幼稚園・保育所】&#10;有形固定資産減価償却率該当値テキスト"/>
        <xdr:cNvSpPr txBox="1"/>
      </xdr:nvSpPr>
      <xdr:spPr>
        <a:xfrm>
          <a:off x="16357600"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143510</xdr:rowOff>
    </xdr:from>
    <xdr:to>
      <xdr:col>81</xdr:col>
      <xdr:colOff>101600</xdr:colOff>
      <xdr:row>37</xdr:row>
      <xdr:rowOff>73660</xdr:rowOff>
    </xdr:to>
    <xdr:sp macro="" textlink="">
      <xdr:nvSpPr>
        <xdr:cNvPr id="429" name="楕円 428"/>
        <xdr:cNvSpPr/>
      </xdr:nvSpPr>
      <xdr:spPr>
        <a:xfrm>
          <a:off x="15430500" y="63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22860</xdr:rowOff>
    </xdr:from>
    <xdr:to>
      <xdr:col>85</xdr:col>
      <xdr:colOff>127000</xdr:colOff>
      <xdr:row>37</xdr:row>
      <xdr:rowOff>70485</xdr:rowOff>
    </xdr:to>
    <xdr:cxnSp macro="">
      <xdr:nvCxnSpPr>
        <xdr:cNvPr id="430" name="直線コネクタ 429"/>
        <xdr:cNvCxnSpPr/>
      </xdr:nvCxnSpPr>
      <xdr:spPr>
        <a:xfrm>
          <a:off x="15481300" y="636651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145415</xdr:rowOff>
    </xdr:from>
    <xdr:to>
      <xdr:col>76</xdr:col>
      <xdr:colOff>165100</xdr:colOff>
      <xdr:row>37</xdr:row>
      <xdr:rowOff>75565</xdr:rowOff>
    </xdr:to>
    <xdr:sp macro="" textlink="">
      <xdr:nvSpPr>
        <xdr:cNvPr id="431" name="楕円 430"/>
        <xdr:cNvSpPr/>
      </xdr:nvSpPr>
      <xdr:spPr>
        <a:xfrm>
          <a:off x="145415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22860</xdr:rowOff>
    </xdr:from>
    <xdr:to>
      <xdr:col>81</xdr:col>
      <xdr:colOff>50800</xdr:colOff>
      <xdr:row>37</xdr:row>
      <xdr:rowOff>24765</xdr:rowOff>
    </xdr:to>
    <xdr:cxnSp macro="">
      <xdr:nvCxnSpPr>
        <xdr:cNvPr id="432" name="直線コネクタ 431"/>
        <xdr:cNvCxnSpPr/>
      </xdr:nvCxnSpPr>
      <xdr:spPr>
        <a:xfrm flipV="1">
          <a:off x="14592300" y="636651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95885</xdr:rowOff>
    </xdr:from>
    <xdr:to>
      <xdr:col>72</xdr:col>
      <xdr:colOff>38100</xdr:colOff>
      <xdr:row>37</xdr:row>
      <xdr:rowOff>26035</xdr:rowOff>
    </xdr:to>
    <xdr:sp macro="" textlink="">
      <xdr:nvSpPr>
        <xdr:cNvPr id="433" name="楕円 432"/>
        <xdr:cNvSpPr/>
      </xdr:nvSpPr>
      <xdr:spPr>
        <a:xfrm>
          <a:off x="13652500" y="626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146685</xdr:rowOff>
    </xdr:from>
    <xdr:to>
      <xdr:col>76</xdr:col>
      <xdr:colOff>114300</xdr:colOff>
      <xdr:row>37</xdr:row>
      <xdr:rowOff>24765</xdr:rowOff>
    </xdr:to>
    <xdr:cxnSp macro="">
      <xdr:nvCxnSpPr>
        <xdr:cNvPr id="434" name="直線コネクタ 433"/>
        <xdr:cNvCxnSpPr/>
      </xdr:nvCxnSpPr>
      <xdr:spPr>
        <a:xfrm>
          <a:off x="13703300" y="631888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57785</xdr:rowOff>
    </xdr:from>
    <xdr:to>
      <xdr:col>67</xdr:col>
      <xdr:colOff>101600</xdr:colOff>
      <xdr:row>36</xdr:row>
      <xdr:rowOff>159385</xdr:rowOff>
    </xdr:to>
    <xdr:sp macro="" textlink="">
      <xdr:nvSpPr>
        <xdr:cNvPr id="435" name="楕円 434"/>
        <xdr:cNvSpPr/>
      </xdr:nvSpPr>
      <xdr:spPr>
        <a:xfrm>
          <a:off x="127635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108585</xdr:rowOff>
    </xdr:from>
    <xdr:to>
      <xdr:col>71</xdr:col>
      <xdr:colOff>177800</xdr:colOff>
      <xdr:row>36</xdr:row>
      <xdr:rowOff>146685</xdr:rowOff>
    </xdr:to>
    <xdr:cxnSp macro="">
      <xdr:nvCxnSpPr>
        <xdr:cNvPr id="436" name="直線コネクタ 435"/>
        <xdr:cNvCxnSpPr/>
      </xdr:nvCxnSpPr>
      <xdr:spPr>
        <a:xfrm>
          <a:off x="12814300" y="628078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160037</xdr:rowOff>
    </xdr:from>
    <xdr:ext cx="405111" cy="259045"/>
    <xdr:sp macro="" textlink="">
      <xdr:nvSpPr>
        <xdr:cNvPr id="437" name="n_1aveValue【認定こども園・幼稚園・保育所】&#10;有形固定資産減価償却率"/>
        <xdr:cNvSpPr txBox="1"/>
      </xdr:nvSpPr>
      <xdr:spPr>
        <a:xfrm>
          <a:off x="152660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133367</xdr:rowOff>
    </xdr:from>
    <xdr:ext cx="405111" cy="259045"/>
    <xdr:sp macro="" textlink="">
      <xdr:nvSpPr>
        <xdr:cNvPr id="438" name="n_2aveValue【認定こども園・幼稚園・保育所】&#10;有形固定資産減価償却率"/>
        <xdr:cNvSpPr txBox="1"/>
      </xdr:nvSpPr>
      <xdr:spPr>
        <a:xfrm>
          <a:off x="14389744"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108602</xdr:rowOff>
    </xdr:from>
    <xdr:ext cx="405111" cy="259045"/>
    <xdr:sp macro="" textlink="">
      <xdr:nvSpPr>
        <xdr:cNvPr id="439" name="n_3aveValue【認定こども園・幼稚園・保育所】&#10;有形固定資産減価償却率"/>
        <xdr:cNvSpPr txBox="1"/>
      </xdr:nvSpPr>
      <xdr:spPr>
        <a:xfrm>
          <a:off x="13500744" y="645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87647</xdr:rowOff>
    </xdr:from>
    <xdr:ext cx="405111" cy="259045"/>
    <xdr:sp macro="" textlink="">
      <xdr:nvSpPr>
        <xdr:cNvPr id="440" name="n_4aveValue【認定こども園・幼稚園・保育所】&#10;有形固定資産減価償却率"/>
        <xdr:cNvSpPr txBox="1"/>
      </xdr:nvSpPr>
      <xdr:spPr>
        <a:xfrm>
          <a:off x="12611744" y="643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90187</xdr:rowOff>
    </xdr:from>
    <xdr:ext cx="405111" cy="259045"/>
    <xdr:sp macro="" textlink="">
      <xdr:nvSpPr>
        <xdr:cNvPr id="441" name="n_1mainValue【認定こども園・幼稚園・保育所】&#10;有形固定資産減価償却率"/>
        <xdr:cNvSpPr txBox="1"/>
      </xdr:nvSpPr>
      <xdr:spPr>
        <a:xfrm>
          <a:off x="152660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92092</xdr:rowOff>
    </xdr:from>
    <xdr:ext cx="405111" cy="259045"/>
    <xdr:sp macro="" textlink="">
      <xdr:nvSpPr>
        <xdr:cNvPr id="442" name="n_2mainValue【認定こども園・幼稚園・保育所】&#10;有形固定資産減価償却率"/>
        <xdr:cNvSpPr txBox="1"/>
      </xdr:nvSpPr>
      <xdr:spPr>
        <a:xfrm>
          <a:off x="1438974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42562</xdr:rowOff>
    </xdr:from>
    <xdr:ext cx="405111" cy="259045"/>
    <xdr:sp macro="" textlink="">
      <xdr:nvSpPr>
        <xdr:cNvPr id="443" name="n_3mainValue【認定こども園・幼稚園・保育所】&#10;有形固定資産減価償却率"/>
        <xdr:cNvSpPr txBox="1"/>
      </xdr:nvSpPr>
      <xdr:spPr>
        <a:xfrm>
          <a:off x="13500744" y="604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4462</xdr:rowOff>
    </xdr:from>
    <xdr:ext cx="405111" cy="259045"/>
    <xdr:sp macro="" textlink="">
      <xdr:nvSpPr>
        <xdr:cNvPr id="444" name="n_4mainValue【認定こども園・幼稚園・保育所】&#10;有形固定資産減価償却率"/>
        <xdr:cNvSpPr txBox="1"/>
      </xdr:nvSpPr>
      <xdr:spPr>
        <a:xfrm>
          <a:off x="12611744" y="600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5" name="正方形/長方形 44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6" name="正方形/長方形 44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7" name="正方形/長方形 44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8" name="正方形/長方形 44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9" name="正方形/長方形 44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0" name="正方形/長方形 44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1" name="正方形/長方形 45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2" name="正方形/長方形 45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3" name="テキスト ボックス 45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4" name="直線コネクタ 45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5" name="直線コネクタ 45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6" name="テキスト ボックス 455"/>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7" name="直線コネクタ 45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58" name="テキスト ボックス 457"/>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9" name="直線コネクタ 45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0" name="テキスト ボックス 459"/>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1" name="直線コネクタ 46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2" name="テキスト ボックス 461"/>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3" name="直線コネクタ 46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4" name="テキスト ボックス 46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62484</xdr:rowOff>
    </xdr:from>
    <xdr:to>
      <xdr:col>116</xdr:col>
      <xdr:colOff>62864</xdr:colOff>
      <xdr:row>41</xdr:row>
      <xdr:rowOff>89916</xdr:rowOff>
    </xdr:to>
    <xdr:cxnSp macro="">
      <xdr:nvCxnSpPr>
        <xdr:cNvPr id="466" name="直線コネクタ 465"/>
        <xdr:cNvCxnSpPr/>
      </xdr:nvCxnSpPr>
      <xdr:spPr>
        <a:xfrm flipV="1">
          <a:off x="22160864" y="5720334"/>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93743</xdr:rowOff>
    </xdr:from>
    <xdr:ext cx="469744" cy="259045"/>
    <xdr:sp macro="" textlink="">
      <xdr:nvSpPr>
        <xdr:cNvPr id="467" name="【認定こども園・幼稚園・保育所】&#10;一人当たり面積最小値テキスト"/>
        <xdr:cNvSpPr txBox="1"/>
      </xdr:nvSpPr>
      <xdr:spPr>
        <a:xfrm>
          <a:off x="22199600" y="712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89916</xdr:rowOff>
    </xdr:from>
    <xdr:to>
      <xdr:col>116</xdr:col>
      <xdr:colOff>152400</xdr:colOff>
      <xdr:row>41</xdr:row>
      <xdr:rowOff>89916</xdr:rowOff>
    </xdr:to>
    <xdr:cxnSp macro="">
      <xdr:nvCxnSpPr>
        <xdr:cNvPr id="468" name="直線コネクタ 467"/>
        <xdr:cNvCxnSpPr/>
      </xdr:nvCxnSpPr>
      <xdr:spPr>
        <a:xfrm>
          <a:off x="22072600" y="7119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9161</xdr:rowOff>
    </xdr:from>
    <xdr:ext cx="469744" cy="259045"/>
    <xdr:sp macro="" textlink="">
      <xdr:nvSpPr>
        <xdr:cNvPr id="469" name="【認定こども園・幼稚園・保育所】&#10;一人当たり面積最大値テキスト"/>
        <xdr:cNvSpPr txBox="1"/>
      </xdr:nvSpPr>
      <xdr:spPr>
        <a:xfrm>
          <a:off x="22199600" y="5495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62484</xdr:rowOff>
    </xdr:from>
    <xdr:to>
      <xdr:col>116</xdr:col>
      <xdr:colOff>152400</xdr:colOff>
      <xdr:row>33</xdr:row>
      <xdr:rowOff>62484</xdr:rowOff>
    </xdr:to>
    <xdr:cxnSp macro="">
      <xdr:nvCxnSpPr>
        <xdr:cNvPr id="470" name="直線コネクタ 469"/>
        <xdr:cNvCxnSpPr/>
      </xdr:nvCxnSpPr>
      <xdr:spPr>
        <a:xfrm>
          <a:off x="22072600" y="572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114571</xdr:rowOff>
    </xdr:from>
    <xdr:ext cx="469744" cy="259045"/>
    <xdr:sp macro="" textlink="">
      <xdr:nvSpPr>
        <xdr:cNvPr id="471" name="【認定こども園・幼稚園・保育所】&#10;一人当たり面積平均値テキスト"/>
        <xdr:cNvSpPr txBox="1"/>
      </xdr:nvSpPr>
      <xdr:spPr>
        <a:xfrm>
          <a:off x="22199600" y="64582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91694</xdr:rowOff>
    </xdr:from>
    <xdr:to>
      <xdr:col>116</xdr:col>
      <xdr:colOff>114300</xdr:colOff>
      <xdr:row>39</xdr:row>
      <xdr:rowOff>21844</xdr:rowOff>
    </xdr:to>
    <xdr:sp macro="" textlink="">
      <xdr:nvSpPr>
        <xdr:cNvPr id="472" name="フローチャート: 判断 471"/>
        <xdr:cNvSpPr/>
      </xdr:nvSpPr>
      <xdr:spPr>
        <a:xfrm>
          <a:off x="221107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100838</xdr:rowOff>
    </xdr:from>
    <xdr:to>
      <xdr:col>112</xdr:col>
      <xdr:colOff>38100</xdr:colOff>
      <xdr:row>39</xdr:row>
      <xdr:rowOff>30988</xdr:rowOff>
    </xdr:to>
    <xdr:sp macro="" textlink="">
      <xdr:nvSpPr>
        <xdr:cNvPr id="473" name="フローチャート: 判断 472"/>
        <xdr:cNvSpPr/>
      </xdr:nvSpPr>
      <xdr:spPr>
        <a:xfrm>
          <a:off x="21272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105410</xdr:rowOff>
    </xdr:from>
    <xdr:to>
      <xdr:col>107</xdr:col>
      <xdr:colOff>101600</xdr:colOff>
      <xdr:row>39</xdr:row>
      <xdr:rowOff>35560</xdr:rowOff>
    </xdr:to>
    <xdr:sp macro="" textlink="">
      <xdr:nvSpPr>
        <xdr:cNvPr id="474" name="フローチャート: 判断 473"/>
        <xdr:cNvSpPr/>
      </xdr:nvSpPr>
      <xdr:spPr>
        <a:xfrm>
          <a:off x="20383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109982</xdr:rowOff>
    </xdr:from>
    <xdr:to>
      <xdr:col>102</xdr:col>
      <xdr:colOff>165100</xdr:colOff>
      <xdr:row>39</xdr:row>
      <xdr:rowOff>40132</xdr:rowOff>
    </xdr:to>
    <xdr:sp macro="" textlink="">
      <xdr:nvSpPr>
        <xdr:cNvPr id="475" name="フローチャート: 判断 474"/>
        <xdr:cNvSpPr/>
      </xdr:nvSpPr>
      <xdr:spPr>
        <a:xfrm>
          <a:off x="19494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476" name="フローチャート: 判断 475"/>
        <xdr:cNvSpPr/>
      </xdr:nvSpPr>
      <xdr:spPr>
        <a:xfrm>
          <a:off x="18605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7" name="テキスト ボックス 47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8" name="テキスト ボックス 47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9" name="テキスト ボックス 47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0" name="テキスト ボックス 47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1" name="テキスト ボックス 48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41402</xdr:rowOff>
    </xdr:from>
    <xdr:to>
      <xdr:col>116</xdr:col>
      <xdr:colOff>114300</xdr:colOff>
      <xdr:row>40</xdr:row>
      <xdr:rowOff>143002</xdr:rowOff>
    </xdr:to>
    <xdr:sp macro="" textlink="">
      <xdr:nvSpPr>
        <xdr:cNvPr id="482" name="楕円 481"/>
        <xdr:cNvSpPr/>
      </xdr:nvSpPr>
      <xdr:spPr>
        <a:xfrm>
          <a:off x="22110700" y="689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19829</xdr:rowOff>
    </xdr:from>
    <xdr:ext cx="469744" cy="259045"/>
    <xdr:sp macro="" textlink="">
      <xdr:nvSpPr>
        <xdr:cNvPr id="483" name="【認定こども園・幼稚園・保育所】&#10;一人当たり面積該当値テキスト"/>
        <xdr:cNvSpPr txBox="1"/>
      </xdr:nvSpPr>
      <xdr:spPr>
        <a:xfrm>
          <a:off x="22199600" y="687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41402</xdr:rowOff>
    </xdr:from>
    <xdr:to>
      <xdr:col>112</xdr:col>
      <xdr:colOff>38100</xdr:colOff>
      <xdr:row>40</xdr:row>
      <xdr:rowOff>143002</xdr:rowOff>
    </xdr:to>
    <xdr:sp macro="" textlink="">
      <xdr:nvSpPr>
        <xdr:cNvPr id="484" name="楕円 483"/>
        <xdr:cNvSpPr/>
      </xdr:nvSpPr>
      <xdr:spPr>
        <a:xfrm>
          <a:off x="21272500" y="689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92202</xdr:rowOff>
    </xdr:from>
    <xdr:to>
      <xdr:col>116</xdr:col>
      <xdr:colOff>63500</xdr:colOff>
      <xdr:row>40</xdr:row>
      <xdr:rowOff>92202</xdr:rowOff>
    </xdr:to>
    <xdr:cxnSp macro="">
      <xdr:nvCxnSpPr>
        <xdr:cNvPr id="485" name="直線コネクタ 484"/>
        <xdr:cNvCxnSpPr/>
      </xdr:nvCxnSpPr>
      <xdr:spPr>
        <a:xfrm>
          <a:off x="21323300" y="695020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39116</xdr:rowOff>
    </xdr:from>
    <xdr:to>
      <xdr:col>107</xdr:col>
      <xdr:colOff>101600</xdr:colOff>
      <xdr:row>40</xdr:row>
      <xdr:rowOff>140716</xdr:rowOff>
    </xdr:to>
    <xdr:sp macro="" textlink="">
      <xdr:nvSpPr>
        <xdr:cNvPr id="486" name="楕円 485"/>
        <xdr:cNvSpPr/>
      </xdr:nvSpPr>
      <xdr:spPr>
        <a:xfrm>
          <a:off x="20383500" y="68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89916</xdr:rowOff>
    </xdr:from>
    <xdr:to>
      <xdr:col>111</xdr:col>
      <xdr:colOff>177800</xdr:colOff>
      <xdr:row>40</xdr:row>
      <xdr:rowOff>92202</xdr:rowOff>
    </xdr:to>
    <xdr:cxnSp macro="">
      <xdr:nvCxnSpPr>
        <xdr:cNvPr id="487" name="直線コネクタ 486"/>
        <xdr:cNvCxnSpPr/>
      </xdr:nvCxnSpPr>
      <xdr:spPr>
        <a:xfrm>
          <a:off x="20434300" y="694791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39116</xdr:rowOff>
    </xdr:from>
    <xdr:to>
      <xdr:col>102</xdr:col>
      <xdr:colOff>165100</xdr:colOff>
      <xdr:row>40</xdr:row>
      <xdr:rowOff>140716</xdr:rowOff>
    </xdr:to>
    <xdr:sp macro="" textlink="">
      <xdr:nvSpPr>
        <xdr:cNvPr id="488" name="楕円 487"/>
        <xdr:cNvSpPr/>
      </xdr:nvSpPr>
      <xdr:spPr>
        <a:xfrm>
          <a:off x="19494500" y="68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89916</xdr:rowOff>
    </xdr:from>
    <xdr:to>
      <xdr:col>107</xdr:col>
      <xdr:colOff>50800</xdr:colOff>
      <xdr:row>40</xdr:row>
      <xdr:rowOff>89916</xdr:rowOff>
    </xdr:to>
    <xdr:cxnSp macro="">
      <xdr:nvCxnSpPr>
        <xdr:cNvPr id="489" name="直線コネクタ 488"/>
        <xdr:cNvCxnSpPr/>
      </xdr:nvCxnSpPr>
      <xdr:spPr>
        <a:xfrm>
          <a:off x="19545300" y="69479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39116</xdr:rowOff>
    </xdr:from>
    <xdr:to>
      <xdr:col>98</xdr:col>
      <xdr:colOff>38100</xdr:colOff>
      <xdr:row>40</xdr:row>
      <xdr:rowOff>140716</xdr:rowOff>
    </xdr:to>
    <xdr:sp macro="" textlink="">
      <xdr:nvSpPr>
        <xdr:cNvPr id="490" name="楕円 489"/>
        <xdr:cNvSpPr/>
      </xdr:nvSpPr>
      <xdr:spPr>
        <a:xfrm>
          <a:off x="18605500" y="68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89916</xdr:rowOff>
    </xdr:from>
    <xdr:to>
      <xdr:col>102</xdr:col>
      <xdr:colOff>114300</xdr:colOff>
      <xdr:row>40</xdr:row>
      <xdr:rowOff>89916</xdr:rowOff>
    </xdr:to>
    <xdr:cxnSp macro="">
      <xdr:nvCxnSpPr>
        <xdr:cNvPr id="491" name="直線コネクタ 490"/>
        <xdr:cNvCxnSpPr/>
      </xdr:nvCxnSpPr>
      <xdr:spPr>
        <a:xfrm>
          <a:off x="18656300" y="69479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47515</xdr:rowOff>
    </xdr:from>
    <xdr:ext cx="469744" cy="259045"/>
    <xdr:sp macro="" textlink="">
      <xdr:nvSpPr>
        <xdr:cNvPr id="492" name="n_1aveValue【認定こども園・幼稚園・保育所】&#10;一人当たり面積"/>
        <xdr:cNvSpPr txBox="1"/>
      </xdr:nvSpPr>
      <xdr:spPr>
        <a:xfrm>
          <a:off x="21075727"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52087</xdr:rowOff>
    </xdr:from>
    <xdr:ext cx="469744" cy="259045"/>
    <xdr:sp macro="" textlink="">
      <xdr:nvSpPr>
        <xdr:cNvPr id="493" name="n_2aveValue【認定こども園・幼稚園・保育所】&#10;一人当たり面積"/>
        <xdr:cNvSpPr txBox="1"/>
      </xdr:nvSpPr>
      <xdr:spPr>
        <a:xfrm>
          <a:off x="20199427" y="639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56659</xdr:rowOff>
    </xdr:from>
    <xdr:ext cx="469744" cy="259045"/>
    <xdr:sp macro="" textlink="">
      <xdr:nvSpPr>
        <xdr:cNvPr id="494" name="n_3aveValue【認定こども園・幼稚園・保育所】&#10;一人当たり面積"/>
        <xdr:cNvSpPr txBox="1"/>
      </xdr:nvSpPr>
      <xdr:spPr>
        <a:xfrm>
          <a:off x="19310427"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56659</xdr:rowOff>
    </xdr:from>
    <xdr:ext cx="469744" cy="259045"/>
    <xdr:sp macro="" textlink="">
      <xdr:nvSpPr>
        <xdr:cNvPr id="495" name="n_4aveValue【認定こども園・幼稚園・保育所】&#10;一人当たり面積"/>
        <xdr:cNvSpPr txBox="1"/>
      </xdr:nvSpPr>
      <xdr:spPr>
        <a:xfrm>
          <a:off x="18421427"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134129</xdr:rowOff>
    </xdr:from>
    <xdr:ext cx="469744" cy="259045"/>
    <xdr:sp macro="" textlink="">
      <xdr:nvSpPr>
        <xdr:cNvPr id="496" name="n_1mainValue【認定こども園・幼稚園・保育所】&#10;一人当たり面積"/>
        <xdr:cNvSpPr txBox="1"/>
      </xdr:nvSpPr>
      <xdr:spPr>
        <a:xfrm>
          <a:off x="21075727" y="699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131843</xdr:rowOff>
    </xdr:from>
    <xdr:ext cx="469744" cy="259045"/>
    <xdr:sp macro="" textlink="">
      <xdr:nvSpPr>
        <xdr:cNvPr id="497" name="n_2mainValue【認定こども園・幼稚園・保育所】&#10;一人当たり面積"/>
        <xdr:cNvSpPr txBox="1"/>
      </xdr:nvSpPr>
      <xdr:spPr>
        <a:xfrm>
          <a:off x="20199427" y="698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131843</xdr:rowOff>
    </xdr:from>
    <xdr:ext cx="469744" cy="259045"/>
    <xdr:sp macro="" textlink="">
      <xdr:nvSpPr>
        <xdr:cNvPr id="498" name="n_3mainValue【認定こども園・幼稚園・保育所】&#10;一人当たり面積"/>
        <xdr:cNvSpPr txBox="1"/>
      </xdr:nvSpPr>
      <xdr:spPr>
        <a:xfrm>
          <a:off x="19310427" y="698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131843</xdr:rowOff>
    </xdr:from>
    <xdr:ext cx="469744" cy="259045"/>
    <xdr:sp macro="" textlink="">
      <xdr:nvSpPr>
        <xdr:cNvPr id="499" name="n_4mainValue【認定こども園・幼稚園・保育所】&#10;一人当たり面積"/>
        <xdr:cNvSpPr txBox="1"/>
      </xdr:nvSpPr>
      <xdr:spPr>
        <a:xfrm>
          <a:off x="18421427" y="698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0" name="正方形/長方形 49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1" name="正方形/長方形 50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2" name="正方形/長方形 50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3" name="正方形/長方形 50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4" name="正方形/長方形 50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5" name="正方形/長方形 50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6" name="正方形/長方形 50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正方形/長方形 50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8" name="テキスト ボックス 50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9" name="直線コネクタ 50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0" name="テキスト ボックス 50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1" name="直線コネクタ 51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2" name="テキスト ボックス 511"/>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3" name="直線コネクタ 51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4" name="テキスト ボックス 51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5" name="直線コネクタ 51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6" name="テキスト ボックス 51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7" name="直線コネクタ 51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8" name="テキスト ボックス 51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19" name="直線コネクタ 51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0" name="テキスト ボックス 51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1" name="直線コネクタ 52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2" name="テキスト ボックス 521"/>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3" name="直線コネクタ 52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4" name="テキスト ボックス 52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120831</xdr:rowOff>
    </xdr:to>
    <xdr:cxnSp macro="">
      <xdr:nvCxnSpPr>
        <xdr:cNvPr id="526" name="直線コネクタ 525"/>
        <xdr:cNvCxnSpPr/>
      </xdr:nvCxnSpPr>
      <xdr:spPr>
        <a:xfrm flipV="1">
          <a:off x="16318864" y="9624060"/>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124658</xdr:rowOff>
    </xdr:from>
    <xdr:ext cx="405111" cy="259045"/>
    <xdr:sp macro="" textlink="">
      <xdr:nvSpPr>
        <xdr:cNvPr id="527" name="【学校施設】&#10;有形固定資産減価償却率最小値テキスト"/>
        <xdr:cNvSpPr txBox="1"/>
      </xdr:nvSpPr>
      <xdr:spPr>
        <a:xfrm>
          <a:off x="16357600" y="1109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120831</xdr:rowOff>
    </xdr:from>
    <xdr:to>
      <xdr:col>86</xdr:col>
      <xdr:colOff>25400</xdr:colOff>
      <xdr:row>64</xdr:row>
      <xdr:rowOff>120831</xdr:rowOff>
    </xdr:to>
    <xdr:cxnSp macro="">
      <xdr:nvCxnSpPr>
        <xdr:cNvPr id="528" name="直線コネクタ 527"/>
        <xdr:cNvCxnSpPr/>
      </xdr:nvCxnSpPr>
      <xdr:spPr>
        <a:xfrm>
          <a:off x="16230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529" name="【学校施設】&#10;有形固定資産減価償却率最大値テキスト"/>
        <xdr:cNvSpPr txBox="1"/>
      </xdr:nvSpPr>
      <xdr:spPr>
        <a:xfrm>
          <a:off x="16357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530" name="直線コネクタ 529"/>
        <xdr:cNvCxnSpPr/>
      </xdr:nvCxnSpPr>
      <xdr:spPr>
        <a:xfrm>
          <a:off x="16230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81115</xdr:rowOff>
    </xdr:from>
    <xdr:ext cx="405111" cy="259045"/>
    <xdr:sp macro="" textlink="">
      <xdr:nvSpPr>
        <xdr:cNvPr id="531" name="【学校施設】&#10;有形固定資産減価償却率平均値テキスト"/>
        <xdr:cNvSpPr txBox="1"/>
      </xdr:nvSpPr>
      <xdr:spPr>
        <a:xfrm>
          <a:off x="16357600" y="10368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532" name="フローチャート: 判断 531"/>
        <xdr:cNvSpPr/>
      </xdr:nvSpPr>
      <xdr:spPr>
        <a:xfrm>
          <a:off x="162687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66766</xdr:rowOff>
    </xdr:from>
    <xdr:to>
      <xdr:col>81</xdr:col>
      <xdr:colOff>101600</xdr:colOff>
      <xdr:row>60</xdr:row>
      <xdr:rowOff>168366</xdr:rowOff>
    </xdr:to>
    <xdr:sp macro="" textlink="">
      <xdr:nvSpPr>
        <xdr:cNvPr id="533" name="フローチャート: 判断 532"/>
        <xdr:cNvSpPr/>
      </xdr:nvSpPr>
      <xdr:spPr>
        <a:xfrm>
          <a:off x="15430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37374</xdr:rowOff>
    </xdr:from>
    <xdr:to>
      <xdr:col>76</xdr:col>
      <xdr:colOff>165100</xdr:colOff>
      <xdr:row>60</xdr:row>
      <xdr:rowOff>138974</xdr:rowOff>
    </xdr:to>
    <xdr:sp macro="" textlink="">
      <xdr:nvSpPr>
        <xdr:cNvPr id="534" name="フローチャート: 判断 533"/>
        <xdr:cNvSpPr/>
      </xdr:nvSpPr>
      <xdr:spPr>
        <a:xfrm>
          <a:off x="14541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7983</xdr:rowOff>
    </xdr:from>
    <xdr:to>
      <xdr:col>72</xdr:col>
      <xdr:colOff>38100</xdr:colOff>
      <xdr:row>60</xdr:row>
      <xdr:rowOff>109583</xdr:rowOff>
    </xdr:to>
    <xdr:sp macro="" textlink="">
      <xdr:nvSpPr>
        <xdr:cNvPr id="535" name="フローチャート: 判断 534"/>
        <xdr:cNvSpPr/>
      </xdr:nvSpPr>
      <xdr:spPr>
        <a:xfrm>
          <a:off x="13652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110853</xdr:rowOff>
    </xdr:from>
    <xdr:to>
      <xdr:col>67</xdr:col>
      <xdr:colOff>101600</xdr:colOff>
      <xdr:row>60</xdr:row>
      <xdr:rowOff>41003</xdr:rowOff>
    </xdr:to>
    <xdr:sp macro="" textlink="">
      <xdr:nvSpPr>
        <xdr:cNvPr id="536" name="フローチャート: 判断 535"/>
        <xdr:cNvSpPr/>
      </xdr:nvSpPr>
      <xdr:spPr>
        <a:xfrm>
          <a:off x="12763500" y="102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7" name="テキスト ボックス 53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8" name="テキスト ボックス 53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9" name="テキスト ボックス 53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0" name="テキスト ボックス 53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1" name="テキスト ボックス 54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30843</xdr:rowOff>
    </xdr:from>
    <xdr:to>
      <xdr:col>85</xdr:col>
      <xdr:colOff>177800</xdr:colOff>
      <xdr:row>60</xdr:row>
      <xdr:rowOff>132443</xdr:rowOff>
    </xdr:to>
    <xdr:sp macro="" textlink="">
      <xdr:nvSpPr>
        <xdr:cNvPr id="542" name="楕円 541"/>
        <xdr:cNvSpPr/>
      </xdr:nvSpPr>
      <xdr:spPr>
        <a:xfrm>
          <a:off x="16268700" y="1031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53720</xdr:rowOff>
    </xdr:from>
    <xdr:ext cx="405111" cy="259045"/>
    <xdr:sp macro="" textlink="">
      <xdr:nvSpPr>
        <xdr:cNvPr id="543" name="【学校施設】&#10;有形固定資産減価償却率該当値テキスト"/>
        <xdr:cNvSpPr txBox="1"/>
      </xdr:nvSpPr>
      <xdr:spPr>
        <a:xfrm>
          <a:off x="16357600" y="10169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140244</xdr:rowOff>
    </xdr:from>
    <xdr:to>
      <xdr:col>81</xdr:col>
      <xdr:colOff>101600</xdr:colOff>
      <xdr:row>60</xdr:row>
      <xdr:rowOff>70394</xdr:rowOff>
    </xdr:to>
    <xdr:sp macro="" textlink="">
      <xdr:nvSpPr>
        <xdr:cNvPr id="544" name="楕円 543"/>
        <xdr:cNvSpPr/>
      </xdr:nvSpPr>
      <xdr:spPr>
        <a:xfrm>
          <a:off x="15430500" y="1025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19594</xdr:rowOff>
    </xdr:from>
    <xdr:to>
      <xdr:col>85</xdr:col>
      <xdr:colOff>127000</xdr:colOff>
      <xdr:row>60</xdr:row>
      <xdr:rowOff>81643</xdr:rowOff>
    </xdr:to>
    <xdr:cxnSp macro="">
      <xdr:nvCxnSpPr>
        <xdr:cNvPr id="545" name="直線コネクタ 544"/>
        <xdr:cNvCxnSpPr/>
      </xdr:nvCxnSpPr>
      <xdr:spPr>
        <a:xfrm>
          <a:off x="15481300" y="10306594"/>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97790</xdr:rowOff>
    </xdr:from>
    <xdr:to>
      <xdr:col>76</xdr:col>
      <xdr:colOff>165100</xdr:colOff>
      <xdr:row>60</xdr:row>
      <xdr:rowOff>27940</xdr:rowOff>
    </xdr:to>
    <xdr:sp macro="" textlink="">
      <xdr:nvSpPr>
        <xdr:cNvPr id="546" name="楕円 545"/>
        <xdr:cNvSpPr/>
      </xdr:nvSpPr>
      <xdr:spPr>
        <a:xfrm>
          <a:off x="14541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148590</xdr:rowOff>
    </xdr:from>
    <xdr:to>
      <xdr:col>81</xdr:col>
      <xdr:colOff>50800</xdr:colOff>
      <xdr:row>60</xdr:row>
      <xdr:rowOff>19594</xdr:rowOff>
    </xdr:to>
    <xdr:cxnSp macro="">
      <xdr:nvCxnSpPr>
        <xdr:cNvPr id="547" name="直線コネクタ 546"/>
        <xdr:cNvCxnSpPr/>
      </xdr:nvCxnSpPr>
      <xdr:spPr>
        <a:xfrm>
          <a:off x="14592300" y="1026414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12881</xdr:rowOff>
    </xdr:from>
    <xdr:to>
      <xdr:col>72</xdr:col>
      <xdr:colOff>38100</xdr:colOff>
      <xdr:row>59</xdr:row>
      <xdr:rowOff>114481</xdr:rowOff>
    </xdr:to>
    <xdr:sp macro="" textlink="">
      <xdr:nvSpPr>
        <xdr:cNvPr id="548" name="楕円 547"/>
        <xdr:cNvSpPr/>
      </xdr:nvSpPr>
      <xdr:spPr>
        <a:xfrm>
          <a:off x="13652500" y="1012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63681</xdr:rowOff>
    </xdr:from>
    <xdr:to>
      <xdr:col>76</xdr:col>
      <xdr:colOff>114300</xdr:colOff>
      <xdr:row>59</xdr:row>
      <xdr:rowOff>148590</xdr:rowOff>
    </xdr:to>
    <xdr:cxnSp macro="">
      <xdr:nvCxnSpPr>
        <xdr:cNvPr id="549" name="直線コネクタ 548"/>
        <xdr:cNvCxnSpPr/>
      </xdr:nvCxnSpPr>
      <xdr:spPr>
        <a:xfrm>
          <a:off x="13703300" y="10179231"/>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115751</xdr:rowOff>
    </xdr:from>
    <xdr:to>
      <xdr:col>67</xdr:col>
      <xdr:colOff>101600</xdr:colOff>
      <xdr:row>59</xdr:row>
      <xdr:rowOff>45901</xdr:rowOff>
    </xdr:to>
    <xdr:sp macro="" textlink="">
      <xdr:nvSpPr>
        <xdr:cNvPr id="550" name="楕円 549"/>
        <xdr:cNvSpPr/>
      </xdr:nvSpPr>
      <xdr:spPr>
        <a:xfrm>
          <a:off x="12763500" y="1005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166551</xdr:rowOff>
    </xdr:from>
    <xdr:to>
      <xdr:col>71</xdr:col>
      <xdr:colOff>177800</xdr:colOff>
      <xdr:row>59</xdr:row>
      <xdr:rowOff>63681</xdr:rowOff>
    </xdr:to>
    <xdr:cxnSp macro="">
      <xdr:nvCxnSpPr>
        <xdr:cNvPr id="551" name="直線コネクタ 550"/>
        <xdr:cNvCxnSpPr/>
      </xdr:nvCxnSpPr>
      <xdr:spPr>
        <a:xfrm>
          <a:off x="12814300" y="10110651"/>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159493</xdr:rowOff>
    </xdr:from>
    <xdr:ext cx="405111" cy="259045"/>
    <xdr:sp macro="" textlink="">
      <xdr:nvSpPr>
        <xdr:cNvPr id="552" name="n_1aveValue【学校施設】&#10;有形固定資産減価償却率"/>
        <xdr:cNvSpPr txBox="1"/>
      </xdr:nvSpPr>
      <xdr:spPr>
        <a:xfrm>
          <a:off x="15266044"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130101</xdr:rowOff>
    </xdr:from>
    <xdr:ext cx="405111" cy="259045"/>
    <xdr:sp macro="" textlink="">
      <xdr:nvSpPr>
        <xdr:cNvPr id="553" name="n_2aveValue【学校施設】&#10;有形固定資産減価償却率"/>
        <xdr:cNvSpPr txBox="1"/>
      </xdr:nvSpPr>
      <xdr:spPr>
        <a:xfrm>
          <a:off x="14389744" y="1041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100710</xdr:rowOff>
    </xdr:from>
    <xdr:ext cx="405111" cy="259045"/>
    <xdr:sp macro="" textlink="">
      <xdr:nvSpPr>
        <xdr:cNvPr id="554" name="n_3aveValue【学校施設】&#10;有形固定資産減価償却率"/>
        <xdr:cNvSpPr txBox="1"/>
      </xdr:nvSpPr>
      <xdr:spPr>
        <a:xfrm>
          <a:off x="135007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32130</xdr:rowOff>
    </xdr:from>
    <xdr:ext cx="405111" cy="259045"/>
    <xdr:sp macro="" textlink="">
      <xdr:nvSpPr>
        <xdr:cNvPr id="555" name="n_4aveValue【学校施設】&#10;有形固定資産減価償却率"/>
        <xdr:cNvSpPr txBox="1"/>
      </xdr:nvSpPr>
      <xdr:spPr>
        <a:xfrm>
          <a:off x="12611744" y="1031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86921</xdr:rowOff>
    </xdr:from>
    <xdr:ext cx="405111" cy="259045"/>
    <xdr:sp macro="" textlink="">
      <xdr:nvSpPr>
        <xdr:cNvPr id="556" name="n_1mainValue【学校施設】&#10;有形固定資産減価償却率"/>
        <xdr:cNvSpPr txBox="1"/>
      </xdr:nvSpPr>
      <xdr:spPr>
        <a:xfrm>
          <a:off x="152660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44467</xdr:rowOff>
    </xdr:from>
    <xdr:ext cx="405111" cy="259045"/>
    <xdr:sp macro="" textlink="">
      <xdr:nvSpPr>
        <xdr:cNvPr id="557" name="n_2mainValue【学校施設】&#10;有形固定資産減価償却率"/>
        <xdr:cNvSpPr txBox="1"/>
      </xdr:nvSpPr>
      <xdr:spPr>
        <a:xfrm>
          <a:off x="14389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131008</xdr:rowOff>
    </xdr:from>
    <xdr:ext cx="405111" cy="259045"/>
    <xdr:sp macro="" textlink="">
      <xdr:nvSpPr>
        <xdr:cNvPr id="558" name="n_3mainValue【学校施設】&#10;有形固定資産減価償却率"/>
        <xdr:cNvSpPr txBox="1"/>
      </xdr:nvSpPr>
      <xdr:spPr>
        <a:xfrm>
          <a:off x="13500744" y="990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62428</xdr:rowOff>
    </xdr:from>
    <xdr:ext cx="405111" cy="259045"/>
    <xdr:sp macro="" textlink="">
      <xdr:nvSpPr>
        <xdr:cNvPr id="559" name="n_4mainValue【学校施設】&#10;有形固定資産減価償却率"/>
        <xdr:cNvSpPr txBox="1"/>
      </xdr:nvSpPr>
      <xdr:spPr>
        <a:xfrm>
          <a:off x="12611744" y="983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0" name="正方形/長方形 55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1" name="正方形/長方形 56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2" name="正方形/長方形 56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3" name="正方形/長方形 56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4" name="正方形/長方形 56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5" name="正方形/長方形 56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6" name="正方形/長方形 56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7" name="正方形/長方形 56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8" name="テキスト ボックス 56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9" name="直線コネクタ 56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0" name="テキスト ボックス 56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1" name="直線コネクタ 570"/>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2" name="テキスト ボックス 571"/>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3" name="直線コネクタ 57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4" name="テキスト ボックス 57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5" name="直線コネクタ 574"/>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76" name="テキスト ボックス 575"/>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7" name="直線コネクタ 57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8" name="テキスト ボックス 57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149733</xdr:rowOff>
    </xdr:from>
    <xdr:to>
      <xdr:col>116</xdr:col>
      <xdr:colOff>62864</xdr:colOff>
      <xdr:row>62</xdr:row>
      <xdr:rowOff>116586</xdr:rowOff>
    </xdr:to>
    <xdr:cxnSp macro="">
      <xdr:nvCxnSpPr>
        <xdr:cNvPr id="580" name="直線コネクタ 579"/>
        <xdr:cNvCxnSpPr/>
      </xdr:nvCxnSpPr>
      <xdr:spPr>
        <a:xfrm flipV="1">
          <a:off x="22160864" y="9579483"/>
          <a:ext cx="0" cy="1167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120413</xdr:rowOff>
    </xdr:from>
    <xdr:ext cx="469744" cy="259045"/>
    <xdr:sp macro="" textlink="">
      <xdr:nvSpPr>
        <xdr:cNvPr id="581" name="【学校施設】&#10;一人当たり面積最小値テキスト"/>
        <xdr:cNvSpPr txBox="1"/>
      </xdr:nvSpPr>
      <xdr:spPr>
        <a:xfrm>
          <a:off x="22199600" y="1075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116586</xdr:rowOff>
    </xdr:from>
    <xdr:to>
      <xdr:col>116</xdr:col>
      <xdr:colOff>152400</xdr:colOff>
      <xdr:row>62</xdr:row>
      <xdr:rowOff>116586</xdr:rowOff>
    </xdr:to>
    <xdr:cxnSp macro="">
      <xdr:nvCxnSpPr>
        <xdr:cNvPr id="582" name="直線コネクタ 581"/>
        <xdr:cNvCxnSpPr/>
      </xdr:nvCxnSpPr>
      <xdr:spPr>
        <a:xfrm>
          <a:off x="22072600" y="1074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96410</xdr:rowOff>
    </xdr:from>
    <xdr:ext cx="469744" cy="259045"/>
    <xdr:sp macro="" textlink="">
      <xdr:nvSpPr>
        <xdr:cNvPr id="583" name="【学校施設】&#10;一人当たり面積最大値テキスト"/>
        <xdr:cNvSpPr txBox="1"/>
      </xdr:nvSpPr>
      <xdr:spPr>
        <a:xfrm>
          <a:off x="22199600" y="935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149733</xdr:rowOff>
    </xdr:from>
    <xdr:to>
      <xdr:col>116</xdr:col>
      <xdr:colOff>152400</xdr:colOff>
      <xdr:row>55</xdr:row>
      <xdr:rowOff>149733</xdr:rowOff>
    </xdr:to>
    <xdr:cxnSp macro="">
      <xdr:nvCxnSpPr>
        <xdr:cNvPr id="584" name="直線コネクタ 583"/>
        <xdr:cNvCxnSpPr/>
      </xdr:nvCxnSpPr>
      <xdr:spPr>
        <a:xfrm>
          <a:off x="22072600" y="957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57358</xdr:rowOff>
    </xdr:from>
    <xdr:ext cx="469744" cy="259045"/>
    <xdr:sp macro="" textlink="">
      <xdr:nvSpPr>
        <xdr:cNvPr id="585" name="【学校施設】&#10;一人当たり面積平均値テキスト"/>
        <xdr:cNvSpPr txBox="1"/>
      </xdr:nvSpPr>
      <xdr:spPr>
        <a:xfrm>
          <a:off x="22199600" y="10344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78931</xdr:rowOff>
    </xdr:from>
    <xdr:to>
      <xdr:col>116</xdr:col>
      <xdr:colOff>114300</xdr:colOff>
      <xdr:row>61</xdr:row>
      <xdr:rowOff>9081</xdr:rowOff>
    </xdr:to>
    <xdr:sp macro="" textlink="">
      <xdr:nvSpPr>
        <xdr:cNvPr id="586" name="フローチャート: 判断 585"/>
        <xdr:cNvSpPr/>
      </xdr:nvSpPr>
      <xdr:spPr>
        <a:xfrm>
          <a:off x="22110700" y="1036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111506</xdr:rowOff>
    </xdr:from>
    <xdr:to>
      <xdr:col>112</xdr:col>
      <xdr:colOff>38100</xdr:colOff>
      <xdr:row>61</xdr:row>
      <xdr:rowOff>41656</xdr:rowOff>
    </xdr:to>
    <xdr:sp macro="" textlink="">
      <xdr:nvSpPr>
        <xdr:cNvPr id="587" name="フローチャート: 判断 586"/>
        <xdr:cNvSpPr/>
      </xdr:nvSpPr>
      <xdr:spPr>
        <a:xfrm>
          <a:off x="21272500" y="1039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112649</xdr:rowOff>
    </xdr:from>
    <xdr:to>
      <xdr:col>107</xdr:col>
      <xdr:colOff>101600</xdr:colOff>
      <xdr:row>61</xdr:row>
      <xdr:rowOff>42799</xdr:rowOff>
    </xdr:to>
    <xdr:sp macro="" textlink="">
      <xdr:nvSpPr>
        <xdr:cNvPr id="588" name="フローチャート: 判断 587"/>
        <xdr:cNvSpPr/>
      </xdr:nvSpPr>
      <xdr:spPr>
        <a:xfrm>
          <a:off x="20383500" y="1039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135509</xdr:rowOff>
    </xdr:from>
    <xdr:to>
      <xdr:col>102</xdr:col>
      <xdr:colOff>165100</xdr:colOff>
      <xdr:row>61</xdr:row>
      <xdr:rowOff>65659</xdr:rowOff>
    </xdr:to>
    <xdr:sp macro="" textlink="">
      <xdr:nvSpPr>
        <xdr:cNvPr id="589" name="フローチャート: 判断 588"/>
        <xdr:cNvSpPr/>
      </xdr:nvSpPr>
      <xdr:spPr>
        <a:xfrm>
          <a:off x="19494500" y="10422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123507</xdr:rowOff>
    </xdr:from>
    <xdr:to>
      <xdr:col>98</xdr:col>
      <xdr:colOff>38100</xdr:colOff>
      <xdr:row>61</xdr:row>
      <xdr:rowOff>53657</xdr:rowOff>
    </xdr:to>
    <xdr:sp macro="" textlink="">
      <xdr:nvSpPr>
        <xdr:cNvPr id="590" name="フローチャート: 判断 589"/>
        <xdr:cNvSpPr/>
      </xdr:nvSpPr>
      <xdr:spPr>
        <a:xfrm>
          <a:off x="18605500" y="10410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1" name="テキスト ボックス 59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2" name="テキスト ボックス 59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3" name="テキスト ボックス 59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4" name="テキスト ボックス 59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5" name="テキスト ボックス 59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57214</xdr:rowOff>
    </xdr:from>
    <xdr:to>
      <xdr:col>116</xdr:col>
      <xdr:colOff>114300</xdr:colOff>
      <xdr:row>60</xdr:row>
      <xdr:rowOff>158814</xdr:rowOff>
    </xdr:to>
    <xdr:sp macro="" textlink="">
      <xdr:nvSpPr>
        <xdr:cNvPr id="596" name="楕円 595"/>
        <xdr:cNvSpPr/>
      </xdr:nvSpPr>
      <xdr:spPr>
        <a:xfrm>
          <a:off x="22110700" y="1034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80091</xdr:rowOff>
    </xdr:from>
    <xdr:ext cx="469744" cy="259045"/>
    <xdr:sp macro="" textlink="">
      <xdr:nvSpPr>
        <xdr:cNvPr id="597" name="【学校施設】&#10;一人当たり面積該当値テキスト"/>
        <xdr:cNvSpPr txBox="1"/>
      </xdr:nvSpPr>
      <xdr:spPr>
        <a:xfrm>
          <a:off x="22199600" y="1019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48641</xdr:rowOff>
    </xdr:from>
    <xdr:to>
      <xdr:col>112</xdr:col>
      <xdr:colOff>38100</xdr:colOff>
      <xdr:row>60</xdr:row>
      <xdr:rowOff>150241</xdr:rowOff>
    </xdr:to>
    <xdr:sp macro="" textlink="">
      <xdr:nvSpPr>
        <xdr:cNvPr id="598" name="楕円 597"/>
        <xdr:cNvSpPr/>
      </xdr:nvSpPr>
      <xdr:spPr>
        <a:xfrm>
          <a:off x="21272500" y="1033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99441</xdr:rowOff>
    </xdr:from>
    <xdr:to>
      <xdr:col>116</xdr:col>
      <xdr:colOff>63500</xdr:colOff>
      <xdr:row>60</xdr:row>
      <xdr:rowOff>108014</xdr:rowOff>
    </xdr:to>
    <xdr:cxnSp macro="">
      <xdr:nvCxnSpPr>
        <xdr:cNvPr id="599" name="直線コネクタ 598"/>
        <xdr:cNvCxnSpPr/>
      </xdr:nvCxnSpPr>
      <xdr:spPr>
        <a:xfrm>
          <a:off x="21323300" y="10386441"/>
          <a:ext cx="8382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41783</xdr:rowOff>
    </xdr:from>
    <xdr:to>
      <xdr:col>107</xdr:col>
      <xdr:colOff>101600</xdr:colOff>
      <xdr:row>60</xdr:row>
      <xdr:rowOff>143383</xdr:rowOff>
    </xdr:to>
    <xdr:sp macro="" textlink="">
      <xdr:nvSpPr>
        <xdr:cNvPr id="600" name="楕円 599"/>
        <xdr:cNvSpPr/>
      </xdr:nvSpPr>
      <xdr:spPr>
        <a:xfrm>
          <a:off x="20383500" y="1032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92583</xdr:rowOff>
    </xdr:from>
    <xdr:to>
      <xdr:col>111</xdr:col>
      <xdr:colOff>177800</xdr:colOff>
      <xdr:row>60</xdr:row>
      <xdr:rowOff>99441</xdr:rowOff>
    </xdr:to>
    <xdr:cxnSp macro="">
      <xdr:nvCxnSpPr>
        <xdr:cNvPr id="601" name="直線コネクタ 600"/>
        <xdr:cNvCxnSpPr/>
      </xdr:nvCxnSpPr>
      <xdr:spPr>
        <a:xfrm>
          <a:off x="20434300" y="10379583"/>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44641</xdr:rowOff>
    </xdr:from>
    <xdr:to>
      <xdr:col>102</xdr:col>
      <xdr:colOff>165100</xdr:colOff>
      <xdr:row>60</xdr:row>
      <xdr:rowOff>146241</xdr:rowOff>
    </xdr:to>
    <xdr:sp macro="" textlink="">
      <xdr:nvSpPr>
        <xdr:cNvPr id="602" name="楕円 601"/>
        <xdr:cNvSpPr/>
      </xdr:nvSpPr>
      <xdr:spPr>
        <a:xfrm>
          <a:off x="19494500" y="1033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92583</xdr:rowOff>
    </xdr:from>
    <xdr:to>
      <xdr:col>107</xdr:col>
      <xdr:colOff>50800</xdr:colOff>
      <xdr:row>60</xdr:row>
      <xdr:rowOff>95441</xdr:rowOff>
    </xdr:to>
    <xdr:cxnSp macro="">
      <xdr:nvCxnSpPr>
        <xdr:cNvPr id="603" name="直線コネクタ 602"/>
        <xdr:cNvCxnSpPr/>
      </xdr:nvCxnSpPr>
      <xdr:spPr>
        <a:xfrm flipV="1">
          <a:off x="19545300" y="10379583"/>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46927</xdr:rowOff>
    </xdr:from>
    <xdr:to>
      <xdr:col>98</xdr:col>
      <xdr:colOff>38100</xdr:colOff>
      <xdr:row>60</xdr:row>
      <xdr:rowOff>148527</xdr:rowOff>
    </xdr:to>
    <xdr:sp macro="" textlink="">
      <xdr:nvSpPr>
        <xdr:cNvPr id="604" name="楕円 603"/>
        <xdr:cNvSpPr/>
      </xdr:nvSpPr>
      <xdr:spPr>
        <a:xfrm>
          <a:off x="18605500" y="1033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95441</xdr:rowOff>
    </xdr:from>
    <xdr:to>
      <xdr:col>102</xdr:col>
      <xdr:colOff>114300</xdr:colOff>
      <xdr:row>60</xdr:row>
      <xdr:rowOff>97727</xdr:rowOff>
    </xdr:to>
    <xdr:cxnSp macro="">
      <xdr:nvCxnSpPr>
        <xdr:cNvPr id="605" name="直線コネクタ 604"/>
        <xdr:cNvCxnSpPr/>
      </xdr:nvCxnSpPr>
      <xdr:spPr>
        <a:xfrm flipV="1">
          <a:off x="18656300" y="10382441"/>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32783</xdr:rowOff>
    </xdr:from>
    <xdr:ext cx="469744" cy="259045"/>
    <xdr:sp macro="" textlink="">
      <xdr:nvSpPr>
        <xdr:cNvPr id="606" name="n_1aveValue【学校施設】&#10;一人当たり面積"/>
        <xdr:cNvSpPr txBox="1"/>
      </xdr:nvSpPr>
      <xdr:spPr>
        <a:xfrm>
          <a:off x="21075727" y="10491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33926</xdr:rowOff>
    </xdr:from>
    <xdr:ext cx="469744" cy="259045"/>
    <xdr:sp macro="" textlink="">
      <xdr:nvSpPr>
        <xdr:cNvPr id="607" name="n_2aveValue【学校施設】&#10;一人当たり面積"/>
        <xdr:cNvSpPr txBox="1"/>
      </xdr:nvSpPr>
      <xdr:spPr>
        <a:xfrm>
          <a:off x="20199427" y="10492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56786</xdr:rowOff>
    </xdr:from>
    <xdr:ext cx="469744" cy="259045"/>
    <xdr:sp macro="" textlink="">
      <xdr:nvSpPr>
        <xdr:cNvPr id="608" name="n_3aveValue【学校施設】&#10;一人当たり面積"/>
        <xdr:cNvSpPr txBox="1"/>
      </xdr:nvSpPr>
      <xdr:spPr>
        <a:xfrm>
          <a:off x="19310427" y="10515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44784</xdr:rowOff>
    </xdr:from>
    <xdr:ext cx="469744" cy="259045"/>
    <xdr:sp macro="" textlink="">
      <xdr:nvSpPr>
        <xdr:cNvPr id="609" name="n_4aveValue【学校施設】&#10;一人当たり面積"/>
        <xdr:cNvSpPr txBox="1"/>
      </xdr:nvSpPr>
      <xdr:spPr>
        <a:xfrm>
          <a:off x="18421427" y="10503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166768</xdr:rowOff>
    </xdr:from>
    <xdr:ext cx="469744" cy="259045"/>
    <xdr:sp macro="" textlink="">
      <xdr:nvSpPr>
        <xdr:cNvPr id="610" name="n_1mainValue【学校施設】&#10;一人当たり面積"/>
        <xdr:cNvSpPr txBox="1"/>
      </xdr:nvSpPr>
      <xdr:spPr>
        <a:xfrm>
          <a:off x="21075727" y="1011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159910</xdr:rowOff>
    </xdr:from>
    <xdr:ext cx="469744" cy="259045"/>
    <xdr:sp macro="" textlink="">
      <xdr:nvSpPr>
        <xdr:cNvPr id="611" name="n_2mainValue【学校施設】&#10;一人当たり面積"/>
        <xdr:cNvSpPr txBox="1"/>
      </xdr:nvSpPr>
      <xdr:spPr>
        <a:xfrm>
          <a:off x="20199427" y="1010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162768</xdr:rowOff>
    </xdr:from>
    <xdr:ext cx="469744" cy="259045"/>
    <xdr:sp macro="" textlink="">
      <xdr:nvSpPr>
        <xdr:cNvPr id="612" name="n_3mainValue【学校施設】&#10;一人当たり面積"/>
        <xdr:cNvSpPr txBox="1"/>
      </xdr:nvSpPr>
      <xdr:spPr>
        <a:xfrm>
          <a:off x="19310427" y="10106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165054</xdr:rowOff>
    </xdr:from>
    <xdr:ext cx="469744" cy="259045"/>
    <xdr:sp macro="" textlink="">
      <xdr:nvSpPr>
        <xdr:cNvPr id="613" name="n_4mainValue【学校施設】&#10;一人当たり面積"/>
        <xdr:cNvSpPr txBox="1"/>
      </xdr:nvSpPr>
      <xdr:spPr>
        <a:xfrm>
          <a:off x="18421427" y="10109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4" name="正方形/長方形 61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5" name="正方形/長方形 61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6" name="正方形/長方形 61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7" name="正方形/長方形 61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8" name="正方形/長方形 61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9" name="正方形/長方形 61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0" name="正方形/長方形 61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1" name="正方形/長方形 62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2" name="テキスト ボックス 62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3" name="直線コネクタ 62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4" name="テキスト ボックス 62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5" name="直線コネクタ 62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6" name="テキスト ボックス 62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27" name="直線コネクタ 62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28" name="テキスト ボックス 62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29" name="直線コネクタ 62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0" name="テキスト ボックス 62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1" name="直線コネクタ 63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2" name="テキスト ボックス 63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3" name="直線コネクタ 63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4" name="テキスト ボックス 63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5" name="直線コネクタ 63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6" name="テキスト ボックス 63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7" name="直線コネクタ 63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56062</xdr:rowOff>
    </xdr:from>
    <xdr:to>
      <xdr:col>85</xdr:col>
      <xdr:colOff>126364</xdr:colOff>
      <xdr:row>86</xdr:row>
      <xdr:rowOff>131173</xdr:rowOff>
    </xdr:to>
    <xdr:cxnSp macro="">
      <xdr:nvCxnSpPr>
        <xdr:cNvPr id="639" name="直線コネクタ 638"/>
        <xdr:cNvCxnSpPr/>
      </xdr:nvCxnSpPr>
      <xdr:spPr>
        <a:xfrm flipV="1">
          <a:off x="16318864" y="13429162"/>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135000</xdr:rowOff>
    </xdr:from>
    <xdr:ext cx="405111" cy="259045"/>
    <xdr:sp macro="" textlink="">
      <xdr:nvSpPr>
        <xdr:cNvPr id="640" name="【児童館】&#10;有形固定資産減価償却率最小値テキスト"/>
        <xdr:cNvSpPr txBox="1"/>
      </xdr:nvSpPr>
      <xdr:spPr>
        <a:xfrm>
          <a:off x="16357600" y="14879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131173</xdr:rowOff>
    </xdr:from>
    <xdr:to>
      <xdr:col>86</xdr:col>
      <xdr:colOff>25400</xdr:colOff>
      <xdr:row>86</xdr:row>
      <xdr:rowOff>131173</xdr:rowOff>
    </xdr:to>
    <xdr:cxnSp macro="">
      <xdr:nvCxnSpPr>
        <xdr:cNvPr id="641" name="直線コネクタ 640"/>
        <xdr:cNvCxnSpPr/>
      </xdr:nvCxnSpPr>
      <xdr:spPr>
        <a:xfrm>
          <a:off x="16230600" y="1487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2739</xdr:rowOff>
    </xdr:from>
    <xdr:ext cx="340478" cy="259045"/>
    <xdr:sp macro="" textlink="">
      <xdr:nvSpPr>
        <xdr:cNvPr id="642" name="【児童館】&#10;有形固定資産減価償却率最大値テキスト"/>
        <xdr:cNvSpPr txBox="1"/>
      </xdr:nvSpPr>
      <xdr:spPr>
        <a:xfrm>
          <a:off x="16357600" y="132043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56062</xdr:rowOff>
    </xdr:from>
    <xdr:to>
      <xdr:col>86</xdr:col>
      <xdr:colOff>25400</xdr:colOff>
      <xdr:row>78</xdr:row>
      <xdr:rowOff>56062</xdr:rowOff>
    </xdr:to>
    <xdr:cxnSp macro="">
      <xdr:nvCxnSpPr>
        <xdr:cNvPr id="643" name="直線コネクタ 642"/>
        <xdr:cNvCxnSpPr/>
      </xdr:nvCxnSpPr>
      <xdr:spPr>
        <a:xfrm>
          <a:off x="16230600" y="1342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127379</xdr:rowOff>
    </xdr:from>
    <xdr:ext cx="405111" cy="259045"/>
    <xdr:sp macro="" textlink="">
      <xdr:nvSpPr>
        <xdr:cNvPr id="644" name="【児童館】&#10;有形固定資産減価償却率平均値テキスト"/>
        <xdr:cNvSpPr txBox="1"/>
      </xdr:nvSpPr>
      <xdr:spPr>
        <a:xfrm>
          <a:off x="16357600" y="141862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148952</xdr:rowOff>
    </xdr:from>
    <xdr:to>
      <xdr:col>85</xdr:col>
      <xdr:colOff>177800</xdr:colOff>
      <xdr:row>83</xdr:row>
      <xdr:rowOff>79102</xdr:rowOff>
    </xdr:to>
    <xdr:sp macro="" textlink="">
      <xdr:nvSpPr>
        <xdr:cNvPr id="645" name="フローチャート: 判断 644"/>
        <xdr:cNvSpPr/>
      </xdr:nvSpPr>
      <xdr:spPr>
        <a:xfrm>
          <a:off x="16268700" y="1420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127726</xdr:rowOff>
    </xdr:from>
    <xdr:to>
      <xdr:col>81</xdr:col>
      <xdr:colOff>101600</xdr:colOff>
      <xdr:row>83</xdr:row>
      <xdr:rowOff>57876</xdr:rowOff>
    </xdr:to>
    <xdr:sp macro="" textlink="">
      <xdr:nvSpPr>
        <xdr:cNvPr id="646" name="フローチャート: 判断 645"/>
        <xdr:cNvSpPr/>
      </xdr:nvSpPr>
      <xdr:spPr>
        <a:xfrm>
          <a:off x="15430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144055</xdr:rowOff>
    </xdr:from>
    <xdr:to>
      <xdr:col>76</xdr:col>
      <xdr:colOff>165100</xdr:colOff>
      <xdr:row>83</xdr:row>
      <xdr:rowOff>74205</xdr:rowOff>
    </xdr:to>
    <xdr:sp macro="" textlink="">
      <xdr:nvSpPr>
        <xdr:cNvPr id="647" name="フローチャート: 判断 646"/>
        <xdr:cNvSpPr/>
      </xdr:nvSpPr>
      <xdr:spPr>
        <a:xfrm>
          <a:off x="14541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142421</xdr:rowOff>
    </xdr:from>
    <xdr:to>
      <xdr:col>72</xdr:col>
      <xdr:colOff>38100</xdr:colOff>
      <xdr:row>83</xdr:row>
      <xdr:rowOff>72571</xdr:rowOff>
    </xdr:to>
    <xdr:sp macro="" textlink="">
      <xdr:nvSpPr>
        <xdr:cNvPr id="648" name="フローチャート: 判断 647"/>
        <xdr:cNvSpPr/>
      </xdr:nvSpPr>
      <xdr:spPr>
        <a:xfrm>
          <a:off x="13652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122827</xdr:rowOff>
    </xdr:from>
    <xdr:to>
      <xdr:col>67</xdr:col>
      <xdr:colOff>101600</xdr:colOff>
      <xdr:row>83</xdr:row>
      <xdr:rowOff>52977</xdr:rowOff>
    </xdr:to>
    <xdr:sp macro="" textlink="">
      <xdr:nvSpPr>
        <xdr:cNvPr id="649" name="フローチャート: 判断 648"/>
        <xdr:cNvSpPr/>
      </xdr:nvSpPr>
      <xdr:spPr>
        <a:xfrm>
          <a:off x="12763500" y="141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0" name="テキスト ボックス 64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1" name="テキスト ボックス 65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2" name="テキスト ボックス 65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3" name="テキスト ボックス 65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4" name="テキスト ボックス 65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57513</xdr:rowOff>
    </xdr:from>
    <xdr:to>
      <xdr:col>85</xdr:col>
      <xdr:colOff>177800</xdr:colOff>
      <xdr:row>81</xdr:row>
      <xdr:rowOff>159113</xdr:rowOff>
    </xdr:to>
    <xdr:sp macro="" textlink="">
      <xdr:nvSpPr>
        <xdr:cNvPr id="655" name="楕円 654"/>
        <xdr:cNvSpPr/>
      </xdr:nvSpPr>
      <xdr:spPr>
        <a:xfrm>
          <a:off x="16268700" y="1394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80390</xdr:rowOff>
    </xdr:from>
    <xdr:ext cx="405111" cy="259045"/>
    <xdr:sp macro="" textlink="">
      <xdr:nvSpPr>
        <xdr:cNvPr id="656" name="【児童館】&#10;有形固定資産減価償却率該当値テキスト"/>
        <xdr:cNvSpPr txBox="1"/>
      </xdr:nvSpPr>
      <xdr:spPr>
        <a:xfrm>
          <a:off x="16357600" y="13796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16692</xdr:rowOff>
    </xdr:from>
    <xdr:to>
      <xdr:col>81</xdr:col>
      <xdr:colOff>101600</xdr:colOff>
      <xdr:row>81</xdr:row>
      <xdr:rowOff>118292</xdr:rowOff>
    </xdr:to>
    <xdr:sp macro="" textlink="">
      <xdr:nvSpPr>
        <xdr:cNvPr id="657" name="楕円 656"/>
        <xdr:cNvSpPr/>
      </xdr:nvSpPr>
      <xdr:spPr>
        <a:xfrm>
          <a:off x="15430500" y="1390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67492</xdr:rowOff>
    </xdr:from>
    <xdr:to>
      <xdr:col>85</xdr:col>
      <xdr:colOff>127000</xdr:colOff>
      <xdr:row>81</xdr:row>
      <xdr:rowOff>108313</xdr:rowOff>
    </xdr:to>
    <xdr:cxnSp macro="">
      <xdr:nvCxnSpPr>
        <xdr:cNvPr id="658" name="直線コネクタ 657"/>
        <xdr:cNvCxnSpPr/>
      </xdr:nvCxnSpPr>
      <xdr:spPr>
        <a:xfrm>
          <a:off x="15481300" y="13954942"/>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168548</xdr:rowOff>
    </xdr:from>
    <xdr:to>
      <xdr:col>76</xdr:col>
      <xdr:colOff>165100</xdr:colOff>
      <xdr:row>81</xdr:row>
      <xdr:rowOff>98698</xdr:rowOff>
    </xdr:to>
    <xdr:sp macro="" textlink="">
      <xdr:nvSpPr>
        <xdr:cNvPr id="659" name="楕円 658"/>
        <xdr:cNvSpPr/>
      </xdr:nvSpPr>
      <xdr:spPr>
        <a:xfrm>
          <a:off x="14541500" y="1388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47898</xdr:rowOff>
    </xdr:from>
    <xdr:to>
      <xdr:col>81</xdr:col>
      <xdr:colOff>50800</xdr:colOff>
      <xdr:row>81</xdr:row>
      <xdr:rowOff>67492</xdr:rowOff>
    </xdr:to>
    <xdr:cxnSp macro="">
      <xdr:nvCxnSpPr>
        <xdr:cNvPr id="660" name="直線コネクタ 659"/>
        <xdr:cNvCxnSpPr/>
      </xdr:nvCxnSpPr>
      <xdr:spPr>
        <a:xfrm>
          <a:off x="14592300" y="1393534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96701</xdr:rowOff>
    </xdr:from>
    <xdr:to>
      <xdr:col>72</xdr:col>
      <xdr:colOff>38100</xdr:colOff>
      <xdr:row>81</xdr:row>
      <xdr:rowOff>26851</xdr:rowOff>
    </xdr:to>
    <xdr:sp macro="" textlink="">
      <xdr:nvSpPr>
        <xdr:cNvPr id="661" name="楕円 660"/>
        <xdr:cNvSpPr/>
      </xdr:nvSpPr>
      <xdr:spPr>
        <a:xfrm>
          <a:off x="13652500" y="1381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147501</xdr:rowOff>
    </xdr:from>
    <xdr:to>
      <xdr:col>76</xdr:col>
      <xdr:colOff>114300</xdr:colOff>
      <xdr:row>81</xdr:row>
      <xdr:rowOff>47898</xdr:rowOff>
    </xdr:to>
    <xdr:cxnSp macro="">
      <xdr:nvCxnSpPr>
        <xdr:cNvPr id="662" name="直線コネクタ 661"/>
        <xdr:cNvCxnSpPr/>
      </xdr:nvCxnSpPr>
      <xdr:spPr>
        <a:xfrm>
          <a:off x="13703300" y="13863501"/>
          <a:ext cx="88900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60779</xdr:rowOff>
    </xdr:from>
    <xdr:to>
      <xdr:col>67</xdr:col>
      <xdr:colOff>101600</xdr:colOff>
      <xdr:row>80</xdr:row>
      <xdr:rowOff>162379</xdr:rowOff>
    </xdr:to>
    <xdr:sp macro="" textlink="">
      <xdr:nvSpPr>
        <xdr:cNvPr id="663" name="楕円 662"/>
        <xdr:cNvSpPr/>
      </xdr:nvSpPr>
      <xdr:spPr>
        <a:xfrm>
          <a:off x="12763500" y="1377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111579</xdr:rowOff>
    </xdr:from>
    <xdr:to>
      <xdr:col>71</xdr:col>
      <xdr:colOff>177800</xdr:colOff>
      <xdr:row>80</xdr:row>
      <xdr:rowOff>147501</xdr:rowOff>
    </xdr:to>
    <xdr:cxnSp macro="">
      <xdr:nvCxnSpPr>
        <xdr:cNvPr id="664" name="直線コネクタ 663"/>
        <xdr:cNvCxnSpPr/>
      </xdr:nvCxnSpPr>
      <xdr:spPr>
        <a:xfrm>
          <a:off x="12814300" y="1382757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49003</xdr:rowOff>
    </xdr:from>
    <xdr:ext cx="405111" cy="259045"/>
    <xdr:sp macro="" textlink="">
      <xdr:nvSpPr>
        <xdr:cNvPr id="665" name="n_1aveValue【児童館】&#10;有形固定資産減価償却率"/>
        <xdr:cNvSpPr txBox="1"/>
      </xdr:nvSpPr>
      <xdr:spPr>
        <a:xfrm>
          <a:off x="15266044" y="1427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65332</xdr:rowOff>
    </xdr:from>
    <xdr:ext cx="405111" cy="259045"/>
    <xdr:sp macro="" textlink="">
      <xdr:nvSpPr>
        <xdr:cNvPr id="666" name="n_2aveValue【児童館】&#10;有形固定資産減価償却率"/>
        <xdr:cNvSpPr txBox="1"/>
      </xdr:nvSpPr>
      <xdr:spPr>
        <a:xfrm>
          <a:off x="14389744" y="1429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63698</xdr:rowOff>
    </xdr:from>
    <xdr:ext cx="405111" cy="259045"/>
    <xdr:sp macro="" textlink="">
      <xdr:nvSpPr>
        <xdr:cNvPr id="667" name="n_3aveValue【児童館】&#10;有形固定資産減価償却率"/>
        <xdr:cNvSpPr txBox="1"/>
      </xdr:nvSpPr>
      <xdr:spPr>
        <a:xfrm>
          <a:off x="13500744" y="1429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44104</xdr:rowOff>
    </xdr:from>
    <xdr:ext cx="405111" cy="259045"/>
    <xdr:sp macro="" textlink="">
      <xdr:nvSpPr>
        <xdr:cNvPr id="668" name="n_4aveValue【児童館】&#10;有形固定資産減価償却率"/>
        <xdr:cNvSpPr txBox="1"/>
      </xdr:nvSpPr>
      <xdr:spPr>
        <a:xfrm>
          <a:off x="12611744" y="1427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134819</xdr:rowOff>
    </xdr:from>
    <xdr:ext cx="405111" cy="259045"/>
    <xdr:sp macro="" textlink="">
      <xdr:nvSpPr>
        <xdr:cNvPr id="669" name="n_1mainValue【児童館】&#10;有形固定資産減価償却率"/>
        <xdr:cNvSpPr txBox="1"/>
      </xdr:nvSpPr>
      <xdr:spPr>
        <a:xfrm>
          <a:off x="15266044" y="1367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115225</xdr:rowOff>
    </xdr:from>
    <xdr:ext cx="405111" cy="259045"/>
    <xdr:sp macro="" textlink="">
      <xdr:nvSpPr>
        <xdr:cNvPr id="670" name="n_2mainValue【児童館】&#10;有形固定資産減価償却率"/>
        <xdr:cNvSpPr txBox="1"/>
      </xdr:nvSpPr>
      <xdr:spPr>
        <a:xfrm>
          <a:off x="14389744" y="1365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43378</xdr:rowOff>
    </xdr:from>
    <xdr:ext cx="405111" cy="259045"/>
    <xdr:sp macro="" textlink="">
      <xdr:nvSpPr>
        <xdr:cNvPr id="671" name="n_3mainValue【児童館】&#10;有形固定資産減価償却率"/>
        <xdr:cNvSpPr txBox="1"/>
      </xdr:nvSpPr>
      <xdr:spPr>
        <a:xfrm>
          <a:off x="13500744" y="13587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7456</xdr:rowOff>
    </xdr:from>
    <xdr:ext cx="405111" cy="259045"/>
    <xdr:sp macro="" textlink="">
      <xdr:nvSpPr>
        <xdr:cNvPr id="672" name="n_4mainValue【児童館】&#10;有形固定資産減価償却率"/>
        <xdr:cNvSpPr txBox="1"/>
      </xdr:nvSpPr>
      <xdr:spPr>
        <a:xfrm>
          <a:off x="12611744" y="13552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3" name="正方形/長方形 67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4" name="正方形/長方形 67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5" name="正方形/長方形 67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6" name="正方形/長方形 67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7" name="正方形/長方形 67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8" name="正方形/長方形 67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9" name="正方形/長方形 67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0" name="正方形/長方形 67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1" name="テキスト ボックス 68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2" name="直線コネクタ 68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3" name="直線コネクタ 68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4" name="テキスト ボックス 68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5" name="直線コネクタ 68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6" name="テキスト ボックス 68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7" name="直線コネクタ 68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8" name="テキスト ボックス 68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9" name="直線コネクタ 68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0" name="テキスト ボックス 68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1" name="直線コネクタ 69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2" name="テキスト ボックス 69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3" name="直線コネクタ 69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4" name="テキスト ボックス 69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69850</xdr:rowOff>
    </xdr:from>
    <xdr:to>
      <xdr:col>116</xdr:col>
      <xdr:colOff>62864</xdr:colOff>
      <xdr:row>86</xdr:row>
      <xdr:rowOff>88900</xdr:rowOff>
    </xdr:to>
    <xdr:cxnSp macro="">
      <xdr:nvCxnSpPr>
        <xdr:cNvPr id="696" name="直線コネクタ 695"/>
        <xdr:cNvCxnSpPr/>
      </xdr:nvCxnSpPr>
      <xdr:spPr>
        <a:xfrm flipV="1">
          <a:off x="22160864" y="136144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92727</xdr:rowOff>
    </xdr:from>
    <xdr:ext cx="469744" cy="259045"/>
    <xdr:sp macro="" textlink="">
      <xdr:nvSpPr>
        <xdr:cNvPr id="697" name="【児童館】&#10;一人当たり面積最小値テキスト"/>
        <xdr:cNvSpPr txBox="1"/>
      </xdr:nvSpPr>
      <xdr:spPr>
        <a:xfrm>
          <a:off x="22199600" y="1483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88900</xdr:rowOff>
    </xdr:from>
    <xdr:to>
      <xdr:col>116</xdr:col>
      <xdr:colOff>152400</xdr:colOff>
      <xdr:row>86</xdr:row>
      <xdr:rowOff>88900</xdr:rowOff>
    </xdr:to>
    <xdr:cxnSp macro="">
      <xdr:nvCxnSpPr>
        <xdr:cNvPr id="698" name="直線コネクタ 697"/>
        <xdr:cNvCxnSpPr/>
      </xdr:nvCxnSpPr>
      <xdr:spPr>
        <a:xfrm>
          <a:off x="22072600" y="1483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16527</xdr:rowOff>
    </xdr:from>
    <xdr:ext cx="469744" cy="259045"/>
    <xdr:sp macro="" textlink="">
      <xdr:nvSpPr>
        <xdr:cNvPr id="699" name="【児童館】&#10;一人当たり面積最大値テキスト"/>
        <xdr:cNvSpPr txBox="1"/>
      </xdr:nvSpPr>
      <xdr:spPr>
        <a:xfrm>
          <a:off x="22199600" y="1338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69850</xdr:rowOff>
    </xdr:from>
    <xdr:to>
      <xdr:col>116</xdr:col>
      <xdr:colOff>152400</xdr:colOff>
      <xdr:row>79</xdr:row>
      <xdr:rowOff>69850</xdr:rowOff>
    </xdr:to>
    <xdr:cxnSp macro="">
      <xdr:nvCxnSpPr>
        <xdr:cNvPr id="700" name="直線コネクタ 699"/>
        <xdr:cNvCxnSpPr/>
      </xdr:nvCxnSpPr>
      <xdr:spPr>
        <a:xfrm>
          <a:off x="22072600" y="1361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701" name="【児童館】&#10;一人当たり面積平均値テキスト"/>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165100</xdr:rowOff>
    </xdr:from>
    <xdr:to>
      <xdr:col>116</xdr:col>
      <xdr:colOff>114300</xdr:colOff>
      <xdr:row>83</xdr:row>
      <xdr:rowOff>95250</xdr:rowOff>
    </xdr:to>
    <xdr:sp macro="" textlink="">
      <xdr:nvSpPr>
        <xdr:cNvPr id="702" name="フローチャート: 判断 701"/>
        <xdr:cNvSpPr/>
      </xdr:nvSpPr>
      <xdr:spPr>
        <a:xfrm>
          <a:off x="221107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19050</xdr:rowOff>
    </xdr:from>
    <xdr:to>
      <xdr:col>112</xdr:col>
      <xdr:colOff>38100</xdr:colOff>
      <xdr:row>83</xdr:row>
      <xdr:rowOff>120650</xdr:rowOff>
    </xdr:to>
    <xdr:sp macro="" textlink="">
      <xdr:nvSpPr>
        <xdr:cNvPr id="703" name="フローチャート: 判断 702"/>
        <xdr:cNvSpPr/>
      </xdr:nvSpPr>
      <xdr:spPr>
        <a:xfrm>
          <a:off x="212725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31750</xdr:rowOff>
    </xdr:from>
    <xdr:to>
      <xdr:col>107</xdr:col>
      <xdr:colOff>101600</xdr:colOff>
      <xdr:row>83</xdr:row>
      <xdr:rowOff>133350</xdr:rowOff>
    </xdr:to>
    <xdr:sp macro="" textlink="">
      <xdr:nvSpPr>
        <xdr:cNvPr id="704" name="フローチャート: 判断 703"/>
        <xdr:cNvSpPr/>
      </xdr:nvSpPr>
      <xdr:spPr>
        <a:xfrm>
          <a:off x="203835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165100</xdr:rowOff>
    </xdr:from>
    <xdr:to>
      <xdr:col>102</xdr:col>
      <xdr:colOff>165100</xdr:colOff>
      <xdr:row>83</xdr:row>
      <xdr:rowOff>95250</xdr:rowOff>
    </xdr:to>
    <xdr:sp macro="" textlink="">
      <xdr:nvSpPr>
        <xdr:cNvPr id="705" name="フローチャート: 判断 704"/>
        <xdr:cNvSpPr/>
      </xdr:nvSpPr>
      <xdr:spPr>
        <a:xfrm>
          <a:off x="19494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44450</xdr:rowOff>
    </xdr:from>
    <xdr:to>
      <xdr:col>98</xdr:col>
      <xdr:colOff>38100</xdr:colOff>
      <xdr:row>83</xdr:row>
      <xdr:rowOff>146050</xdr:rowOff>
    </xdr:to>
    <xdr:sp macro="" textlink="">
      <xdr:nvSpPr>
        <xdr:cNvPr id="706" name="フローチャート: 判断 705"/>
        <xdr:cNvSpPr/>
      </xdr:nvSpPr>
      <xdr:spPr>
        <a:xfrm>
          <a:off x="18605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7" name="テキスト ボックス 70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8" name="テキスト ボックス 70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9" name="テキスト ボックス 70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0" name="テキスト ボックス 70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1" name="テキスト ボックス 71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133350</xdr:rowOff>
    </xdr:from>
    <xdr:to>
      <xdr:col>116</xdr:col>
      <xdr:colOff>114300</xdr:colOff>
      <xdr:row>80</xdr:row>
      <xdr:rowOff>63500</xdr:rowOff>
    </xdr:to>
    <xdr:sp macro="" textlink="">
      <xdr:nvSpPr>
        <xdr:cNvPr id="712" name="楕円 711"/>
        <xdr:cNvSpPr/>
      </xdr:nvSpPr>
      <xdr:spPr>
        <a:xfrm>
          <a:off x="221107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48277</xdr:rowOff>
    </xdr:from>
    <xdr:ext cx="469744" cy="259045"/>
    <xdr:sp macro="" textlink="">
      <xdr:nvSpPr>
        <xdr:cNvPr id="713" name="【児童館】&#10;一人当たり面積該当値テキスト"/>
        <xdr:cNvSpPr txBox="1"/>
      </xdr:nvSpPr>
      <xdr:spPr>
        <a:xfrm>
          <a:off x="22199600" y="1359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120650</xdr:rowOff>
    </xdr:from>
    <xdr:to>
      <xdr:col>112</xdr:col>
      <xdr:colOff>38100</xdr:colOff>
      <xdr:row>80</xdr:row>
      <xdr:rowOff>50800</xdr:rowOff>
    </xdr:to>
    <xdr:sp macro="" textlink="">
      <xdr:nvSpPr>
        <xdr:cNvPr id="714" name="楕円 713"/>
        <xdr:cNvSpPr/>
      </xdr:nvSpPr>
      <xdr:spPr>
        <a:xfrm>
          <a:off x="21272500" y="13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0</xdr:rowOff>
    </xdr:from>
    <xdr:to>
      <xdr:col>116</xdr:col>
      <xdr:colOff>63500</xdr:colOff>
      <xdr:row>80</xdr:row>
      <xdr:rowOff>12700</xdr:rowOff>
    </xdr:to>
    <xdr:cxnSp macro="">
      <xdr:nvCxnSpPr>
        <xdr:cNvPr id="715" name="直線コネクタ 714"/>
        <xdr:cNvCxnSpPr/>
      </xdr:nvCxnSpPr>
      <xdr:spPr>
        <a:xfrm>
          <a:off x="21323300" y="137160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88900</xdr:rowOff>
    </xdr:from>
    <xdr:to>
      <xdr:col>107</xdr:col>
      <xdr:colOff>101600</xdr:colOff>
      <xdr:row>79</xdr:row>
      <xdr:rowOff>19050</xdr:rowOff>
    </xdr:to>
    <xdr:sp macro="" textlink="">
      <xdr:nvSpPr>
        <xdr:cNvPr id="716" name="楕円 715"/>
        <xdr:cNvSpPr/>
      </xdr:nvSpPr>
      <xdr:spPr>
        <a:xfrm>
          <a:off x="2038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139700</xdr:rowOff>
    </xdr:from>
    <xdr:to>
      <xdr:col>111</xdr:col>
      <xdr:colOff>177800</xdr:colOff>
      <xdr:row>80</xdr:row>
      <xdr:rowOff>0</xdr:rowOff>
    </xdr:to>
    <xdr:cxnSp macro="">
      <xdr:nvCxnSpPr>
        <xdr:cNvPr id="717" name="直線コネクタ 716"/>
        <xdr:cNvCxnSpPr/>
      </xdr:nvCxnSpPr>
      <xdr:spPr>
        <a:xfrm>
          <a:off x="20434300" y="135128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57150</xdr:rowOff>
    </xdr:from>
    <xdr:to>
      <xdr:col>102</xdr:col>
      <xdr:colOff>165100</xdr:colOff>
      <xdr:row>77</xdr:row>
      <xdr:rowOff>158750</xdr:rowOff>
    </xdr:to>
    <xdr:sp macro="" textlink="">
      <xdr:nvSpPr>
        <xdr:cNvPr id="718" name="楕円 717"/>
        <xdr:cNvSpPr/>
      </xdr:nvSpPr>
      <xdr:spPr>
        <a:xfrm>
          <a:off x="194945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77</xdr:row>
      <xdr:rowOff>107950</xdr:rowOff>
    </xdr:from>
    <xdr:to>
      <xdr:col>107</xdr:col>
      <xdr:colOff>50800</xdr:colOff>
      <xdr:row>78</xdr:row>
      <xdr:rowOff>139700</xdr:rowOff>
    </xdr:to>
    <xdr:cxnSp macro="">
      <xdr:nvCxnSpPr>
        <xdr:cNvPr id="719" name="直線コネクタ 718"/>
        <xdr:cNvCxnSpPr/>
      </xdr:nvCxnSpPr>
      <xdr:spPr>
        <a:xfrm>
          <a:off x="19545300" y="133096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76</xdr:row>
      <xdr:rowOff>139700</xdr:rowOff>
    </xdr:from>
    <xdr:to>
      <xdr:col>98</xdr:col>
      <xdr:colOff>38100</xdr:colOff>
      <xdr:row>77</xdr:row>
      <xdr:rowOff>69850</xdr:rowOff>
    </xdr:to>
    <xdr:sp macro="" textlink="">
      <xdr:nvSpPr>
        <xdr:cNvPr id="720" name="楕円 719"/>
        <xdr:cNvSpPr/>
      </xdr:nvSpPr>
      <xdr:spPr>
        <a:xfrm>
          <a:off x="18605500" y="1316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77</xdr:row>
      <xdr:rowOff>19050</xdr:rowOff>
    </xdr:from>
    <xdr:to>
      <xdr:col>102</xdr:col>
      <xdr:colOff>114300</xdr:colOff>
      <xdr:row>77</xdr:row>
      <xdr:rowOff>107950</xdr:rowOff>
    </xdr:to>
    <xdr:cxnSp macro="">
      <xdr:nvCxnSpPr>
        <xdr:cNvPr id="721" name="直線コネクタ 720"/>
        <xdr:cNvCxnSpPr/>
      </xdr:nvCxnSpPr>
      <xdr:spPr>
        <a:xfrm>
          <a:off x="18656300" y="132207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111777</xdr:rowOff>
    </xdr:from>
    <xdr:ext cx="469744" cy="259045"/>
    <xdr:sp macro="" textlink="">
      <xdr:nvSpPr>
        <xdr:cNvPr id="722" name="n_1aveValue【児童館】&#10;一人当たり面積"/>
        <xdr:cNvSpPr txBox="1"/>
      </xdr:nvSpPr>
      <xdr:spPr>
        <a:xfrm>
          <a:off x="21075727" y="1434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124477</xdr:rowOff>
    </xdr:from>
    <xdr:ext cx="469744" cy="259045"/>
    <xdr:sp macro="" textlink="">
      <xdr:nvSpPr>
        <xdr:cNvPr id="723" name="n_2aveValue【児童館】&#10;一人当たり面積"/>
        <xdr:cNvSpPr txBox="1"/>
      </xdr:nvSpPr>
      <xdr:spPr>
        <a:xfrm>
          <a:off x="20199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86377</xdr:rowOff>
    </xdr:from>
    <xdr:ext cx="469744" cy="259045"/>
    <xdr:sp macro="" textlink="">
      <xdr:nvSpPr>
        <xdr:cNvPr id="724" name="n_3aveValue【児童館】&#10;一人当たり面積"/>
        <xdr:cNvSpPr txBox="1"/>
      </xdr:nvSpPr>
      <xdr:spPr>
        <a:xfrm>
          <a:off x="193104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137177</xdr:rowOff>
    </xdr:from>
    <xdr:ext cx="469744" cy="259045"/>
    <xdr:sp macro="" textlink="">
      <xdr:nvSpPr>
        <xdr:cNvPr id="725" name="n_4aveValue【児童館】&#10;一人当たり面積"/>
        <xdr:cNvSpPr txBox="1"/>
      </xdr:nvSpPr>
      <xdr:spPr>
        <a:xfrm>
          <a:off x="18421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67327</xdr:rowOff>
    </xdr:from>
    <xdr:ext cx="469744" cy="259045"/>
    <xdr:sp macro="" textlink="">
      <xdr:nvSpPr>
        <xdr:cNvPr id="726" name="n_1mainValue【児童館】&#10;一人当たり面積"/>
        <xdr:cNvSpPr txBox="1"/>
      </xdr:nvSpPr>
      <xdr:spPr>
        <a:xfrm>
          <a:off x="21075727" y="1344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35577</xdr:rowOff>
    </xdr:from>
    <xdr:ext cx="469744" cy="259045"/>
    <xdr:sp macro="" textlink="">
      <xdr:nvSpPr>
        <xdr:cNvPr id="727" name="n_2mainValue【児童館】&#10;一人当たり面積"/>
        <xdr:cNvSpPr txBox="1"/>
      </xdr:nvSpPr>
      <xdr:spPr>
        <a:xfrm>
          <a:off x="20199427" y="1323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76</xdr:row>
      <xdr:rowOff>3827</xdr:rowOff>
    </xdr:from>
    <xdr:ext cx="469744" cy="259045"/>
    <xdr:sp macro="" textlink="">
      <xdr:nvSpPr>
        <xdr:cNvPr id="728" name="n_3mainValue【児童館】&#10;一人当たり面積"/>
        <xdr:cNvSpPr txBox="1"/>
      </xdr:nvSpPr>
      <xdr:spPr>
        <a:xfrm>
          <a:off x="19310427"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75</xdr:row>
      <xdr:rowOff>86377</xdr:rowOff>
    </xdr:from>
    <xdr:ext cx="469744" cy="259045"/>
    <xdr:sp macro="" textlink="">
      <xdr:nvSpPr>
        <xdr:cNvPr id="729" name="n_4mainValue【児童館】&#10;一人当たり面積"/>
        <xdr:cNvSpPr txBox="1"/>
      </xdr:nvSpPr>
      <xdr:spPr>
        <a:xfrm>
          <a:off x="18421427" y="1294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0" name="正方形/長方形 72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1" name="正方形/長方形 73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2" name="正方形/長方形 73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3" name="正方形/長方形 73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4" name="正方形/長方形 73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5" name="正方形/長方形 73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6" name="正方形/長方形 73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7" name="正方形/長方形 73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8" name="テキスト ボックス 73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9" name="直線コネクタ 73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0" name="テキスト ボックス 73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1" name="直線コネクタ 74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2" name="テキスト ボックス 741"/>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3" name="直線コネクタ 74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4" name="テキスト ボックス 74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5" name="直線コネクタ 74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6" name="テキスト ボックス 74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7" name="直線コネクタ 74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48" name="テキスト ボックス 74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49" name="直線コネクタ 74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0" name="テキスト ボックス 749"/>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1" name="直線コネクタ 75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53" name="直線コネクタ 752"/>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54" name="【公民館】&#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55" name="直線コネクタ 754"/>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56" name="【公民館】&#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57" name="直線コネクタ 756"/>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139716</xdr:rowOff>
    </xdr:from>
    <xdr:ext cx="405111" cy="259045"/>
    <xdr:sp macro="" textlink="">
      <xdr:nvSpPr>
        <xdr:cNvPr id="758" name="【公民館】&#10;有形固定資産減価償却率平均値テキスト"/>
        <xdr:cNvSpPr txBox="1"/>
      </xdr:nvSpPr>
      <xdr:spPr>
        <a:xfrm>
          <a:off x="16357600" y="17799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116839</xdr:rowOff>
    </xdr:from>
    <xdr:to>
      <xdr:col>85</xdr:col>
      <xdr:colOff>177800</xdr:colOff>
      <xdr:row>105</xdr:row>
      <xdr:rowOff>46989</xdr:rowOff>
    </xdr:to>
    <xdr:sp macro="" textlink="">
      <xdr:nvSpPr>
        <xdr:cNvPr id="759" name="フローチャート: 判断 758"/>
        <xdr:cNvSpPr/>
      </xdr:nvSpPr>
      <xdr:spPr>
        <a:xfrm>
          <a:off x="162687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88900</xdr:rowOff>
    </xdr:from>
    <xdr:to>
      <xdr:col>81</xdr:col>
      <xdr:colOff>101600</xdr:colOff>
      <xdr:row>105</xdr:row>
      <xdr:rowOff>19050</xdr:rowOff>
    </xdr:to>
    <xdr:sp macro="" textlink="">
      <xdr:nvSpPr>
        <xdr:cNvPr id="760" name="フローチャート: 判断 759"/>
        <xdr:cNvSpPr/>
      </xdr:nvSpPr>
      <xdr:spPr>
        <a:xfrm>
          <a:off x="15430500" y="1791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77470</xdr:rowOff>
    </xdr:from>
    <xdr:to>
      <xdr:col>76</xdr:col>
      <xdr:colOff>165100</xdr:colOff>
      <xdr:row>105</xdr:row>
      <xdr:rowOff>7620</xdr:rowOff>
    </xdr:to>
    <xdr:sp macro="" textlink="">
      <xdr:nvSpPr>
        <xdr:cNvPr id="761" name="フローチャート: 判断 760"/>
        <xdr:cNvSpPr/>
      </xdr:nvSpPr>
      <xdr:spPr>
        <a:xfrm>
          <a:off x="14541500" y="1790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50800</xdr:rowOff>
    </xdr:from>
    <xdr:to>
      <xdr:col>72</xdr:col>
      <xdr:colOff>38100</xdr:colOff>
      <xdr:row>104</xdr:row>
      <xdr:rowOff>152400</xdr:rowOff>
    </xdr:to>
    <xdr:sp macro="" textlink="">
      <xdr:nvSpPr>
        <xdr:cNvPr id="762" name="フローチャート: 判断 761"/>
        <xdr:cNvSpPr/>
      </xdr:nvSpPr>
      <xdr:spPr>
        <a:xfrm>
          <a:off x="13652500" y="1788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31750</xdr:rowOff>
    </xdr:from>
    <xdr:to>
      <xdr:col>67</xdr:col>
      <xdr:colOff>101600</xdr:colOff>
      <xdr:row>104</xdr:row>
      <xdr:rowOff>133350</xdr:rowOff>
    </xdr:to>
    <xdr:sp macro="" textlink="">
      <xdr:nvSpPr>
        <xdr:cNvPr id="763" name="フローチャート: 判断 762"/>
        <xdr:cNvSpPr/>
      </xdr:nvSpPr>
      <xdr:spPr>
        <a:xfrm>
          <a:off x="12763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4" name="テキスト ボックス 76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5" name="テキスト ボックス 76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6" name="テキスト ボックス 76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7" name="テキスト ボックス 76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8" name="テキスト ボックス 76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92711</xdr:rowOff>
    </xdr:from>
    <xdr:to>
      <xdr:col>85</xdr:col>
      <xdr:colOff>177800</xdr:colOff>
      <xdr:row>106</xdr:row>
      <xdr:rowOff>22861</xdr:rowOff>
    </xdr:to>
    <xdr:sp macro="" textlink="">
      <xdr:nvSpPr>
        <xdr:cNvPr id="769" name="楕円 768"/>
        <xdr:cNvSpPr/>
      </xdr:nvSpPr>
      <xdr:spPr>
        <a:xfrm>
          <a:off x="16268700" y="1809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71138</xdr:rowOff>
    </xdr:from>
    <xdr:ext cx="405111" cy="259045"/>
    <xdr:sp macro="" textlink="">
      <xdr:nvSpPr>
        <xdr:cNvPr id="770" name="【公民館】&#10;有形固定資産減価償却率該当値テキスト"/>
        <xdr:cNvSpPr txBox="1"/>
      </xdr:nvSpPr>
      <xdr:spPr>
        <a:xfrm>
          <a:off x="16357600" y="18073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80011</xdr:rowOff>
    </xdr:from>
    <xdr:to>
      <xdr:col>81</xdr:col>
      <xdr:colOff>101600</xdr:colOff>
      <xdr:row>106</xdr:row>
      <xdr:rowOff>10161</xdr:rowOff>
    </xdr:to>
    <xdr:sp macro="" textlink="">
      <xdr:nvSpPr>
        <xdr:cNvPr id="771" name="楕円 770"/>
        <xdr:cNvSpPr/>
      </xdr:nvSpPr>
      <xdr:spPr>
        <a:xfrm>
          <a:off x="15430500" y="1808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130811</xdr:rowOff>
    </xdr:from>
    <xdr:to>
      <xdr:col>85</xdr:col>
      <xdr:colOff>127000</xdr:colOff>
      <xdr:row>105</xdr:row>
      <xdr:rowOff>143511</xdr:rowOff>
    </xdr:to>
    <xdr:cxnSp macro="">
      <xdr:nvCxnSpPr>
        <xdr:cNvPr id="772" name="直線コネクタ 771"/>
        <xdr:cNvCxnSpPr/>
      </xdr:nvCxnSpPr>
      <xdr:spPr>
        <a:xfrm>
          <a:off x="15481300" y="18133061"/>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53339</xdr:rowOff>
    </xdr:from>
    <xdr:to>
      <xdr:col>76</xdr:col>
      <xdr:colOff>165100</xdr:colOff>
      <xdr:row>105</xdr:row>
      <xdr:rowOff>154939</xdr:rowOff>
    </xdr:to>
    <xdr:sp macro="" textlink="">
      <xdr:nvSpPr>
        <xdr:cNvPr id="773" name="楕円 772"/>
        <xdr:cNvSpPr/>
      </xdr:nvSpPr>
      <xdr:spPr>
        <a:xfrm>
          <a:off x="14541500" y="1805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104139</xdr:rowOff>
    </xdr:from>
    <xdr:to>
      <xdr:col>81</xdr:col>
      <xdr:colOff>50800</xdr:colOff>
      <xdr:row>105</xdr:row>
      <xdr:rowOff>130811</xdr:rowOff>
    </xdr:to>
    <xdr:cxnSp macro="">
      <xdr:nvCxnSpPr>
        <xdr:cNvPr id="774" name="直線コネクタ 773"/>
        <xdr:cNvCxnSpPr/>
      </xdr:nvCxnSpPr>
      <xdr:spPr>
        <a:xfrm>
          <a:off x="14592300" y="1810638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20320</xdr:rowOff>
    </xdr:from>
    <xdr:to>
      <xdr:col>72</xdr:col>
      <xdr:colOff>38100</xdr:colOff>
      <xdr:row>105</xdr:row>
      <xdr:rowOff>121920</xdr:rowOff>
    </xdr:to>
    <xdr:sp macro="" textlink="">
      <xdr:nvSpPr>
        <xdr:cNvPr id="775" name="楕円 774"/>
        <xdr:cNvSpPr/>
      </xdr:nvSpPr>
      <xdr:spPr>
        <a:xfrm>
          <a:off x="13652500" y="1802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71120</xdr:rowOff>
    </xdr:from>
    <xdr:to>
      <xdr:col>76</xdr:col>
      <xdr:colOff>114300</xdr:colOff>
      <xdr:row>105</xdr:row>
      <xdr:rowOff>104139</xdr:rowOff>
    </xdr:to>
    <xdr:cxnSp macro="">
      <xdr:nvCxnSpPr>
        <xdr:cNvPr id="776" name="直線コネクタ 775"/>
        <xdr:cNvCxnSpPr/>
      </xdr:nvCxnSpPr>
      <xdr:spPr>
        <a:xfrm>
          <a:off x="13703300" y="18073370"/>
          <a:ext cx="889000" cy="3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157480</xdr:rowOff>
    </xdr:from>
    <xdr:to>
      <xdr:col>67</xdr:col>
      <xdr:colOff>101600</xdr:colOff>
      <xdr:row>105</xdr:row>
      <xdr:rowOff>87630</xdr:rowOff>
    </xdr:to>
    <xdr:sp macro="" textlink="">
      <xdr:nvSpPr>
        <xdr:cNvPr id="777" name="楕円 776"/>
        <xdr:cNvSpPr/>
      </xdr:nvSpPr>
      <xdr:spPr>
        <a:xfrm>
          <a:off x="12763500" y="1798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36830</xdr:rowOff>
    </xdr:from>
    <xdr:to>
      <xdr:col>71</xdr:col>
      <xdr:colOff>177800</xdr:colOff>
      <xdr:row>105</xdr:row>
      <xdr:rowOff>71120</xdr:rowOff>
    </xdr:to>
    <xdr:cxnSp macro="">
      <xdr:nvCxnSpPr>
        <xdr:cNvPr id="778" name="直線コネクタ 777"/>
        <xdr:cNvCxnSpPr/>
      </xdr:nvCxnSpPr>
      <xdr:spPr>
        <a:xfrm>
          <a:off x="12814300" y="180390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35577</xdr:rowOff>
    </xdr:from>
    <xdr:ext cx="405111" cy="259045"/>
    <xdr:sp macro="" textlink="">
      <xdr:nvSpPr>
        <xdr:cNvPr id="779" name="n_1aveValue【公民館】&#10;有形固定資産減価償却率"/>
        <xdr:cNvSpPr txBox="1"/>
      </xdr:nvSpPr>
      <xdr:spPr>
        <a:xfrm>
          <a:off x="15266044" y="17694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24147</xdr:rowOff>
    </xdr:from>
    <xdr:ext cx="405111" cy="259045"/>
    <xdr:sp macro="" textlink="">
      <xdr:nvSpPr>
        <xdr:cNvPr id="780" name="n_2aveValue【公民館】&#10;有形固定資産減価償却率"/>
        <xdr:cNvSpPr txBox="1"/>
      </xdr:nvSpPr>
      <xdr:spPr>
        <a:xfrm>
          <a:off x="14389744" y="17683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168927</xdr:rowOff>
    </xdr:from>
    <xdr:ext cx="405111" cy="259045"/>
    <xdr:sp macro="" textlink="">
      <xdr:nvSpPr>
        <xdr:cNvPr id="781" name="n_3aveValue【公民館】&#10;有形固定資産減価償却率"/>
        <xdr:cNvSpPr txBox="1"/>
      </xdr:nvSpPr>
      <xdr:spPr>
        <a:xfrm>
          <a:off x="13500744" y="17656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149877</xdr:rowOff>
    </xdr:from>
    <xdr:ext cx="405111" cy="259045"/>
    <xdr:sp macro="" textlink="">
      <xdr:nvSpPr>
        <xdr:cNvPr id="782" name="n_4aveValue【公民館】&#10;有形固定資産減価償却率"/>
        <xdr:cNvSpPr txBox="1"/>
      </xdr:nvSpPr>
      <xdr:spPr>
        <a:xfrm>
          <a:off x="12611744" y="1763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1288</xdr:rowOff>
    </xdr:from>
    <xdr:ext cx="405111" cy="259045"/>
    <xdr:sp macro="" textlink="">
      <xdr:nvSpPr>
        <xdr:cNvPr id="783" name="n_1mainValue【公民館】&#10;有形固定資産減価償却率"/>
        <xdr:cNvSpPr txBox="1"/>
      </xdr:nvSpPr>
      <xdr:spPr>
        <a:xfrm>
          <a:off x="15266044" y="1817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146066</xdr:rowOff>
    </xdr:from>
    <xdr:ext cx="405111" cy="259045"/>
    <xdr:sp macro="" textlink="">
      <xdr:nvSpPr>
        <xdr:cNvPr id="784" name="n_2mainValue【公民館】&#10;有形固定資産減価償却率"/>
        <xdr:cNvSpPr txBox="1"/>
      </xdr:nvSpPr>
      <xdr:spPr>
        <a:xfrm>
          <a:off x="14389744" y="18148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113047</xdr:rowOff>
    </xdr:from>
    <xdr:ext cx="405111" cy="259045"/>
    <xdr:sp macro="" textlink="">
      <xdr:nvSpPr>
        <xdr:cNvPr id="785" name="n_3mainValue【公民館】&#10;有形固定資産減価償却率"/>
        <xdr:cNvSpPr txBox="1"/>
      </xdr:nvSpPr>
      <xdr:spPr>
        <a:xfrm>
          <a:off x="13500744" y="18115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78757</xdr:rowOff>
    </xdr:from>
    <xdr:ext cx="405111" cy="259045"/>
    <xdr:sp macro="" textlink="">
      <xdr:nvSpPr>
        <xdr:cNvPr id="786" name="n_4mainValue【公民館】&#10;有形固定資産減価償却率"/>
        <xdr:cNvSpPr txBox="1"/>
      </xdr:nvSpPr>
      <xdr:spPr>
        <a:xfrm>
          <a:off x="12611744" y="18081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7" name="正方形/長方形 78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8" name="正方形/長方形 78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9" name="正方形/長方形 78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0" name="正方形/長方形 78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1" name="正方形/長方形 79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2" name="正方形/長方形 79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3" name="正方形/長方形 79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4" name="正方形/長方形 79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5" name="テキスト ボックス 79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6" name="直線コネクタ 79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97" name="直線コネクタ 796"/>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98" name="テキスト ボックス 797"/>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99" name="直線コネクタ 798"/>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0" name="テキスト ボックス 799"/>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1" name="直線コネクタ 800"/>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2" name="テキスト ボックス 801"/>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3" name="直線コネクタ 802"/>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4" name="テキスト ボックス 803"/>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5" name="直線コネクタ 80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6" name="テキスト ボックス 80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30480</xdr:rowOff>
    </xdr:from>
    <xdr:to>
      <xdr:col>116</xdr:col>
      <xdr:colOff>62864</xdr:colOff>
      <xdr:row>108</xdr:row>
      <xdr:rowOff>25908</xdr:rowOff>
    </xdr:to>
    <xdr:cxnSp macro="">
      <xdr:nvCxnSpPr>
        <xdr:cNvPr id="808" name="直線コネクタ 807"/>
        <xdr:cNvCxnSpPr/>
      </xdr:nvCxnSpPr>
      <xdr:spPr>
        <a:xfrm flipV="1">
          <a:off x="22160864" y="17346930"/>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809" name="【公民館】&#10;一人当たり面積最小値テキスト"/>
        <xdr:cNvSpPr txBox="1"/>
      </xdr:nvSpPr>
      <xdr:spPr>
        <a:xfrm>
          <a:off x="22199600" y="1854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810" name="直線コネクタ 809"/>
        <xdr:cNvCxnSpPr/>
      </xdr:nvCxnSpPr>
      <xdr:spPr>
        <a:xfrm>
          <a:off x="22072600" y="1854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148607</xdr:rowOff>
    </xdr:from>
    <xdr:ext cx="469744" cy="259045"/>
    <xdr:sp macro="" textlink="">
      <xdr:nvSpPr>
        <xdr:cNvPr id="811" name="【公民館】&#10;一人当たり面積最大値テキスト"/>
        <xdr:cNvSpPr txBox="1"/>
      </xdr:nvSpPr>
      <xdr:spPr>
        <a:xfrm>
          <a:off x="22199600" y="1712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30480</xdr:rowOff>
    </xdr:from>
    <xdr:to>
      <xdr:col>116</xdr:col>
      <xdr:colOff>152400</xdr:colOff>
      <xdr:row>101</xdr:row>
      <xdr:rowOff>30480</xdr:rowOff>
    </xdr:to>
    <xdr:cxnSp macro="">
      <xdr:nvCxnSpPr>
        <xdr:cNvPr id="812" name="直線コネクタ 811"/>
        <xdr:cNvCxnSpPr/>
      </xdr:nvCxnSpPr>
      <xdr:spPr>
        <a:xfrm>
          <a:off x="22072600" y="1734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271</xdr:rowOff>
    </xdr:from>
    <xdr:ext cx="469744" cy="259045"/>
    <xdr:sp macro="" textlink="">
      <xdr:nvSpPr>
        <xdr:cNvPr id="813" name="【公民館】&#10;一人当たり面積平均値テキスト"/>
        <xdr:cNvSpPr txBox="1"/>
      </xdr:nvSpPr>
      <xdr:spPr>
        <a:xfrm>
          <a:off x="22199600" y="1800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148844</xdr:rowOff>
    </xdr:from>
    <xdr:to>
      <xdr:col>116</xdr:col>
      <xdr:colOff>114300</xdr:colOff>
      <xdr:row>106</xdr:row>
      <xdr:rowOff>78994</xdr:rowOff>
    </xdr:to>
    <xdr:sp macro="" textlink="">
      <xdr:nvSpPr>
        <xdr:cNvPr id="814" name="フローチャート: 判断 813"/>
        <xdr:cNvSpPr/>
      </xdr:nvSpPr>
      <xdr:spPr>
        <a:xfrm>
          <a:off x="22110700" y="1815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162561</xdr:rowOff>
    </xdr:from>
    <xdr:to>
      <xdr:col>112</xdr:col>
      <xdr:colOff>38100</xdr:colOff>
      <xdr:row>106</xdr:row>
      <xdr:rowOff>92711</xdr:rowOff>
    </xdr:to>
    <xdr:sp macro="" textlink="">
      <xdr:nvSpPr>
        <xdr:cNvPr id="815" name="フローチャート: 判断 814"/>
        <xdr:cNvSpPr/>
      </xdr:nvSpPr>
      <xdr:spPr>
        <a:xfrm>
          <a:off x="21272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151130</xdr:rowOff>
    </xdr:from>
    <xdr:to>
      <xdr:col>107</xdr:col>
      <xdr:colOff>101600</xdr:colOff>
      <xdr:row>106</xdr:row>
      <xdr:rowOff>81280</xdr:rowOff>
    </xdr:to>
    <xdr:sp macro="" textlink="">
      <xdr:nvSpPr>
        <xdr:cNvPr id="816" name="フローチャート: 判断 815"/>
        <xdr:cNvSpPr/>
      </xdr:nvSpPr>
      <xdr:spPr>
        <a:xfrm>
          <a:off x="20383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153415</xdr:rowOff>
    </xdr:from>
    <xdr:to>
      <xdr:col>102</xdr:col>
      <xdr:colOff>165100</xdr:colOff>
      <xdr:row>106</xdr:row>
      <xdr:rowOff>83565</xdr:rowOff>
    </xdr:to>
    <xdr:sp macro="" textlink="">
      <xdr:nvSpPr>
        <xdr:cNvPr id="817" name="フローチャート: 判断 816"/>
        <xdr:cNvSpPr/>
      </xdr:nvSpPr>
      <xdr:spPr>
        <a:xfrm>
          <a:off x="19494500" y="181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114554</xdr:rowOff>
    </xdr:from>
    <xdr:to>
      <xdr:col>98</xdr:col>
      <xdr:colOff>38100</xdr:colOff>
      <xdr:row>106</xdr:row>
      <xdr:rowOff>44704</xdr:rowOff>
    </xdr:to>
    <xdr:sp macro="" textlink="">
      <xdr:nvSpPr>
        <xdr:cNvPr id="818" name="フローチャート: 判断 817"/>
        <xdr:cNvSpPr/>
      </xdr:nvSpPr>
      <xdr:spPr>
        <a:xfrm>
          <a:off x="18605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9" name="テキスト ボックス 81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0" name="テキスト ボックス 81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1" name="テキスト ボックス 82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2" name="テキスト ボックス 82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3" name="テキスト ボックス 82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100837</xdr:rowOff>
    </xdr:from>
    <xdr:to>
      <xdr:col>116</xdr:col>
      <xdr:colOff>114300</xdr:colOff>
      <xdr:row>107</xdr:row>
      <xdr:rowOff>30987</xdr:rowOff>
    </xdr:to>
    <xdr:sp macro="" textlink="">
      <xdr:nvSpPr>
        <xdr:cNvPr id="824" name="楕円 823"/>
        <xdr:cNvSpPr/>
      </xdr:nvSpPr>
      <xdr:spPr>
        <a:xfrm>
          <a:off x="22110700" y="1827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79264</xdr:rowOff>
    </xdr:from>
    <xdr:ext cx="469744" cy="259045"/>
    <xdr:sp macro="" textlink="">
      <xdr:nvSpPr>
        <xdr:cNvPr id="825" name="【公民館】&#10;一人当たり面積該当値テキスト"/>
        <xdr:cNvSpPr txBox="1"/>
      </xdr:nvSpPr>
      <xdr:spPr>
        <a:xfrm>
          <a:off x="22199600" y="1825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98552</xdr:rowOff>
    </xdr:from>
    <xdr:to>
      <xdr:col>112</xdr:col>
      <xdr:colOff>38100</xdr:colOff>
      <xdr:row>107</xdr:row>
      <xdr:rowOff>28702</xdr:rowOff>
    </xdr:to>
    <xdr:sp macro="" textlink="">
      <xdr:nvSpPr>
        <xdr:cNvPr id="826" name="楕円 825"/>
        <xdr:cNvSpPr/>
      </xdr:nvSpPr>
      <xdr:spPr>
        <a:xfrm>
          <a:off x="21272500" y="1827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149352</xdr:rowOff>
    </xdr:from>
    <xdr:to>
      <xdr:col>116</xdr:col>
      <xdr:colOff>63500</xdr:colOff>
      <xdr:row>106</xdr:row>
      <xdr:rowOff>151637</xdr:rowOff>
    </xdr:to>
    <xdr:cxnSp macro="">
      <xdr:nvCxnSpPr>
        <xdr:cNvPr id="827" name="直線コネクタ 826"/>
        <xdr:cNvCxnSpPr/>
      </xdr:nvCxnSpPr>
      <xdr:spPr>
        <a:xfrm>
          <a:off x="21323300" y="18323052"/>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93980</xdr:rowOff>
    </xdr:from>
    <xdr:to>
      <xdr:col>107</xdr:col>
      <xdr:colOff>101600</xdr:colOff>
      <xdr:row>107</xdr:row>
      <xdr:rowOff>24130</xdr:rowOff>
    </xdr:to>
    <xdr:sp macro="" textlink="">
      <xdr:nvSpPr>
        <xdr:cNvPr id="828" name="楕円 827"/>
        <xdr:cNvSpPr/>
      </xdr:nvSpPr>
      <xdr:spPr>
        <a:xfrm>
          <a:off x="20383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144780</xdr:rowOff>
    </xdr:from>
    <xdr:to>
      <xdr:col>111</xdr:col>
      <xdr:colOff>177800</xdr:colOff>
      <xdr:row>106</xdr:row>
      <xdr:rowOff>149352</xdr:rowOff>
    </xdr:to>
    <xdr:cxnSp macro="">
      <xdr:nvCxnSpPr>
        <xdr:cNvPr id="829" name="直線コネクタ 828"/>
        <xdr:cNvCxnSpPr/>
      </xdr:nvCxnSpPr>
      <xdr:spPr>
        <a:xfrm>
          <a:off x="20434300" y="183184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96265</xdr:rowOff>
    </xdr:from>
    <xdr:to>
      <xdr:col>102</xdr:col>
      <xdr:colOff>165100</xdr:colOff>
      <xdr:row>107</xdr:row>
      <xdr:rowOff>26415</xdr:rowOff>
    </xdr:to>
    <xdr:sp macro="" textlink="">
      <xdr:nvSpPr>
        <xdr:cNvPr id="830" name="楕円 829"/>
        <xdr:cNvSpPr/>
      </xdr:nvSpPr>
      <xdr:spPr>
        <a:xfrm>
          <a:off x="19494500" y="1826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144780</xdr:rowOff>
    </xdr:from>
    <xdr:to>
      <xdr:col>107</xdr:col>
      <xdr:colOff>50800</xdr:colOff>
      <xdr:row>106</xdr:row>
      <xdr:rowOff>147065</xdr:rowOff>
    </xdr:to>
    <xdr:cxnSp macro="">
      <xdr:nvCxnSpPr>
        <xdr:cNvPr id="831" name="直線コネクタ 830"/>
        <xdr:cNvCxnSpPr/>
      </xdr:nvCxnSpPr>
      <xdr:spPr>
        <a:xfrm flipV="1">
          <a:off x="19545300" y="18318480"/>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96265</xdr:rowOff>
    </xdr:from>
    <xdr:to>
      <xdr:col>98</xdr:col>
      <xdr:colOff>38100</xdr:colOff>
      <xdr:row>107</xdr:row>
      <xdr:rowOff>26415</xdr:rowOff>
    </xdr:to>
    <xdr:sp macro="" textlink="">
      <xdr:nvSpPr>
        <xdr:cNvPr id="832" name="楕円 831"/>
        <xdr:cNvSpPr/>
      </xdr:nvSpPr>
      <xdr:spPr>
        <a:xfrm>
          <a:off x="18605500" y="1826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147065</xdr:rowOff>
    </xdr:from>
    <xdr:to>
      <xdr:col>102</xdr:col>
      <xdr:colOff>114300</xdr:colOff>
      <xdr:row>106</xdr:row>
      <xdr:rowOff>147065</xdr:rowOff>
    </xdr:to>
    <xdr:cxnSp macro="">
      <xdr:nvCxnSpPr>
        <xdr:cNvPr id="833" name="直線コネクタ 832"/>
        <xdr:cNvCxnSpPr/>
      </xdr:nvCxnSpPr>
      <xdr:spPr>
        <a:xfrm>
          <a:off x="18656300" y="183207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109238</xdr:rowOff>
    </xdr:from>
    <xdr:ext cx="469744" cy="259045"/>
    <xdr:sp macro="" textlink="">
      <xdr:nvSpPr>
        <xdr:cNvPr id="834" name="n_1aveValue【公民館】&#10;一人当たり面積"/>
        <xdr:cNvSpPr txBox="1"/>
      </xdr:nvSpPr>
      <xdr:spPr>
        <a:xfrm>
          <a:off x="210757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97807</xdr:rowOff>
    </xdr:from>
    <xdr:ext cx="469744" cy="259045"/>
    <xdr:sp macro="" textlink="">
      <xdr:nvSpPr>
        <xdr:cNvPr id="835" name="n_2aveValue【公民館】&#10;一人当たり面積"/>
        <xdr:cNvSpPr txBox="1"/>
      </xdr:nvSpPr>
      <xdr:spPr>
        <a:xfrm>
          <a:off x="20199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100092</xdr:rowOff>
    </xdr:from>
    <xdr:ext cx="469744" cy="259045"/>
    <xdr:sp macro="" textlink="">
      <xdr:nvSpPr>
        <xdr:cNvPr id="836" name="n_3aveValue【公民館】&#10;一人当たり面積"/>
        <xdr:cNvSpPr txBox="1"/>
      </xdr:nvSpPr>
      <xdr:spPr>
        <a:xfrm>
          <a:off x="19310427" y="1793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61231</xdr:rowOff>
    </xdr:from>
    <xdr:ext cx="469744" cy="259045"/>
    <xdr:sp macro="" textlink="">
      <xdr:nvSpPr>
        <xdr:cNvPr id="837" name="n_4aveValue【公民館】&#10;一人当たり面積"/>
        <xdr:cNvSpPr txBox="1"/>
      </xdr:nvSpPr>
      <xdr:spPr>
        <a:xfrm>
          <a:off x="18421427" y="17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19829</xdr:rowOff>
    </xdr:from>
    <xdr:ext cx="469744" cy="259045"/>
    <xdr:sp macro="" textlink="">
      <xdr:nvSpPr>
        <xdr:cNvPr id="838" name="n_1mainValue【公民館】&#10;一人当たり面積"/>
        <xdr:cNvSpPr txBox="1"/>
      </xdr:nvSpPr>
      <xdr:spPr>
        <a:xfrm>
          <a:off x="21075727" y="1836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15257</xdr:rowOff>
    </xdr:from>
    <xdr:ext cx="469744" cy="259045"/>
    <xdr:sp macro="" textlink="">
      <xdr:nvSpPr>
        <xdr:cNvPr id="839" name="n_2mainValue【公民館】&#10;一人当たり面積"/>
        <xdr:cNvSpPr txBox="1"/>
      </xdr:nvSpPr>
      <xdr:spPr>
        <a:xfrm>
          <a:off x="20199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17542</xdr:rowOff>
    </xdr:from>
    <xdr:ext cx="469744" cy="259045"/>
    <xdr:sp macro="" textlink="">
      <xdr:nvSpPr>
        <xdr:cNvPr id="840" name="n_3mainValue【公民館】&#10;一人当たり面積"/>
        <xdr:cNvSpPr txBox="1"/>
      </xdr:nvSpPr>
      <xdr:spPr>
        <a:xfrm>
          <a:off x="19310427" y="1836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17542</xdr:rowOff>
    </xdr:from>
    <xdr:ext cx="469744" cy="259045"/>
    <xdr:sp macro="" textlink="">
      <xdr:nvSpPr>
        <xdr:cNvPr id="841" name="n_4mainValue【公民館】&#10;一人当たり面積"/>
        <xdr:cNvSpPr txBox="1"/>
      </xdr:nvSpPr>
      <xdr:spPr>
        <a:xfrm>
          <a:off x="18421427" y="1836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2" name="正方形/長方形 84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3" name="正方形/長方形 84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4" name="テキスト ボックス 84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類似団体、福島県平均と比較して、特に有形固定資産減価償却率が高くなっている施設は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公営住宅</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公民館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である。公営住宅については、</a:t>
          </a:r>
          <a:r>
            <a:rPr kumimoji="1" lang="en-US" altLang="ja-JP" sz="1100">
              <a:solidFill>
                <a:schemeClr val="dk1"/>
              </a:solidFill>
              <a:effectLst/>
              <a:latin typeface="+mn-lt"/>
              <a:ea typeface="+mn-ea"/>
              <a:cs typeface="+mn-cs"/>
            </a:rPr>
            <a:t>88.2%</a:t>
          </a:r>
          <a:r>
            <a:rPr kumimoji="1" lang="ja-JP" altLang="ja-JP" sz="1100">
              <a:solidFill>
                <a:schemeClr val="dk1"/>
              </a:solidFill>
              <a:effectLst/>
              <a:latin typeface="+mn-lt"/>
              <a:ea typeface="+mn-ea"/>
              <a:cs typeface="+mn-cs"/>
            </a:rPr>
            <a:t>、公民館については</a:t>
          </a:r>
          <a:r>
            <a:rPr kumimoji="1" lang="en-US" altLang="ja-JP" sz="1100">
              <a:solidFill>
                <a:schemeClr val="dk1"/>
              </a:solidFill>
              <a:effectLst/>
              <a:latin typeface="+mn-lt"/>
              <a:ea typeface="+mn-ea"/>
              <a:cs typeface="+mn-cs"/>
            </a:rPr>
            <a:t>78.8%</a:t>
          </a:r>
          <a:r>
            <a:rPr kumimoji="1" lang="ja-JP" altLang="ja-JP" sz="1100">
              <a:solidFill>
                <a:schemeClr val="dk1"/>
              </a:solidFill>
              <a:effectLst/>
              <a:latin typeface="+mn-lt"/>
              <a:ea typeface="+mn-ea"/>
              <a:cs typeface="+mn-cs"/>
            </a:rPr>
            <a:t>と依然高く、今後、建替え、改修などが多く発生するものと予想される。一人当たり面積は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認定こども園・幼稚園・保育所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公民館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が類似団体、福島県平均を下回っている。今後は、公共施設総合管理計画及び個別施設計画に基づく、施設の集約化・複合化に取り組んでいくこととなる。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福島県西郷村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20,494
20,142
192.06
14,229,485
13,466,127
680,712
6,860,449
5,985,118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131445</xdr:rowOff>
    </xdr:from>
    <xdr:to>
      <xdr:col>24</xdr:col>
      <xdr:colOff>62865</xdr:colOff>
      <xdr:row>64</xdr:row>
      <xdr:rowOff>24765</xdr:rowOff>
    </xdr:to>
    <xdr:cxnSp macro="">
      <xdr:nvCxnSpPr>
        <xdr:cNvPr id="73" name="直線コネクタ 72"/>
        <xdr:cNvCxnSpPr/>
      </xdr:nvCxnSpPr>
      <xdr:spPr>
        <a:xfrm flipV="1">
          <a:off x="4634865" y="9904095"/>
          <a:ext cx="0" cy="109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28592</xdr:rowOff>
    </xdr:from>
    <xdr:ext cx="405111" cy="259045"/>
    <xdr:sp macro="" textlink="">
      <xdr:nvSpPr>
        <xdr:cNvPr id="74" name="【体育館・プール】&#10;有形固定資産減価償却率最小値テキスト"/>
        <xdr:cNvSpPr txBox="1"/>
      </xdr:nvSpPr>
      <xdr:spPr>
        <a:xfrm>
          <a:off x="4673600" y="1100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24765</xdr:rowOff>
    </xdr:from>
    <xdr:to>
      <xdr:col>24</xdr:col>
      <xdr:colOff>152400</xdr:colOff>
      <xdr:row>64</xdr:row>
      <xdr:rowOff>24765</xdr:rowOff>
    </xdr:to>
    <xdr:cxnSp macro="">
      <xdr:nvCxnSpPr>
        <xdr:cNvPr id="75" name="直線コネクタ 74"/>
        <xdr:cNvCxnSpPr/>
      </xdr:nvCxnSpPr>
      <xdr:spPr>
        <a:xfrm>
          <a:off x="4546600" y="1099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56</xdr:row>
      <xdr:rowOff>78122</xdr:rowOff>
    </xdr:from>
    <xdr:ext cx="405111" cy="259045"/>
    <xdr:sp macro="" textlink="">
      <xdr:nvSpPr>
        <xdr:cNvPr id="76" name="【体育館・プール】&#10;有形固定資産減価償却率最大値テキスト"/>
        <xdr:cNvSpPr txBox="1"/>
      </xdr:nvSpPr>
      <xdr:spPr>
        <a:xfrm>
          <a:off x="4673600" y="9679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131445</xdr:rowOff>
    </xdr:from>
    <xdr:to>
      <xdr:col>24</xdr:col>
      <xdr:colOff>152400</xdr:colOff>
      <xdr:row>57</xdr:row>
      <xdr:rowOff>131445</xdr:rowOff>
    </xdr:to>
    <xdr:cxnSp macro="">
      <xdr:nvCxnSpPr>
        <xdr:cNvPr id="77" name="直線コネクタ 76"/>
        <xdr:cNvCxnSpPr/>
      </xdr:nvCxnSpPr>
      <xdr:spPr>
        <a:xfrm>
          <a:off x="4546600" y="9904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131462</xdr:rowOff>
    </xdr:from>
    <xdr:ext cx="405111" cy="259045"/>
    <xdr:sp macro="" textlink="">
      <xdr:nvSpPr>
        <xdr:cNvPr id="78" name="【体育館・プール】&#10;有形固定資産減価償却率平均値テキスト"/>
        <xdr:cNvSpPr txBox="1"/>
      </xdr:nvSpPr>
      <xdr:spPr>
        <a:xfrm>
          <a:off x="4673600" y="10418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153035</xdr:rowOff>
    </xdr:from>
    <xdr:to>
      <xdr:col>24</xdr:col>
      <xdr:colOff>114300</xdr:colOff>
      <xdr:row>61</xdr:row>
      <xdr:rowOff>83185</xdr:rowOff>
    </xdr:to>
    <xdr:sp macro="" textlink="">
      <xdr:nvSpPr>
        <xdr:cNvPr id="79" name="フローチャート: 判断 78"/>
        <xdr:cNvSpPr/>
      </xdr:nvSpPr>
      <xdr:spPr>
        <a:xfrm>
          <a:off x="45847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116840</xdr:rowOff>
    </xdr:from>
    <xdr:to>
      <xdr:col>20</xdr:col>
      <xdr:colOff>38100</xdr:colOff>
      <xdr:row>61</xdr:row>
      <xdr:rowOff>46990</xdr:rowOff>
    </xdr:to>
    <xdr:sp macro="" textlink="">
      <xdr:nvSpPr>
        <xdr:cNvPr id="80" name="フローチャート: 判断 79"/>
        <xdr:cNvSpPr/>
      </xdr:nvSpPr>
      <xdr:spPr>
        <a:xfrm>
          <a:off x="3746500" y="1040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82550</xdr:rowOff>
    </xdr:from>
    <xdr:to>
      <xdr:col>15</xdr:col>
      <xdr:colOff>101600</xdr:colOff>
      <xdr:row>61</xdr:row>
      <xdr:rowOff>12700</xdr:rowOff>
    </xdr:to>
    <xdr:sp macro="" textlink="">
      <xdr:nvSpPr>
        <xdr:cNvPr id="81" name="フローチャート: 判断 80"/>
        <xdr:cNvSpPr/>
      </xdr:nvSpPr>
      <xdr:spPr>
        <a:xfrm>
          <a:off x="28575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82" name="フローチャート: 判断 81"/>
        <xdr:cNvSpPr/>
      </xdr:nvSpPr>
      <xdr:spPr>
        <a:xfrm>
          <a:off x="1968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65405</xdr:rowOff>
    </xdr:from>
    <xdr:to>
      <xdr:col>6</xdr:col>
      <xdr:colOff>38100</xdr:colOff>
      <xdr:row>60</xdr:row>
      <xdr:rowOff>167005</xdr:rowOff>
    </xdr:to>
    <xdr:sp macro="" textlink="">
      <xdr:nvSpPr>
        <xdr:cNvPr id="83" name="フローチャート: 判断 82"/>
        <xdr:cNvSpPr/>
      </xdr:nvSpPr>
      <xdr:spPr>
        <a:xfrm>
          <a:off x="1079500" y="1035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116840</xdr:rowOff>
    </xdr:from>
    <xdr:to>
      <xdr:col>24</xdr:col>
      <xdr:colOff>114300</xdr:colOff>
      <xdr:row>58</xdr:row>
      <xdr:rowOff>46990</xdr:rowOff>
    </xdr:to>
    <xdr:sp macro="" textlink="">
      <xdr:nvSpPr>
        <xdr:cNvPr id="89" name="楕円 88"/>
        <xdr:cNvSpPr/>
      </xdr:nvSpPr>
      <xdr:spPr>
        <a:xfrm>
          <a:off x="45847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33672</xdr:rowOff>
    </xdr:from>
    <xdr:ext cx="405111" cy="259045"/>
    <xdr:sp macro="" textlink="">
      <xdr:nvSpPr>
        <xdr:cNvPr id="90" name="【体育館・プール】&#10;有形固定資産減価償却率該当値テキスト"/>
        <xdr:cNvSpPr txBox="1"/>
      </xdr:nvSpPr>
      <xdr:spPr>
        <a:xfrm>
          <a:off x="4673600" y="9806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69215</xdr:rowOff>
    </xdr:from>
    <xdr:to>
      <xdr:col>20</xdr:col>
      <xdr:colOff>38100</xdr:colOff>
      <xdr:row>57</xdr:row>
      <xdr:rowOff>170815</xdr:rowOff>
    </xdr:to>
    <xdr:sp macro="" textlink="">
      <xdr:nvSpPr>
        <xdr:cNvPr id="91" name="楕円 90"/>
        <xdr:cNvSpPr/>
      </xdr:nvSpPr>
      <xdr:spPr>
        <a:xfrm>
          <a:off x="3746500" y="984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120015</xdr:rowOff>
    </xdr:from>
    <xdr:to>
      <xdr:col>24</xdr:col>
      <xdr:colOff>63500</xdr:colOff>
      <xdr:row>57</xdr:row>
      <xdr:rowOff>167640</xdr:rowOff>
    </xdr:to>
    <xdr:cxnSp macro="">
      <xdr:nvCxnSpPr>
        <xdr:cNvPr id="92" name="直線コネクタ 91"/>
        <xdr:cNvCxnSpPr/>
      </xdr:nvCxnSpPr>
      <xdr:spPr>
        <a:xfrm>
          <a:off x="3797300" y="989266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27305</xdr:rowOff>
    </xdr:from>
    <xdr:to>
      <xdr:col>15</xdr:col>
      <xdr:colOff>101600</xdr:colOff>
      <xdr:row>57</xdr:row>
      <xdr:rowOff>128905</xdr:rowOff>
    </xdr:to>
    <xdr:sp macro="" textlink="">
      <xdr:nvSpPr>
        <xdr:cNvPr id="93" name="楕円 92"/>
        <xdr:cNvSpPr/>
      </xdr:nvSpPr>
      <xdr:spPr>
        <a:xfrm>
          <a:off x="2857500" y="979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78105</xdr:rowOff>
    </xdr:from>
    <xdr:to>
      <xdr:col>19</xdr:col>
      <xdr:colOff>177800</xdr:colOff>
      <xdr:row>57</xdr:row>
      <xdr:rowOff>120015</xdr:rowOff>
    </xdr:to>
    <xdr:cxnSp macro="">
      <xdr:nvCxnSpPr>
        <xdr:cNvPr id="94" name="直線コネクタ 93"/>
        <xdr:cNvCxnSpPr/>
      </xdr:nvCxnSpPr>
      <xdr:spPr>
        <a:xfrm>
          <a:off x="2908300" y="985075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154940</xdr:rowOff>
    </xdr:from>
    <xdr:to>
      <xdr:col>10</xdr:col>
      <xdr:colOff>165100</xdr:colOff>
      <xdr:row>57</xdr:row>
      <xdr:rowOff>85090</xdr:rowOff>
    </xdr:to>
    <xdr:sp macro="" textlink="">
      <xdr:nvSpPr>
        <xdr:cNvPr id="95" name="楕円 94"/>
        <xdr:cNvSpPr/>
      </xdr:nvSpPr>
      <xdr:spPr>
        <a:xfrm>
          <a:off x="1968500" y="975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34290</xdr:rowOff>
    </xdr:from>
    <xdr:to>
      <xdr:col>15</xdr:col>
      <xdr:colOff>50800</xdr:colOff>
      <xdr:row>57</xdr:row>
      <xdr:rowOff>78105</xdr:rowOff>
    </xdr:to>
    <xdr:cxnSp macro="">
      <xdr:nvCxnSpPr>
        <xdr:cNvPr id="96" name="直線コネクタ 95"/>
        <xdr:cNvCxnSpPr/>
      </xdr:nvCxnSpPr>
      <xdr:spPr>
        <a:xfrm>
          <a:off x="2019300" y="980694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107315</xdr:rowOff>
    </xdr:from>
    <xdr:to>
      <xdr:col>6</xdr:col>
      <xdr:colOff>38100</xdr:colOff>
      <xdr:row>57</xdr:row>
      <xdr:rowOff>37465</xdr:rowOff>
    </xdr:to>
    <xdr:sp macro="" textlink="">
      <xdr:nvSpPr>
        <xdr:cNvPr id="97" name="楕円 96"/>
        <xdr:cNvSpPr/>
      </xdr:nvSpPr>
      <xdr:spPr>
        <a:xfrm>
          <a:off x="1079500" y="970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158115</xdr:rowOff>
    </xdr:from>
    <xdr:to>
      <xdr:col>10</xdr:col>
      <xdr:colOff>114300</xdr:colOff>
      <xdr:row>57</xdr:row>
      <xdr:rowOff>34290</xdr:rowOff>
    </xdr:to>
    <xdr:cxnSp macro="">
      <xdr:nvCxnSpPr>
        <xdr:cNvPr id="98" name="直線コネクタ 97"/>
        <xdr:cNvCxnSpPr/>
      </xdr:nvCxnSpPr>
      <xdr:spPr>
        <a:xfrm>
          <a:off x="1130300" y="975931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38117</xdr:rowOff>
    </xdr:from>
    <xdr:ext cx="405111" cy="259045"/>
    <xdr:sp macro="" textlink="">
      <xdr:nvSpPr>
        <xdr:cNvPr id="99" name="n_1aveValue【体育館・プール】&#10;有形固定資産減価償却率"/>
        <xdr:cNvSpPr txBox="1"/>
      </xdr:nvSpPr>
      <xdr:spPr>
        <a:xfrm>
          <a:off x="3582044" y="1049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3827</xdr:rowOff>
    </xdr:from>
    <xdr:ext cx="405111" cy="259045"/>
    <xdr:sp macro="" textlink="">
      <xdr:nvSpPr>
        <xdr:cNvPr id="100" name="n_2aveValue【体育館・プール】&#10;有形固定資産減価償却率"/>
        <xdr:cNvSpPr txBox="1"/>
      </xdr:nvSpPr>
      <xdr:spPr>
        <a:xfrm>
          <a:off x="2705744" y="1046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41927</xdr:rowOff>
    </xdr:from>
    <xdr:ext cx="405111" cy="259045"/>
    <xdr:sp macro="" textlink="">
      <xdr:nvSpPr>
        <xdr:cNvPr id="101" name="n_3aveValue【体育館・プール】&#10;有形固定資産減価償却率"/>
        <xdr:cNvSpPr txBox="1"/>
      </xdr:nvSpPr>
      <xdr:spPr>
        <a:xfrm>
          <a:off x="1816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158132</xdr:rowOff>
    </xdr:from>
    <xdr:ext cx="405111" cy="259045"/>
    <xdr:sp macro="" textlink="">
      <xdr:nvSpPr>
        <xdr:cNvPr id="102" name="n_4aveValue【体育館・プール】&#10;有形固定資産減価償却率"/>
        <xdr:cNvSpPr txBox="1"/>
      </xdr:nvSpPr>
      <xdr:spPr>
        <a:xfrm>
          <a:off x="927744" y="1044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15892</xdr:rowOff>
    </xdr:from>
    <xdr:ext cx="405111" cy="259045"/>
    <xdr:sp macro="" textlink="">
      <xdr:nvSpPr>
        <xdr:cNvPr id="103" name="n_1mainValue【体育館・プール】&#10;有形固定資産減価償却率"/>
        <xdr:cNvSpPr txBox="1"/>
      </xdr:nvSpPr>
      <xdr:spPr>
        <a:xfrm>
          <a:off x="3582044" y="961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145432</xdr:rowOff>
    </xdr:from>
    <xdr:ext cx="405111" cy="259045"/>
    <xdr:sp macro="" textlink="">
      <xdr:nvSpPr>
        <xdr:cNvPr id="104" name="n_2mainValue【体育館・プール】&#10;有形固定資産減価償却率"/>
        <xdr:cNvSpPr txBox="1"/>
      </xdr:nvSpPr>
      <xdr:spPr>
        <a:xfrm>
          <a:off x="2705744" y="957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101617</xdr:rowOff>
    </xdr:from>
    <xdr:ext cx="405111" cy="259045"/>
    <xdr:sp macro="" textlink="">
      <xdr:nvSpPr>
        <xdr:cNvPr id="105" name="n_3mainValue【体育館・プール】&#10;有形固定資産減価償却率"/>
        <xdr:cNvSpPr txBox="1"/>
      </xdr:nvSpPr>
      <xdr:spPr>
        <a:xfrm>
          <a:off x="1816744" y="953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53992</xdr:rowOff>
    </xdr:from>
    <xdr:ext cx="405111" cy="259045"/>
    <xdr:sp macro="" textlink="">
      <xdr:nvSpPr>
        <xdr:cNvPr id="106" name="n_4mainValue【体育館・プール】&#10;有形固定資産減価償却率"/>
        <xdr:cNvSpPr txBox="1"/>
      </xdr:nvSpPr>
      <xdr:spPr>
        <a:xfrm>
          <a:off x="927744" y="948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7" name="直線コネクタ 1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8" name="テキスト ボックス 11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9" name="直線コネクタ 1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0" name="テキスト ボックス 11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1" name="直線コネクタ 1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2" name="テキスト ボックス 12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3" name="直線コネクタ 1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4" name="テキスト ボックス 12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5" name="直線コネクタ 1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6" name="テキスト ボックス 12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7" name="直線コネクタ 1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8" name="テキスト ボックス 1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137160</xdr:rowOff>
    </xdr:from>
    <xdr:to>
      <xdr:col>54</xdr:col>
      <xdr:colOff>189865</xdr:colOff>
      <xdr:row>63</xdr:row>
      <xdr:rowOff>70485</xdr:rowOff>
    </xdr:to>
    <xdr:cxnSp macro="">
      <xdr:nvCxnSpPr>
        <xdr:cNvPr id="130" name="直線コネクタ 129"/>
        <xdr:cNvCxnSpPr/>
      </xdr:nvCxnSpPr>
      <xdr:spPr>
        <a:xfrm flipV="1">
          <a:off x="10476865" y="9566910"/>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74312</xdr:rowOff>
    </xdr:from>
    <xdr:ext cx="469744" cy="259045"/>
    <xdr:sp macro="" textlink="">
      <xdr:nvSpPr>
        <xdr:cNvPr id="131" name="【体育館・プール】&#10;一人当たり面積最小値テキスト"/>
        <xdr:cNvSpPr txBox="1"/>
      </xdr:nvSpPr>
      <xdr:spPr>
        <a:xfrm>
          <a:off x="10515600" y="10875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70485</xdr:rowOff>
    </xdr:from>
    <xdr:to>
      <xdr:col>55</xdr:col>
      <xdr:colOff>88900</xdr:colOff>
      <xdr:row>63</xdr:row>
      <xdr:rowOff>70485</xdr:rowOff>
    </xdr:to>
    <xdr:cxnSp macro="">
      <xdr:nvCxnSpPr>
        <xdr:cNvPr id="132" name="直線コネクタ 131"/>
        <xdr:cNvCxnSpPr/>
      </xdr:nvCxnSpPr>
      <xdr:spPr>
        <a:xfrm>
          <a:off x="10388600" y="1087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83837</xdr:rowOff>
    </xdr:from>
    <xdr:ext cx="469744" cy="259045"/>
    <xdr:sp macro="" textlink="">
      <xdr:nvSpPr>
        <xdr:cNvPr id="133" name="【体育館・プール】&#10;一人当たり面積最大値テキスト"/>
        <xdr:cNvSpPr txBox="1"/>
      </xdr:nvSpPr>
      <xdr:spPr>
        <a:xfrm>
          <a:off x="10515600" y="934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137160</xdr:rowOff>
    </xdr:from>
    <xdr:to>
      <xdr:col>55</xdr:col>
      <xdr:colOff>88900</xdr:colOff>
      <xdr:row>55</xdr:row>
      <xdr:rowOff>137160</xdr:rowOff>
    </xdr:to>
    <xdr:cxnSp macro="">
      <xdr:nvCxnSpPr>
        <xdr:cNvPr id="134" name="直線コネクタ 133"/>
        <xdr:cNvCxnSpPr/>
      </xdr:nvCxnSpPr>
      <xdr:spPr>
        <a:xfrm>
          <a:off x="10388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80662</xdr:rowOff>
    </xdr:from>
    <xdr:ext cx="469744" cy="259045"/>
    <xdr:sp macro="" textlink="">
      <xdr:nvSpPr>
        <xdr:cNvPr id="135" name="【体育館・プール】&#10;一人当たり面積平均値テキスト"/>
        <xdr:cNvSpPr txBox="1"/>
      </xdr:nvSpPr>
      <xdr:spPr>
        <a:xfrm>
          <a:off x="10515600" y="10367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57785</xdr:rowOff>
    </xdr:from>
    <xdr:to>
      <xdr:col>55</xdr:col>
      <xdr:colOff>50800</xdr:colOff>
      <xdr:row>61</xdr:row>
      <xdr:rowOff>159385</xdr:rowOff>
    </xdr:to>
    <xdr:sp macro="" textlink="">
      <xdr:nvSpPr>
        <xdr:cNvPr id="136" name="フローチャート: 判断 135"/>
        <xdr:cNvSpPr/>
      </xdr:nvSpPr>
      <xdr:spPr>
        <a:xfrm>
          <a:off x="10426700" y="1051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80645</xdr:rowOff>
    </xdr:from>
    <xdr:to>
      <xdr:col>50</xdr:col>
      <xdr:colOff>165100</xdr:colOff>
      <xdr:row>62</xdr:row>
      <xdr:rowOff>10795</xdr:rowOff>
    </xdr:to>
    <xdr:sp macro="" textlink="">
      <xdr:nvSpPr>
        <xdr:cNvPr id="137" name="フローチャート: 判断 136"/>
        <xdr:cNvSpPr/>
      </xdr:nvSpPr>
      <xdr:spPr>
        <a:xfrm>
          <a:off x="95885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138" name="フローチャート: 判断 137"/>
        <xdr:cNvSpPr/>
      </xdr:nvSpPr>
      <xdr:spPr>
        <a:xfrm>
          <a:off x="8699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139700</xdr:rowOff>
    </xdr:from>
    <xdr:to>
      <xdr:col>41</xdr:col>
      <xdr:colOff>101600</xdr:colOff>
      <xdr:row>62</xdr:row>
      <xdr:rowOff>69850</xdr:rowOff>
    </xdr:to>
    <xdr:sp macro="" textlink="">
      <xdr:nvSpPr>
        <xdr:cNvPr id="139" name="フローチャート: 判断 138"/>
        <xdr:cNvSpPr/>
      </xdr:nvSpPr>
      <xdr:spPr>
        <a:xfrm>
          <a:off x="7810500" y="1059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74930</xdr:rowOff>
    </xdr:from>
    <xdr:to>
      <xdr:col>36</xdr:col>
      <xdr:colOff>165100</xdr:colOff>
      <xdr:row>62</xdr:row>
      <xdr:rowOff>5080</xdr:rowOff>
    </xdr:to>
    <xdr:sp macro="" textlink="">
      <xdr:nvSpPr>
        <xdr:cNvPr id="140" name="フローチャート: 判断 139"/>
        <xdr:cNvSpPr/>
      </xdr:nvSpPr>
      <xdr:spPr>
        <a:xfrm>
          <a:off x="6921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1" name="テキスト ボックス 1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2" name="テキスト ボックス 1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3" name="テキスト ボックス 1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4" name="テキスト ボックス 1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5" name="テキスト ボックス 1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143510</xdr:rowOff>
    </xdr:from>
    <xdr:to>
      <xdr:col>55</xdr:col>
      <xdr:colOff>50800</xdr:colOff>
      <xdr:row>62</xdr:row>
      <xdr:rowOff>73660</xdr:rowOff>
    </xdr:to>
    <xdr:sp macro="" textlink="">
      <xdr:nvSpPr>
        <xdr:cNvPr id="146" name="楕円 145"/>
        <xdr:cNvSpPr/>
      </xdr:nvSpPr>
      <xdr:spPr>
        <a:xfrm>
          <a:off x="104267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121937</xdr:rowOff>
    </xdr:from>
    <xdr:ext cx="469744" cy="259045"/>
    <xdr:sp macro="" textlink="">
      <xdr:nvSpPr>
        <xdr:cNvPr id="147" name="【体育館・プール】&#10;一人当たり面積該当値テキスト"/>
        <xdr:cNvSpPr txBox="1"/>
      </xdr:nvSpPr>
      <xdr:spPr>
        <a:xfrm>
          <a:off x="10515600" y="1058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139700</xdr:rowOff>
    </xdr:from>
    <xdr:to>
      <xdr:col>50</xdr:col>
      <xdr:colOff>165100</xdr:colOff>
      <xdr:row>62</xdr:row>
      <xdr:rowOff>69850</xdr:rowOff>
    </xdr:to>
    <xdr:sp macro="" textlink="">
      <xdr:nvSpPr>
        <xdr:cNvPr id="148" name="楕円 147"/>
        <xdr:cNvSpPr/>
      </xdr:nvSpPr>
      <xdr:spPr>
        <a:xfrm>
          <a:off x="95885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19050</xdr:rowOff>
    </xdr:from>
    <xdr:to>
      <xdr:col>55</xdr:col>
      <xdr:colOff>0</xdr:colOff>
      <xdr:row>62</xdr:row>
      <xdr:rowOff>22860</xdr:rowOff>
    </xdr:to>
    <xdr:cxnSp macro="">
      <xdr:nvCxnSpPr>
        <xdr:cNvPr id="149" name="直線コネクタ 148"/>
        <xdr:cNvCxnSpPr/>
      </xdr:nvCxnSpPr>
      <xdr:spPr>
        <a:xfrm>
          <a:off x="9639300" y="106489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137795</xdr:rowOff>
    </xdr:from>
    <xdr:to>
      <xdr:col>46</xdr:col>
      <xdr:colOff>38100</xdr:colOff>
      <xdr:row>62</xdr:row>
      <xdr:rowOff>67945</xdr:rowOff>
    </xdr:to>
    <xdr:sp macro="" textlink="">
      <xdr:nvSpPr>
        <xdr:cNvPr id="150" name="楕円 149"/>
        <xdr:cNvSpPr/>
      </xdr:nvSpPr>
      <xdr:spPr>
        <a:xfrm>
          <a:off x="8699500" y="1059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17145</xdr:rowOff>
    </xdr:from>
    <xdr:to>
      <xdr:col>50</xdr:col>
      <xdr:colOff>114300</xdr:colOff>
      <xdr:row>62</xdr:row>
      <xdr:rowOff>19050</xdr:rowOff>
    </xdr:to>
    <xdr:cxnSp macro="">
      <xdr:nvCxnSpPr>
        <xdr:cNvPr id="151" name="直線コネクタ 150"/>
        <xdr:cNvCxnSpPr/>
      </xdr:nvCxnSpPr>
      <xdr:spPr>
        <a:xfrm>
          <a:off x="8750300" y="106470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137795</xdr:rowOff>
    </xdr:from>
    <xdr:to>
      <xdr:col>41</xdr:col>
      <xdr:colOff>101600</xdr:colOff>
      <xdr:row>62</xdr:row>
      <xdr:rowOff>67945</xdr:rowOff>
    </xdr:to>
    <xdr:sp macro="" textlink="">
      <xdr:nvSpPr>
        <xdr:cNvPr id="152" name="楕円 151"/>
        <xdr:cNvSpPr/>
      </xdr:nvSpPr>
      <xdr:spPr>
        <a:xfrm>
          <a:off x="7810500" y="1059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17145</xdr:rowOff>
    </xdr:from>
    <xdr:to>
      <xdr:col>45</xdr:col>
      <xdr:colOff>177800</xdr:colOff>
      <xdr:row>62</xdr:row>
      <xdr:rowOff>17145</xdr:rowOff>
    </xdr:to>
    <xdr:cxnSp macro="">
      <xdr:nvCxnSpPr>
        <xdr:cNvPr id="153" name="直線コネクタ 152"/>
        <xdr:cNvCxnSpPr/>
      </xdr:nvCxnSpPr>
      <xdr:spPr>
        <a:xfrm>
          <a:off x="7861300" y="106470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139700</xdr:rowOff>
    </xdr:from>
    <xdr:to>
      <xdr:col>36</xdr:col>
      <xdr:colOff>165100</xdr:colOff>
      <xdr:row>62</xdr:row>
      <xdr:rowOff>69850</xdr:rowOff>
    </xdr:to>
    <xdr:sp macro="" textlink="">
      <xdr:nvSpPr>
        <xdr:cNvPr id="154" name="楕円 153"/>
        <xdr:cNvSpPr/>
      </xdr:nvSpPr>
      <xdr:spPr>
        <a:xfrm>
          <a:off x="69215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17145</xdr:rowOff>
    </xdr:from>
    <xdr:to>
      <xdr:col>41</xdr:col>
      <xdr:colOff>50800</xdr:colOff>
      <xdr:row>62</xdr:row>
      <xdr:rowOff>19050</xdr:rowOff>
    </xdr:to>
    <xdr:cxnSp macro="">
      <xdr:nvCxnSpPr>
        <xdr:cNvPr id="155" name="直線コネクタ 154"/>
        <xdr:cNvCxnSpPr/>
      </xdr:nvCxnSpPr>
      <xdr:spPr>
        <a:xfrm flipV="1">
          <a:off x="6972300" y="106470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27322</xdr:rowOff>
    </xdr:from>
    <xdr:ext cx="469744" cy="259045"/>
    <xdr:sp macro="" textlink="">
      <xdr:nvSpPr>
        <xdr:cNvPr id="156" name="n_1aveValue【体育館・プール】&#10;一人当たり面積"/>
        <xdr:cNvSpPr txBox="1"/>
      </xdr:nvSpPr>
      <xdr:spPr>
        <a:xfrm>
          <a:off x="9391727" y="1031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36847</xdr:rowOff>
    </xdr:from>
    <xdr:ext cx="469744" cy="259045"/>
    <xdr:sp macro="" textlink="">
      <xdr:nvSpPr>
        <xdr:cNvPr id="157" name="n_2aveValue【体育館・プール】&#10;一人当たり面積"/>
        <xdr:cNvSpPr txBox="1"/>
      </xdr:nvSpPr>
      <xdr:spPr>
        <a:xfrm>
          <a:off x="85154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60977</xdr:rowOff>
    </xdr:from>
    <xdr:ext cx="469744" cy="259045"/>
    <xdr:sp macro="" textlink="">
      <xdr:nvSpPr>
        <xdr:cNvPr id="158" name="n_3aveValue【体育館・プール】&#10;一人当たり面積"/>
        <xdr:cNvSpPr txBox="1"/>
      </xdr:nvSpPr>
      <xdr:spPr>
        <a:xfrm>
          <a:off x="7626427"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21607</xdr:rowOff>
    </xdr:from>
    <xdr:ext cx="469744" cy="259045"/>
    <xdr:sp macro="" textlink="">
      <xdr:nvSpPr>
        <xdr:cNvPr id="159" name="n_4aveValue【体育館・プール】&#10;一人当たり面積"/>
        <xdr:cNvSpPr txBox="1"/>
      </xdr:nvSpPr>
      <xdr:spPr>
        <a:xfrm>
          <a:off x="6737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60977</xdr:rowOff>
    </xdr:from>
    <xdr:ext cx="469744" cy="259045"/>
    <xdr:sp macro="" textlink="">
      <xdr:nvSpPr>
        <xdr:cNvPr id="160" name="n_1mainValue【体育館・プール】&#10;一人当たり面積"/>
        <xdr:cNvSpPr txBox="1"/>
      </xdr:nvSpPr>
      <xdr:spPr>
        <a:xfrm>
          <a:off x="9391727"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59072</xdr:rowOff>
    </xdr:from>
    <xdr:ext cx="469744" cy="259045"/>
    <xdr:sp macro="" textlink="">
      <xdr:nvSpPr>
        <xdr:cNvPr id="161" name="n_2mainValue【体育館・プール】&#10;一人当たり面積"/>
        <xdr:cNvSpPr txBox="1"/>
      </xdr:nvSpPr>
      <xdr:spPr>
        <a:xfrm>
          <a:off x="8515427" y="1068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84472</xdr:rowOff>
    </xdr:from>
    <xdr:ext cx="469744" cy="259045"/>
    <xdr:sp macro="" textlink="">
      <xdr:nvSpPr>
        <xdr:cNvPr id="162" name="n_3mainValue【体育館・プール】&#10;一人当たり面積"/>
        <xdr:cNvSpPr txBox="1"/>
      </xdr:nvSpPr>
      <xdr:spPr>
        <a:xfrm>
          <a:off x="7626427" y="1037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60977</xdr:rowOff>
    </xdr:from>
    <xdr:ext cx="469744" cy="259045"/>
    <xdr:sp macro="" textlink="">
      <xdr:nvSpPr>
        <xdr:cNvPr id="163" name="n_4mainValue【体育館・プール】&#10;一人当たり面積"/>
        <xdr:cNvSpPr txBox="1"/>
      </xdr:nvSpPr>
      <xdr:spPr>
        <a:xfrm>
          <a:off x="6737427"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2" name="テキスト ボックス 1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4" name="テキスト ボックス 1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75" name="直線コネクタ 174"/>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176" name="テキスト ボックス 175"/>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77" name="直線コネクタ 176"/>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78" name="テキスト ボックス 177"/>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79" name="直線コネクタ 178"/>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80" name="テキスト ボックス 179"/>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81" name="直線コネクタ 180"/>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82" name="テキスト ボックス 181"/>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84" name="テキスト ボックス 18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81535</xdr:rowOff>
    </xdr:from>
    <xdr:to>
      <xdr:col>24</xdr:col>
      <xdr:colOff>62865</xdr:colOff>
      <xdr:row>86</xdr:row>
      <xdr:rowOff>38100</xdr:rowOff>
    </xdr:to>
    <xdr:cxnSp macro="">
      <xdr:nvCxnSpPr>
        <xdr:cNvPr id="186" name="直線コネクタ 185"/>
        <xdr:cNvCxnSpPr/>
      </xdr:nvCxnSpPr>
      <xdr:spPr>
        <a:xfrm flipV="1">
          <a:off x="4634865" y="13454635"/>
          <a:ext cx="0" cy="1328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187" name="【福祉施設】&#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188" name="直線コネクタ 187"/>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28212</xdr:rowOff>
    </xdr:from>
    <xdr:ext cx="405111" cy="259045"/>
    <xdr:sp macro="" textlink="">
      <xdr:nvSpPr>
        <xdr:cNvPr id="189" name="【福祉施設】&#10;有形固定資産減価償却率最大値テキスト"/>
        <xdr:cNvSpPr txBox="1"/>
      </xdr:nvSpPr>
      <xdr:spPr>
        <a:xfrm>
          <a:off x="4673600" y="1322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81535</xdr:rowOff>
    </xdr:from>
    <xdr:to>
      <xdr:col>24</xdr:col>
      <xdr:colOff>152400</xdr:colOff>
      <xdr:row>78</xdr:row>
      <xdr:rowOff>81535</xdr:rowOff>
    </xdr:to>
    <xdr:cxnSp macro="">
      <xdr:nvCxnSpPr>
        <xdr:cNvPr id="190" name="直線コネクタ 189"/>
        <xdr:cNvCxnSpPr/>
      </xdr:nvCxnSpPr>
      <xdr:spPr>
        <a:xfrm>
          <a:off x="4546600" y="13454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134890</xdr:rowOff>
    </xdr:from>
    <xdr:ext cx="405111" cy="259045"/>
    <xdr:sp macro="" textlink="">
      <xdr:nvSpPr>
        <xdr:cNvPr id="191" name="【福祉施設】&#10;有形固定資産減価償却率平均値テキスト"/>
        <xdr:cNvSpPr txBox="1"/>
      </xdr:nvSpPr>
      <xdr:spPr>
        <a:xfrm>
          <a:off x="4673600" y="138508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156463</xdr:rowOff>
    </xdr:from>
    <xdr:to>
      <xdr:col>24</xdr:col>
      <xdr:colOff>114300</xdr:colOff>
      <xdr:row>81</xdr:row>
      <xdr:rowOff>86613</xdr:rowOff>
    </xdr:to>
    <xdr:sp macro="" textlink="">
      <xdr:nvSpPr>
        <xdr:cNvPr id="192" name="フローチャート: 判断 191"/>
        <xdr:cNvSpPr/>
      </xdr:nvSpPr>
      <xdr:spPr>
        <a:xfrm>
          <a:off x="4584700" y="13872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44450</xdr:rowOff>
    </xdr:from>
    <xdr:to>
      <xdr:col>20</xdr:col>
      <xdr:colOff>38100</xdr:colOff>
      <xdr:row>81</xdr:row>
      <xdr:rowOff>146050</xdr:rowOff>
    </xdr:to>
    <xdr:sp macro="" textlink="">
      <xdr:nvSpPr>
        <xdr:cNvPr id="193" name="フローチャート: 判断 192"/>
        <xdr:cNvSpPr/>
      </xdr:nvSpPr>
      <xdr:spPr>
        <a:xfrm>
          <a:off x="3746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12446</xdr:rowOff>
    </xdr:from>
    <xdr:to>
      <xdr:col>15</xdr:col>
      <xdr:colOff>101600</xdr:colOff>
      <xdr:row>81</xdr:row>
      <xdr:rowOff>114046</xdr:rowOff>
    </xdr:to>
    <xdr:sp macro="" textlink="">
      <xdr:nvSpPr>
        <xdr:cNvPr id="194" name="フローチャート: 判断 193"/>
        <xdr:cNvSpPr/>
      </xdr:nvSpPr>
      <xdr:spPr>
        <a:xfrm>
          <a:off x="2857500" y="1389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147320</xdr:rowOff>
    </xdr:from>
    <xdr:to>
      <xdr:col>10</xdr:col>
      <xdr:colOff>165100</xdr:colOff>
      <xdr:row>81</xdr:row>
      <xdr:rowOff>77470</xdr:rowOff>
    </xdr:to>
    <xdr:sp macro="" textlink="">
      <xdr:nvSpPr>
        <xdr:cNvPr id="195" name="フローチャート: 判断 194"/>
        <xdr:cNvSpPr/>
      </xdr:nvSpPr>
      <xdr:spPr>
        <a:xfrm>
          <a:off x="1968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30735</xdr:rowOff>
    </xdr:from>
    <xdr:to>
      <xdr:col>6</xdr:col>
      <xdr:colOff>38100</xdr:colOff>
      <xdr:row>80</xdr:row>
      <xdr:rowOff>132335</xdr:rowOff>
    </xdr:to>
    <xdr:sp macro="" textlink="">
      <xdr:nvSpPr>
        <xdr:cNvPr id="196" name="フローチャート: 判断 195"/>
        <xdr:cNvSpPr/>
      </xdr:nvSpPr>
      <xdr:spPr>
        <a:xfrm>
          <a:off x="1079500" y="1374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39878</xdr:rowOff>
    </xdr:from>
    <xdr:to>
      <xdr:col>24</xdr:col>
      <xdr:colOff>114300</xdr:colOff>
      <xdr:row>79</xdr:row>
      <xdr:rowOff>141478</xdr:rowOff>
    </xdr:to>
    <xdr:sp macro="" textlink="">
      <xdr:nvSpPr>
        <xdr:cNvPr id="202" name="楕円 201"/>
        <xdr:cNvSpPr/>
      </xdr:nvSpPr>
      <xdr:spPr>
        <a:xfrm>
          <a:off x="4584700" y="1358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62755</xdr:rowOff>
    </xdr:from>
    <xdr:ext cx="405111" cy="259045"/>
    <xdr:sp macro="" textlink="">
      <xdr:nvSpPr>
        <xdr:cNvPr id="203" name="【福祉施設】&#10;有形固定資産減価償却率該当値テキスト"/>
        <xdr:cNvSpPr txBox="1"/>
      </xdr:nvSpPr>
      <xdr:spPr>
        <a:xfrm>
          <a:off x="4673600" y="13435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167894</xdr:rowOff>
    </xdr:from>
    <xdr:to>
      <xdr:col>20</xdr:col>
      <xdr:colOff>38100</xdr:colOff>
      <xdr:row>79</xdr:row>
      <xdr:rowOff>98044</xdr:rowOff>
    </xdr:to>
    <xdr:sp macro="" textlink="">
      <xdr:nvSpPr>
        <xdr:cNvPr id="204" name="楕円 203"/>
        <xdr:cNvSpPr/>
      </xdr:nvSpPr>
      <xdr:spPr>
        <a:xfrm>
          <a:off x="3746500" y="1354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47244</xdr:rowOff>
    </xdr:from>
    <xdr:to>
      <xdr:col>24</xdr:col>
      <xdr:colOff>63500</xdr:colOff>
      <xdr:row>79</xdr:row>
      <xdr:rowOff>90678</xdr:rowOff>
    </xdr:to>
    <xdr:cxnSp macro="">
      <xdr:nvCxnSpPr>
        <xdr:cNvPr id="205" name="直線コネクタ 204"/>
        <xdr:cNvCxnSpPr/>
      </xdr:nvCxnSpPr>
      <xdr:spPr>
        <a:xfrm>
          <a:off x="3797300" y="13591794"/>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119887</xdr:rowOff>
    </xdr:from>
    <xdr:to>
      <xdr:col>15</xdr:col>
      <xdr:colOff>101600</xdr:colOff>
      <xdr:row>79</xdr:row>
      <xdr:rowOff>50037</xdr:rowOff>
    </xdr:to>
    <xdr:sp macro="" textlink="">
      <xdr:nvSpPr>
        <xdr:cNvPr id="206" name="楕円 205"/>
        <xdr:cNvSpPr/>
      </xdr:nvSpPr>
      <xdr:spPr>
        <a:xfrm>
          <a:off x="2857500" y="1349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170687</xdr:rowOff>
    </xdr:from>
    <xdr:to>
      <xdr:col>19</xdr:col>
      <xdr:colOff>177800</xdr:colOff>
      <xdr:row>79</xdr:row>
      <xdr:rowOff>47244</xdr:rowOff>
    </xdr:to>
    <xdr:cxnSp macro="">
      <xdr:nvCxnSpPr>
        <xdr:cNvPr id="207" name="直線コネクタ 206"/>
        <xdr:cNvCxnSpPr/>
      </xdr:nvCxnSpPr>
      <xdr:spPr>
        <a:xfrm>
          <a:off x="2908300" y="13543787"/>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74168</xdr:rowOff>
    </xdr:from>
    <xdr:to>
      <xdr:col>10</xdr:col>
      <xdr:colOff>165100</xdr:colOff>
      <xdr:row>79</xdr:row>
      <xdr:rowOff>4318</xdr:rowOff>
    </xdr:to>
    <xdr:sp macro="" textlink="">
      <xdr:nvSpPr>
        <xdr:cNvPr id="208" name="楕円 207"/>
        <xdr:cNvSpPr/>
      </xdr:nvSpPr>
      <xdr:spPr>
        <a:xfrm>
          <a:off x="1968500" y="1344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124968</xdr:rowOff>
    </xdr:from>
    <xdr:to>
      <xdr:col>15</xdr:col>
      <xdr:colOff>50800</xdr:colOff>
      <xdr:row>78</xdr:row>
      <xdr:rowOff>170687</xdr:rowOff>
    </xdr:to>
    <xdr:cxnSp macro="">
      <xdr:nvCxnSpPr>
        <xdr:cNvPr id="209" name="直線コネクタ 208"/>
        <xdr:cNvCxnSpPr/>
      </xdr:nvCxnSpPr>
      <xdr:spPr>
        <a:xfrm>
          <a:off x="2019300" y="13498068"/>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26163</xdr:rowOff>
    </xdr:from>
    <xdr:to>
      <xdr:col>6</xdr:col>
      <xdr:colOff>38100</xdr:colOff>
      <xdr:row>78</xdr:row>
      <xdr:rowOff>127763</xdr:rowOff>
    </xdr:to>
    <xdr:sp macro="" textlink="">
      <xdr:nvSpPr>
        <xdr:cNvPr id="210" name="楕円 209"/>
        <xdr:cNvSpPr/>
      </xdr:nvSpPr>
      <xdr:spPr>
        <a:xfrm>
          <a:off x="1079500" y="1339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76963</xdr:rowOff>
    </xdr:from>
    <xdr:to>
      <xdr:col>10</xdr:col>
      <xdr:colOff>114300</xdr:colOff>
      <xdr:row>78</xdr:row>
      <xdr:rowOff>124968</xdr:rowOff>
    </xdr:to>
    <xdr:cxnSp macro="">
      <xdr:nvCxnSpPr>
        <xdr:cNvPr id="211" name="直線コネクタ 210"/>
        <xdr:cNvCxnSpPr/>
      </xdr:nvCxnSpPr>
      <xdr:spPr>
        <a:xfrm>
          <a:off x="1130300" y="13450063"/>
          <a:ext cx="8890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137177</xdr:rowOff>
    </xdr:from>
    <xdr:ext cx="405111" cy="259045"/>
    <xdr:sp macro="" textlink="">
      <xdr:nvSpPr>
        <xdr:cNvPr id="212" name="n_1aveValue【福祉施設】&#10;有形固定資産減価償却率"/>
        <xdr:cNvSpPr txBox="1"/>
      </xdr:nvSpPr>
      <xdr:spPr>
        <a:xfrm>
          <a:off x="35820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105173</xdr:rowOff>
    </xdr:from>
    <xdr:ext cx="405111" cy="259045"/>
    <xdr:sp macro="" textlink="">
      <xdr:nvSpPr>
        <xdr:cNvPr id="213" name="n_2aveValue【福祉施設】&#10;有形固定資産減価償却率"/>
        <xdr:cNvSpPr txBox="1"/>
      </xdr:nvSpPr>
      <xdr:spPr>
        <a:xfrm>
          <a:off x="2705744" y="1399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68597</xdr:rowOff>
    </xdr:from>
    <xdr:ext cx="405111" cy="259045"/>
    <xdr:sp macro="" textlink="">
      <xdr:nvSpPr>
        <xdr:cNvPr id="214" name="n_3aveValue【福祉施設】&#10;有形固定資産減価償却率"/>
        <xdr:cNvSpPr txBox="1"/>
      </xdr:nvSpPr>
      <xdr:spPr>
        <a:xfrm>
          <a:off x="18167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123462</xdr:rowOff>
    </xdr:from>
    <xdr:ext cx="405111" cy="259045"/>
    <xdr:sp macro="" textlink="">
      <xdr:nvSpPr>
        <xdr:cNvPr id="215" name="n_4aveValue【福祉施設】&#10;有形固定資産減価償却率"/>
        <xdr:cNvSpPr txBox="1"/>
      </xdr:nvSpPr>
      <xdr:spPr>
        <a:xfrm>
          <a:off x="927744" y="1383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114571</xdr:rowOff>
    </xdr:from>
    <xdr:ext cx="405111" cy="259045"/>
    <xdr:sp macro="" textlink="">
      <xdr:nvSpPr>
        <xdr:cNvPr id="216" name="n_1mainValue【福祉施設】&#10;有形固定資産減価償却率"/>
        <xdr:cNvSpPr txBox="1"/>
      </xdr:nvSpPr>
      <xdr:spPr>
        <a:xfrm>
          <a:off x="3582044" y="1331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66564</xdr:rowOff>
    </xdr:from>
    <xdr:ext cx="405111" cy="259045"/>
    <xdr:sp macro="" textlink="">
      <xdr:nvSpPr>
        <xdr:cNvPr id="217" name="n_2mainValue【福祉施設】&#10;有形固定資産減価償却率"/>
        <xdr:cNvSpPr txBox="1"/>
      </xdr:nvSpPr>
      <xdr:spPr>
        <a:xfrm>
          <a:off x="2705744" y="13268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20845</xdr:rowOff>
    </xdr:from>
    <xdr:ext cx="405111" cy="259045"/>
    <xdr:sp macro="" textlink="">
      <xdr:nvSpPr>
        <xdr:cNvPr id="218" name="n_3mainValue【福祉施設】&#10;有形固定資産減価償却率"/>
        <xdr:cNvSpPr txBox="1"/>
      </xdr:nvSpPr>
      <xdr:spPr>
        <a:xfrm>
          <a:off x="1816744" y="13222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144290</xdr:rowOff>
    </xdr:from>
    <xdr:ext cx="405111" cy="259045"/>
    <xdr:sp macro="" textlink="">
      <xdr:nvSpPr>
        <xdr:cNvPr id="219" name="n_4mainValue【福祉施設】&#10;有形固定資産減価償却率"/>
        <xdr:cNvSpPr txBox="1"/>
      </xdr:nvSpPr>
      <xdr:spPr>
        <a:xfrm>
          <a:off x="927744" y="1317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0" name="直線コネクタ 22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1" name="テキスト ボックス 23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2" name="直線コネクタ 23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3" name="テキスト ボックス 23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4" name="直線コネクタ 23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5" name="テキスト ボックス 23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6" name="直線コネクタ 23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7" name="テキスト ボックス 23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8" name="直線コネクタ 23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9" name="テキスト ボックス 23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0</xdr:rowOff>
    </xdr:from>
    <xdr:to>
      <xdr:col>54</xdr:col>
      <xdr:colOff>189865</xdr:colOff>
      <xdr:row>86</xdr:row>
      <xdr:rowOff>99061</xdr:rowOff>
    </xdr:to>
    <xdr:cxnSp macro="">
      <xdr:nvCxnSpPr>
        <xdr:cNvPr id="243" name="直線コネクタ 242"/>
        <xdr:cNvCxnSpPr/>
      </xdr:nvCxnSpPr>
      <xdr:spPr>
        <a:xfrm flipV="1">
          <a:off x="10476865" y="133731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244" name="【福祉施設】&#10;一人当たり面積最小値テキスト"/>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245" name="直線コネクタ 244"/>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118127</xdr:rowOff>
    </xdr:from>
    <xdr:ext cx="469744" cy="259045"/>
    <xdr:sp macro="" textlink="">
      <xdr:nvSpPr>
        <xdr:cNvPr id="246" name="【福祉施設】&#10;一人当たり面積最大値テキスト"/>
        <xdr:cNvSpPr txBox="1"/>
      </xdr:nvSpPr>
      <xdr:spPr>
        <a:xfrm>
          <a:off x="10515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0</xdr:rowOff>
    </xdr:from>
    <xdr:to>
      <xdr:col>55</xdr:col>
      <xdr:colOff>88900</xdr:colOff>
      <xdr:row>78</xdr:row>
      <xdr:rowOff>0</xdr:rowOff>
    </xdr:to>
    <xdr:cxnSp macro="">
      <xdr:nvCxnSpPr>
        <xdr:cNvPr id="247" name="直線コネクタ 246"/>
        <xdr:cNvCxnSpPr/>
      </xdr:nvCxnSpPr>
      <xdr:spPr>
        <a:xfrm>
          <a:off x="10388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170197</xdr:rowOff>
    </xdr:from>
    <xdr:ext cx="469744" cy="259045"/>
    <xdr:sp macro="" textlink="">
      <xdr:nvSpPr>
        <xdr:cNvPr id="248" name="【福祉施設】&#10;一人当たり面積平均値テキスト"/>
        <xdr:cNvSpPr txBox="1"/>
      </xdr:nvSpPr>
      <xdr:spPr>
        <a:xfrm>
          <a:off x="10515600" y="1422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147320</xdr:rowOff>
    </xdr:from>
    <xdr:to>
      <xdr:col>55</xdr:col>
      <xdr:colOff>50800</xdr:colOff>
      <xdr:row>84</xdr:row>
      <xdr:rowOff>77470</xdr:rowOff>
    </xdr:to>
    <xdr:sp macro="" textlink="">
      <xdr:nvSpPr>
        <xdr:cNvPr id="249" name="フローチャート: 判断 248"/>
        <xdr:cNvSpPr/>
      </xdr:nvSpPr>
      <xdr:spPr>
        <a:xfrm>
          <a:off x="104267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21589</xdr:rowOff>
    </xdr:from>
    <xdr:to>
      <xdr:col>50</xdr:col>
      <xdr:colOff>165100</xdr:colOff>
      <xdr:row>84</xdr:row>
      <xdr:rowOff>123189</xdr:rowOff>
    </xdr:to>
    <xdr:sp macro="" textlink="">
      <xdr:nvSpPr>
        <xdr:cNvPr id="250" name="フローチャート: 判断 249"/>
        <xdr:cNvSpPr/>
      </xdr:nvSpPr>
      <xdr:spPr>
        <a:xfrm>
          <a:off x="9588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21589</xdr:rowOff>
    </xdr:from>
    <xdr:to>
      <xdr:col>46</xdr:col>
      <xdr:colOff>38100</xdr:colOff>
      <xdr:row>84</xdr:row>
      <xdr:rowOff>123189</xdr:rowOff>
    </xdr:to>
    <xdr:sp macro="" textlink="">
      <xdr:nvSpPr>
        <xdr:cNvPr id="251" name="フローチャート: 判断 250"/>
        <xdr:cNvSpPr/>
      </xdr:nvSpPr>
      <xdr:spPr>
        <a:xfrm>
          <a:off x="8699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71120</xdr:rowOff>
    </xdr:from>
    <xdr:to>
      <xdr:col>41</xdr:col>
      <xdr:colOff>101600</xdr:colOff>
      <xdr:row>85</xdr:row>
      <xdr:rowOff>1270</xdr:rowOff>
    </xdr:to>
    <xdr:sp macro="" textlink="">
      <xdr:nvSpPr>
        <xdr:cNvPr id="252" name="フローチャート: 判断 251"/>
        <xdr:cNvSpPr/>
      </xdr:nvSpPr>
      <xdr:spPr>
        <a:xfrm>
          <a:off x="7810500" y="1447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170180</xdr:rowOff>
    </xdr:from>
    <xdr:to>
      <xdr:col>36</xdr:col>
      <xdr:colOff>165100</xdr:colOff>
      <xdr:row>84</xdr:row>
      <xdr:rowOff>100330</xdr:rowOff>
    </xdr:to>
    <xdr:sp macro="" textlink="">
      <xdr:nvSpPr>
        <xdr:cNvPr id="253" name="フローチャート: 判断 252"/>
        <xdr:cNvSpPr/>
      </xdr:nvSpPr>
      <xdr:spPr>
        <a:xfrm>
          <a:off x="6921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116839</xdr:rowOff>
    </xdr:from>
    <xdr:to>
      <xdr:col>55</xdr:col>
      <xdr:colOff>50800</xdr:colOff>
      <xdr:row>85</xdr:row>
      <xdr:rowOff>46989</xdr:rowOff>
    </xdr:to>
    <xdr:sp macro="" textlink="">
      <xdr:nvSpPr>
        <xdr:cNvPr id="259" name="楕円 258"/>
        <xdr:cNvSpPr/>
      </xdr:nvSpPr>
      <xdr:spPr>
        <a:xfrm>
          <a:off x="10426700" y="1451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95266</xdr:rowOff>
    </xdr:from>
    <xdr:ext cx="469744" cy="259045"/>
    <xdr:sp macro="" textlink="">
      <xdr:nvSpPr>
        <xdr:cNvPr id="260" name="【福祉施設】&#10;一人当たり面積該当値テキスト"/>
        <xdr:cNvSpPr txBox="1"/>
      </xdr:nvSpPr>
      <xdr:spPr>
        <a:xfrm>
          <a:off x="10515600" y="1449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116839</xdr:rowOff>
    </xdr:from>
    <xdr:to>
      <xdr:col>50</xdr:col>
      <xdr:colOff>165100</xdr:colOff>
      <xdr:row>85</xdr:row>
      <xdr:rowOff>46989</xdr:rowOff>
    </xdr:to>
    <xdr:sp macro="" textlink="">
      <xdr:nvSpPr>
        <xdr:cNvPr id="261" name="楕円 260"/>
        <xdr:cNvSpPr/>
      </xdr:nvSpPr>
      <xdr:spPr>
        <a:xfrm>
          <a:off x="9588500" y="1451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167639</xdr:rowOff>
    </xdr:from>
    <xdr:to>
      <xdr:col>55</xdr:col>
      <xdr:colOff>0</xdr:colOff>
      <xdr:row>84</xdr:row>
      <xdr:rowOff>167639</xdr:rowOff>
    </xdr:to>
    <xdr:cxnSp macro="">
      <xdr:nvCxnSpPr>
        <xdr:cNvPr id="262" name="直線コネクタ 261"/>
        <xdr:cNvCxnSpPr/>
      </xdr:nvCxnSpPr>
      <xdr:spPr>
        <a:xfrm>
          <a:off x="9639300" y="145694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113030</xdr:rowOff>
    </xdr:from>
    <xdr:to>
      <xdr:col>46</xdr:col>
      <xdr:colOff>38100</xdr:colOff>
      <xdr:row>85</xdr:row>
      <xdr:rowOff>43180</xdr:rowOff>
    </xdr:to>
    <xdr:sp macro="" textlink="">
      <xdr:nvSpPr>
        <xdr:cNvPr id="263" name="楕円 262"/>
        <xdr:cNvSpPr/>
      </xdr:nvSpPr>
      <xdr:spPr>
        <a:xfrm>
          <a:off x="8699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163830</xdr:rowOff>
    </xdr:from>
    <xdr:to>
      <xdr:col>50</xdr:col>
      <xdr:colOff>114300</xdr:colOff>
      <xdr:row>84</xdr:row>
      <xdr:rowOff>167639</xdr:rowOff>
    </xdr:to>
    <xdr:cxnSp macro="">
      <xdr:nvCxnSpPr>
        <xdr:cNvPr id="264" name="直線コネクタ 263"/>
        <xdr:cNvCxnSpPr/>
      </xdr:nvCxnSpPr>
      <xdr:spPr>
        <a:xfrm>
          <a:off x="8750300" y="145656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113030</xdr:rowOff>
    </xdr:from>
    <xdr:to>
      <xdr:col>41</xdr:col>
      <xdr:colOff>101600</xdr:colOff>
      <xdr:row>85</xdr:row>
      <xdr:rowOff>43180</xdr:rowOff>
    </xdr:to>
    <xdr:sp macro="" textlink="">
      <xdr:nvSpPr>
        <xdr:cNvPr id="265" name="楕円 264"/>
        <xdr:cNvSpPr/>
      </xdr:nvSpPr>
      <xdr:spPr>
        <a:xfrm>
          <a:off x="7810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163830</xdr:rowOff>
    </xdr:from>
    <xdr:to>
      <xdr:col>45</xdr:col>
      <xdr:colOff>177800</xdr:colOff>
      <xdr:row>84</xdr:row>
      <xdr:rowOff>163830</xdr:rowOff>
    </xdr:to>
    <xdr:cxnSp macro="">
      <xdr:nvCxnSpPr>
        <xdr:cNvPr id="266" name="直線コネクタ 265"/>
        <xdr:cNvCxnSpPr/>
      </xdr:nvCxnSpPr>
      <xdr:spPr>
        <a:xfrm>
          <a:off x="7861300" y="145656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116839</xdr:rowOff>
    </xdr:from>
    <xdr:to>
      <xdr:col>36</xdr:col>
      <xdr:colOff>165100</xdr:colOff>
      <xdr:row>85</xdr:row>
      <xdr:rowOff>46989</xdr:rowOff>
    </xdr:to>
    <xdr:sp macro="" textlink="">
      <xdr:nvSpPr>
        <xdr:cNvPr id="267" name="楕円 266"/>
        <xdr:cNvSpPr/>
      </xdr:nvSpPr>
      <xdr:spPr>
        <a:xfrm>
          <a:off x="6921500" y="1451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163830</xdr:rowOff>
    </xdr:from>
    <xdr:to>
      <xdr:col>41</xdr:col>
      <xdr:colOff>50800</xdr:colOff>
      <xdr:row>84</xdr:row>
      <xdr:rowOff>167639</xdr:rowOff>
    </xdr:to>
    <xdr:cxnSp macro="">
      <xdr:nvCxnSpPr>
        <xdr:cNvPr id="268" name="直線コネクタ 267"/>
        <xdr:cNvCxnSpPr/>
      </xdr:nvCxnSpPr>
      <xdr:spPr>
        <a:xfrm flipV="1">
          <a:off x="6972300" y="145656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139716</xdr:rowOff>
    </xdr:from>
    <xdr:ext cx="469744" cy="259045"/>
    <xdr:sp macro="" textlink="">
      <xdr:nvSpPr>
        <xdr:cNvPr id="269" name="n_1aveValue【福祉施設】&#10;一人当たり面積"/>
        <xdr:cNvSpPr txBox="1"/>
      </xdr:nvSpPr>
      <xdr:spPr>
        <a:xfrm>
          <a:off x="93917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139716</xdr:rowOff>
    </xdr:from>
    <xdr:ext cx="469744" cy="259045"/>
    <xdr:sp macro="" textlink="">
      <xdr:nvSpPr>
        <xdr:cNvPr id="270" name="n_2aveValue【福祉施設】&#10;一人当たり面積"/>
        <xdr:cNvSpPr txBox="1"/>
      </xdr:nvSpPr>
      <xdr:spPr>
        <a:xfrm>
          <a:off x="85154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17797</xdr:rowOff>
    </xdr:from>
    <xdr:ext cx="469744" cy="259045"/>
    <xdr:sp macro="" textlink="">
      <xdr:nvSpPr>
        <xdr:cNvPr id="271" name="n_3aveValue【福祉施設】&#10;一人当たり面積"/>
        <xdr:cNvSpPr txBox="1"/>
      </xdr:nvSpPr>
      <xdr:spPr>
        <a:xfrm>
          <a:off x="7626427" y="1424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116857</xdr:rowOff>
    </xdr:from>
    <xdr:ext cx="469744" cy="259045"/>
    <xdr:sp macro="" textlink="">
      <xdr:nvSpPr>
        <xdr:cNvPr id="272" name="n_4aveValue【福祉施設】&#10;一人当たり面積"/>
        <xdr:cNvSpPr txBox="1"/>
      </xdr:nvSpPr>
      <xdr:spPr>
        <a:xfrm>
          <a:off x="6737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38116</xdr:rowOff>
    </xdr:from>
    <xdr:ext cx="469744" cy="259045"/>
    <xdr:sp macro="" textlink="">
      <xdr:nvSpPr>
        <xdr:cNvPr id="273" name="n_1mainValue【福祉施設】&#10;一人当たり面積"/>
        <xdr:cNvSpPr txBox="1"/>
      </xdr:nvSpPr>
      <xdr:spPr>
        <a:xfrm>
          <a:off x="9391727" y="1461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34307</xdr:rowOff>
    </xdr:from>
    <xdr:ext cx="469744" cy="259045"/>
    <xdr:sp macro="" textlink="">
      <xdr:nvSpPr>
        <xdr:cNvPr id="274" name="n_2mainValue【福祉施設】&#10;一人当たり面積"/>
        <xdr:cNvSpPr txBox="1"/>
      </xdr:nvSpPr>
      <xdr:spPr>
        <a:xfrm>
          <a:off x="8515427" y="1460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34307</xdr:rowOff>
    </xdr:from>
    <xdr:ext cx="469744" cy="259045"/>
    <xdr:sp macro="" textlink="">
      <xdr:nvSpPr>
        <xdr:cNvPr id="275" name="n_3mainValue【福祉施設】&#10;一人当たり面積"/>
        <xdr:cNvSpPr txBox="1"/>
      </xdr:nvSpPr>
      <xdr:spPr>
        <a:xfrm>
          <a:off x="7626427" y="1460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38116</xdr:rowOff>
    </xdr:from>
    <xdr:ext cx="469744" cy="259045"/>
    <xdr:sp macro="" textlink="">
      <xdr:nvSpPr>
        <xdr:cNvPr id="276" name="n_4mainValue【福祉施設】&#10;一人当たり面積"/>
        <xdr:cNvSpPr txBox="1"/>
      </xdr:nvSpPr>
      <xdr:spPr>
        <a:xfrm>
          <a:off x="6737427" y="1461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5" name="正方形/長方形 2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6" name="正方形/長方形 28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7" name="正方形/長方形 28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8" name="正方形/長方形 28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9" name="正方形/長方形 28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0" name="正方形/長方形 28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1" name="正方形/長方形 29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2" name="正方形/長方形 2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3" name="正方形/長方形 2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4" name="正方形/長方形 2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5" name="正方形/長方形 2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6" name="正方形/長方形 2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7" name="正方形/長方形 2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8" name="正方形/長方形 2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9" name="正方形/長方形 2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0" name="正方形/長方形 2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1" name="テキスト ボックス 3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2" name="直線コネクタ 3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3" name="テキスト ボックス 3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4" name="直線コネクタ 30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5" name="テキスト ボックス 304"/>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6" name="直線コネクタ 30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7" name="テキスト ボックス 30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8" name="直線コネクタ 30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9" name="テキスト ボックス 30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0" name="直線コネクタ 30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1" name="テキスト ボックス 31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2" name="直線コネクタ 31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3" name="テキスト ボックス 312"/>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4" name="直線コネクタ 3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5" name="テキスト ボックス 314"/>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11430</xdr:rowOff>
    </xdr:from>
    <xdr:to>
      <xdr:col>85</xdr:col>
      <xdr:colOff>126364</xdr:colOff>
      <xdr:row>42</xdr:row>
      <xdr:rowOff>38100</xdr:rowOff>
    </xdr:to>
    <xdr:cxnSp macro="">
      <xdr:nvCxnSpPr>
        <xdr:cNvPr id="317" name="直線コネクタ 316"/>
        <xdr:cNvCxnSpPr/>
      </xdr:nvCxnSpPr>
      <xdr:spPr>
        <a:xfrm flipV="1">
          <a:off x="16318864" y="584073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18"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19" name="直線コネクタ 318"/>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129557</xdr:rowOff>
    </xdr:from>
    <xdr:ext cx="405111" cy="259045"/>
    <xdr:sp macro="" textlink="">
      <xdr:nvSpPr>
        <xdr:cNvPr id="320" name="【一般廃棄物処理施設】&#10;有形固定資産減価償却率最大値テキスト"/>
        <xdr:cNvSpPr txBox="1"/>
      </xdr:nvSpPr>
      <xdr:spPr>
        <a:xfrm>
          <a:off x="16357600" y="561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11430</xdr:rowOff>
    </xdr:from>
    <xdr:to>
      <xdr:col>86</xdr:col>
      <xdr:colOff>25400</xdr:colOff>
      <xdr:row>34</xdr:row>
      <xdr:rowOff>11430</xdr:rowOff>
    </xdr:to>
    <xdr:cxnSp macro="">
      <xdr:nvCxnSpPr>
        <xdr:cNvPr id="321" name="直線コネクタ 320"/>
        <xdr:cNvCxnSpPr/>
      </xdr:nvCxnSpPr>
      <xdr:spPr>
        <a:xfrm>
          <a:off x="16230600" y="584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53992</xdr:rowOff>
    </xdr:from>
    <xdr:ext cx="405111" cy="259045"/>
    <xdr:sp macro="" textlink="">
      <xdr:nvSpPr>
        <xdr:cNvPr id="322" name="【一般廃棄物処理施設】&#10;有形固定資産減価償却率平均値テキスト"/>
        <xdr:cNvSpPr txBox="1"/>
      </xdr:nvSpPr>
      <xdr:spPr>
        <a:xfrm>
          <a:off x="16357600" y="6397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323" name="フローチャート: 判断 322"/>
        <xdr:cNvSpPr/>
      </xdr:nvSpPr>
      <xdr:spPr>
        <a:xfrm>
          <a:off x="16268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105410</xdr:rowOff>
    </xdr:from>
    <xdr:to>
      <xdr:col>81</xdr:col>
      <xdr:colOff>101600</xdr:colOff>
      <xdr:row>38</xdr:row>
      <xdr:rowOff>35560</xdr:rowOff>
    </xdr:to>
    <xdr:sp macro="" textlink="">
      <xdr:nvSpPr>
        <xdr:cNvPr id="324" name="フローチャート: 判断 323"/>
        <xdr:cNvSpPr/>
      </xdr:nvSpPr>
      <xdr:spPr>
        <a:xfrm>
          <a:off x="15430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67310</xdr:rowOff>
    </xdr:from>
    <xdr:to>
      <xdr:col>76</xdr:col>
      <xdr:colOff>165100</xdr:colOff>
      <xdr:row>37</xdr:row>
      <xdr:rowOff>168910</xdr:rowOff>
    </xdr:to>
    <xdr:sp macro="" textlink="">
      <xdr:nvSpPr>
        <xdr:cNvPr id="325" name="フローチャート: 判断 324"/>
        <xdr:cNvSpPr/>
      </xdr:nvSpPr>
      <xdr:spPr>
        <a:xfrm>
          <a:off x="14541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63500</xdr:rowOff>
    </xdr:from>
    <xdr:to>
      <xdr:col>72</xdr:col>
      <xdr:colOff>38100</xdr:colOff>
      <xdr:row>37</xdr:row>
      <xdr:rowOff>165100</xdr:rowOff>
    </xdr:to>
    <xdr:sp macro="" textlink="">
      <xdr:nvSpPr>
        <xdr:cNvPr id="326" name="フローチャート: 判断 325"/>
        <xdr:cNvSpPr/>
      </xdr:nvSpPr>
      <xdr:spPr>
        <a:xfrm>
          <a:off x="13652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147320</xdr:rowOff>
    </xdr:from>
    <xdr:to>
      <xdr:col>67</xdr:col>
      <xdr:colOff>101600</xdr:colOff>
      <xdr:row>38</xdr:row>
      <xdr:rowOff>77470</xdr:rowOff>
    </xdr:to>
    <xdr:sp macro="" textlink="">
      <xdr:nvSpPr>
        <xdr:cNvPr id="327" name="フローチャート: 判断 326"/>
        <xdr:cNvSpPr/>
      </xdr:nvSpPr>
      <xdr:spPr>
        <a:xfrm>
          <a:off x="12763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8" name="テキスト ボックス 3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9" name="テキスト ボックス 3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0" name="テキスト ボックス 3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1" name="テキスト ボックス 3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2" name="テキスト ボックス 3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147320</xdr:rowOff>
    </xdr:from>
    <xdr:to>
      <xdr:col>85</xdr:col>
      <xdr:colOff>177800</xdr:colOff>
      <xdr:row>41</xdr:row>
      <xdr:rowOff>77470</xdr:rowOff>
    </xdr:to>
    <xdr:sp macro="" textlink="">
      <xdr:nvSpPr>
        <xdr:cNvPr id="333" name="楕円 332"/>
        <xdr:cNvSpPr/>
      </xdr:nvSpPr>
      <xdr:spPr>
        <a:xfrm>
          <a:off x="162687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125747</xdr:rowOff>
    </xdr:from>
    <xdr:ext cx="405111" cy="259045"/>
    <xdr:sp macro="" textlink="">
      <xdr:nvSpPr>
        <xdr:cNvPr id="334" name="【一般廃棄物処理施設】&#10;有形固定資産減価償却率該当値テキスト"/>
        <xdr:cNvSpPr txBox="1"/>
      </xdr:nvSpPr>
      <xdr:spPr>
        <a:xfrm>
          <a:off x="16357600" y="698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122555</xdr:rowOff>
    </xdr:from>
    <xdr:to>
      <xdr:col>81</xdr:col>
      <xdr:colOff>101600</xdr:colOff>
      <xdr:row>41</xdr:row>
      <xdr:rowOff>52705</xdr:rowOff>
    </xdr:to>
    <xdr:sp macro="" textlink="">
      <xdr:nvSpPr>
        <xdr:cNvPr id="335" name="楕円 334"/>
        <xdr:cNvSpPr/>
      </xdr:nvSpPr>
      <xdr:spPr>
        <a:xfrm>
          <a:off x="15430500" y="698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1905</xdr:rowOff>
    </xdr:from>
    <xdr:to>
      <xdr:col>85</xdr:col>
      <xdr:colOff>127000</xdr:colOff>
      <xdr:row>41</xdr:row>
      <xdr:rowOff>26670</xdr:rowOff>
    </xdr:to>
    <xdr:cxnSp macro="">
      <xdr:nvCxnSpPr>
        <xdr:cNvPr id="336" name="直線コネクタ 335"/>
        <xdr:cNvCxnSpPr/>
      </xdr:nvCxnSpPr>
      <xdr:spPr>
        <a:xfrm>
          <a:off x="15481300" y="703135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27305</xdr:rowOff>
    </xdr:from>
    <xdr:to>
      <xdr:col>76</xdr:col>
      <xdr:colOff>165100</xdr:colOff>
      <xdr:row>40</xdr:row>
      <xdr:rowOff>128905</xdr:rowOff>
    </xdr:to>
    <xdr:sp macro="" textlink="">
      <xdr:nvSpPr>
        <xdr:cNvPr id="337" name="楕円 336"/>
        <xdr:cNvSpPr/>
      </xdr:nvSpPr>
      <xdr:spPr>
        <a:xfrm>
          <a:off x="14541500" y="688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78105</xdr:rowOff>
    </xdr:from>
    <xdr:to>
      <xdr:col>81</xdr:col>
      <xdr:colOff>50800</xdr:colOff>
      <xdr:row>41</xdr:row>
      <xdr:rowOff>1905</xdr:rowOff>
    </xdr:to>
    <xdr:cxnSp macro="">
      <xdr:nvCxnSpPr>
        <xdr:cNvPr id="338" name="直線コネクタ 337"/>
        <xdr:cNvCxnSpPr/>
      </xdr:nvCxnSpPr>
      <xdr:spPr>
        <a:xfrm>
          <a:off x="14592300" y="693610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73025</xdr:rowOff>
    </xdr:from>
    <xdr:to>
      <xdr:col>72</xdr:col>
      <xdr:colOff>38100</xdr:colOff>
      <xdr:row>41</xdr:row>
      <xdr:rowOff>3175</xdr:rowOff>
    </xdr:to>
    <xdr:sp macro="" textlink="">
      <xdr:nvSpPr>
        <xdr:cNvPr id="339" name="楕円 338"/>
        <xdr:cNvSpPr/>
      </xdr:nvSpPr>
      <xdr:spPr>
        <a:xfrm>
          <a:off x="13652500" y="693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78105</xdr:rowOff>
    </xdr:from>
    <xdr:to>
      <xdr:col>76</xdr:col>
      <xdr:colOff>114300</xdr:colOff>
      <xdr:row>40</xdr:row>
      <xdr:rowOff>123825</xdr:rowOff>
    </xdr:to>
    <xdr:cxnSp macro="">
      <xdr:nvCxnSpPr>
        <xdr:cNvPr id="340" name="直線コネクタ 339"/>
        <xdr:cNvCxnSpPr/>
      </xdr:nvCxnSpPr>
      <xdr:spPr>
        <a:xfrm flipV="1">
          <a:off x="13703300" y="69361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27305</xdr:rowOff>
    </xdr:from>
    <xdr:to>
      <xdr:col>67</xdr:col>
      <xdr:colOff>101600</xdr:colOff>
      <xdr:row>40</xdr:row>
      <xdr:rowOff>128905</xdr:rowOff>
    </xdr:to>
    <xdr:sp macro="" textlink="">
      <xdr:nvSpPr>
        <xdr:cNvPr id="341" name="楕円 340"/>
        <xdr:cNvSpPr/>
      </xdr:nvSpPr>
      <xdr:spPr>
        <a:xfrm>
          <a:off x="12763500" y="688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78105</xdr:rowOff>
    </xdr:from>
    <xdr:to>
      <xdr:col>71</xdr:col>
      <xdr:colOff>177800</xdr:colOff>
      <xdr:row>40</xdr:row>
      <xdr:rowOff>123825</xdr:rowOff>
    </xdr:to>
    <xdr:cxnSp macro="">
      <xdr:nvCxnSpPr>
        <xdr:cNvPr id="342" name="直線コネクタ 341"/>
        <xdr:cNvCxnSpPr/>
      </xdr:nvCxnSpPr>
      <xdr:spPr>
        <a:xfrm>
          <a:off x="12814300" y="69361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52087</xdr:rowOff>
    </xdr:from>
    <xdr:ext cx="405111" cy="259045"/>
    <xdr:sp macro="" textlink="">
      <xdr:nvSpPr>
        <xdr:cNvPr id="343" name="n_1aveValue【一般廃棄物処理施設】&#10;有形固定資産減価償却率"/>
        <xdr:cNvSpPr txBox="1"/>
      </xdr:nvSpPr>
      <xdr:spPr>
        <a:xfrm>
          <a:off x="152660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13987</xdr:rowOff>
    </xdr:from>
    <xdr:ext cx="405111" cy="259045"/>
    <xdr:sp macro="" textlink="">
      <xdr:nvSpPr>
        <xdr:cNvPr id="344" name="n_2aveValue【一般廃棄物処理施設】&#10;有形固定資産減価償却率"/>
        <xdr:cNvSpPr txBox="1"/>
      </xdr:nvSpPr>
      <xdr:spPr>
        <a:xfrm>
          <a:off x="143897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10177</xdr:rowOff>
    </xdr:from>
    <xdr:ext cx="405111" cy="259045"/>
    <xdr:sp macro="" textlink="">
      <xdr:nvSpPr>
        <xdr:cNvPr id="345" name="n_3aveValue【一般廃棄物処理施設】&#10;有形固定資産減価償却率"/>
        <xdr:cNvSpPr txBox="1"/>
      </xdr:nvSpPr>
      <xdr:spPr>
        <a:xfrm>
          <a:off x="13500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93997</xdr:rowOff>
    </xdr:from>
    <xdr:ext cx="405111" cy="259045"/>
    <xdr:sp macro="" textlink="">
      <xdr:nvSpPr>
        <xdr:cNvPr id="346" name="n_4aveValue【一般廃棄物処理施設】&#10;有形固定資産減価償却率"/>
        <xdr:cNvSpPr txBox="1"/>
      </xdr:nvSpPr>
      <xdr:spPr>
        <a:xfrm>
          <a:off x="126117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43832</xdr:rowOff>
    </xdr:from>
    <xdr:ext cx="405111" cy="259045"/>
    <xdr:sp macro="" textlink="">
      <xdr:nvSpPr>
        <xdr:cNvPr id="347" name="n_1mainValue【一般廃棄物処理施設】&#10;有形固定資産減価償却率"/>
        <xdr:cNvSpPr txBox="1"/>
      </xdr:nvSpPr>
      <xdr:spPr>
        <a:xfrm>
          <a:off x="15266044" y="707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120032</xdr:rowOff>
    </xdr:from>
    <xdr:ext cx="405111" cy="259045"/>
    <xdr:sp macro="" textlink="">
      <xdr:nvSpPr>
        <xdr:cNvPr id="348" name="n_2mainValue【一般廃棄物処理施設】&#10;有形固定資産減価償却率"/>
        <xdr:cNvSpPr txBox="1"/>
      </xdr:nvSpPr>
      <xdr:spPr>
        <a:xfrm>
          <a:off x="14389744" y="697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165752</xdr:rowOff>
    </xdr:from>
    <xdr:ext cx="405111" cy="259045"/>
    <xdr:sp macro="" textlink="">
      <xdr:nvSpPr>
        <xdr:cNvPr id="349" name="n_3mainValue【一般廃棄物処理施設】&#10;有形固定資産減価償却率"/>
        <xdr:cNvSpPr txBox="1"/>
      </xdr:nvSpPr>
      <xdr:spPr>
        <a:xfrm>
          <a:off x="13500744" y="702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120032</xdr:rowOff>
    </xdr:from>
    <xdr:ext cx="405111" cy="259045"/>
    <xdr:sp macro="" textlink="">
      <xdr:nvSpPr>
        <xdr:cNvPr id="350" name="n_4mainValue【一般廃棄物処理施設】&#10;有形固定資産減価償却率"/>
        <xdr:cNvSpPr txBox="1"/>
      </xdr:nvSpPr>
      <xdr:spPr>
        <a:xfrm>
          <a:off x="12611744" y="697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1" name="正方形/長方形 3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2" name="正方形/長方形 3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3" name="正方形/長方形 3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4" name="正方形/長方形 3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5" name="正方形/長方形 3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6" name="正方形/長方形 3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7" name="正方形/長方形 3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8" name="正方形/長方形 3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9" name="テキスト ボックス 3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0" name="直線コネクタ 3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361" name="直線コネクタ 360"/>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362" name="テキスト ボックス 361"/>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3" name="直線コネクタ 36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4" name="テキスト ボックス 363"/>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365" name="直線コネクタ 364"/>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366" name="テキスト ボックス 365"/>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7" name="直線コネクタ 36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68" name="テキスト ボックス 36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24531</xdr:rowOff>
    </xdr:from>
    <xdr:to>
      <xdr:col>116</xdr:col>
      <xdr:colOff>62864</xdr:colOff>
      <xdr:row>41</xdr:row>
      <xdr:rowOff>17135</xdr:rowOff>
    </xdr:to>
    <xdr:cxnSp macro="">
      <xdr:nvCxnSpPr>
        <xdr:cNvPr id="370" name="直線コネクタ 369"/>
        <xdr:cNvCxnSpPr/>
      </xdr:nvCxnSpPr>
      <xdr:spPr>
        <a:xfrm flipV="1">
          <a:off x="22160864" y="5853831"/>
          <a:ext cx="0" cy="1192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20962</xdr:rowOff>
    </xdr:from>
    <xdr:ext cx="378565" cy="259045"/>
    <xdr:sp macro="" textlink="">
      <xdr:nvSpPr>
        <xdr:cNvPr id="371" name="【一般廃棄物処理施設】&#10;一人当たり有形固定資産（償却資産）額最小値テキスト"/>
        <xdr:cNvSpPr txBox="1"/>
      </xdr:nvSpPr>
      <xdr:spPr>
        <a:xfrm>
          <a:off x="22199600" y="7050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17135</xdr:rowOff>
    </xdr:from>
    <xdr:to>
      <xdr:col>116</xdr:col>
      <xdr:colOff>152400</xdr:colOff>
      <xdr:row>41</xdr:row>
      <xdr:rowOff>17135</xdr:rowOff>
    </xdr:to>
    <xdr:cxnSp macro="">
      <xdr:nvCxnSpPr>
        <xdr:cNvPr id="372" name="直線コネクタ 371"/>
        <xdr:cNvCxnSpPr/>
      </xdr:nvCxnSpPr>
      <xdr:spPr>
        <a:xfrm>
          <a:off x="22072600" y="704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142658</xdr:rowOff>
    </xdr:from>
    <xdr:ext cx="599010" cy="259045"/>
    <xdr:sp macro="" textlink="">
      <xdr:nvSpPr>
        <xdr:cNvPr id="373" name="【一般廃棄物処理施設】&#10;一人当たり有形固定資産（償却資産）額最大値テキスト"/>
        <xdr:cNvSpPr txBox="1"/>
      </xdr:nvSpPr>
      <xdr:spPr>
        <a:xfrm>
          <a:off x="22199600" y="5629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24531</xdr:rowOff>
    </xdr:from>
    <xdr:to>
      <xdr:col>116</xdr:col>
      <xdr:colOff>152400</xdr:colOff>
      <xdr:row>34</xdr:row>
      <xdr:rowOff>24531</xdr:rowOff>
    </xdr:to>
    <xdr:cxnSp macro="">
      <xdr:nvCxnSpPr>
        <xdr:cNvPr id="374" name="直線コネクタ 373"/>
        <xdr:cNvCxnSpPr/>
      </xdr:nvCxnSpPr>
      <xdr:spPr>
        <a:xfrm>
          <a:off x="22072600" y="585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24698</xdr:rowOff>
    </xdr:from>
    <xdr:ext cx="534377" cy="259045"/>
    <xdr:sp macro="" textlink="">
      <xdr:nvSpPr>
        <xdr:cNvPr id="375" name="【一般廃棄物処理施設】&#10;一人当たり有形固定資産（償却資産）額平均値テキスト"/>
        <xdr:cNvSpPr txBox="1"/>
      </xdr:nvSpPr>
      <xdr:spPr>
        <a:xfrm>
          <a:off x="22199600" y="6539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46271</xdr:rowOff>
    </xdr:from>
    <xdr:to>
      <xdr:col>116</xdr:col>
      <xdr:colOff>114300</xdr:colOff>
      <xdr:row>38</xdr:row>
      <xdr:rowOff>147871</xdr:rowOff>
    </xdr:to>
    <xdr:sp macro="" textlink="">
      <xdr:nvSpPr>
        <xdr:cNvPr id="376" name="フローチャート: 判断 375"/>
        <xdr:cNvSpPr/>
      </xdr:nvSpPr>
      <xdr:spPr>
        <a:xfrm>
          <a:off x="22110700" y="656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1734</xdr:rowOff>
    </xdr:from>
    <xdr:to>
      <xdr:col>112</xdr:col>
      <xdr:colOff>38100</xdr:colOff>
      <xdr:row>38</xdr:row>
      <xdr:rowOff>103334</xdr:rowOff>
    </xdr:to>
    <xdr:sp macro="" textlink="">
      <xdr:nvSpPr>
        <xdr:cNvPr id="377" name="フローチャート: 判断 376"/>
        <xdr:cNvSpPr/>
      </xdr:nvSpPr>
      <xdr:spPr>
        <a:xfrm>
          <a:off x="21272500" y="6516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171430</xdr:rowOff>
    </xdr:from>
    <xdr:to>
      <xdr:col>107</xdr:col>
      <xdr:colOff>101600</xdr:colOff>
      <xdr:row>38</xdr:row>
      <xdr:rowOff>101580</xdr:rowOff>
    </xdr:to>
    <xdr:sp macro="" textlink="">
      <xdr:nvSpPr>
        <xdr:cNvPr id="378" name="フローチャート: 判断 377"/>
        <xdr:cNvSpPr/>
      </xdr:nvSpPr>
      <xdr:spPr>
        <a:xfrm>
          <a:off x="20383500" y="651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27052</xdr:rowOff>
    </xdr:from>
    <xdr:to>
      <xdr:col>102</xdr:col>
      <xdr:colOff>165100</xdr:colOff>
      <xdr:row>38</xdr:row>
      <xdr:rowOff>128652</xdr:rowOff>
    </xdr:to>
    <xdr:sp macro="" textlink="">
      <xdr:nvSpPr>
        <xdr:cNvPr id="379" name="フローチャート: 判断 378"/>
        <xdr:cNvSpPr/>
      </xdr:nvSpPr>
      <xdr:spPr>
        <a:xfrm>
          <a:off x="19494500" y="654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91254</xdr:rowOff>
    </xdr:from>
    <xdr:to>
      <xdr:col>98</xdr:col>
      <xdr:colOff>38100</xdr:colOff>
      <xdr:row>39</xdr:row>
      <xdr:rowOff>21404</xdr:rowOff>
    </xdr:to>
    <xdr:sp macro="" textlink="">
      <xdr:nvSpPr>
        <xdr:cNvPr id="380" name="フローチャート: 判断 379"/>
        <xdr:cNvSpPr/>
      </xdr:nvSpPr>
      <xdr:spPr>
        <a:xfrm>
          <a:off x="18605500" y="660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1" name="テキスト ボックス 38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2" name="テキスト ボックス 38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3" name="テキスト ボックス 38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4" name="テキスト ボックス 38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5" name="テキスト ボックス 38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102478</xdr:rowOff>
    </xdr:from>
    <xdr:to>
      <xdr:col>116</xdr:col>
      <xdr:colOff>114300</xdr:colOff>
      <xdr:row>38</xdr:row>
      <xdr:rowOff>32628</xdr:rowOff>
    </xdr:to>
    <xdr:sp macro="" textlink="">
      <xdr:nvSpPr>
        <xdr:cNvPr id="386" name="楕円 385"/>
        <xdr:cNvSpPr/>
      </xdr:nvSpPr>
      <xdr:spPr>
        <a:xfrm>
          <a:off x="22110700" y="64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125355</xdr:rowOff>
    </xdr:from>
    <xdr:ext cx="534377" cy="259045"/>
    <xdr:sp macro="" textlink="">
      <xdr:nvSpPr>
        <xdr:cNvPr id="387" name="【一般廃棄物処理施設】&#10;一人当たり有形固定資産（償却資産）額該当値テキスト"/>
        <xdr:cNvSpPr txBox="1"/>
      </xdr:nvSpPr>
      <xdr:spPr>
        <a:xfrm>
          <a:off x="22199600" y="6297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113234</xdr:rowOff>
    </xdr:from>
    <xdr:to>
      <xdr:col>112</xdr:col>
      <xdr:colOff>38100</xdr:colOff>
      <xdr:row>38</xdr:row>
      <xdr:rowOff>43383</xdr:rowOff>
    </xdr:to>
    <xdr:sp macro="" textlink="">
      <xdr:nvSpPr>
        <xdr:cNvPr id="388" name="楕円 387"/>
        <xdr:cNvSpPr/>
      </xdr:nvSpPr>
      <xdr:spPr>
        <a:xfrm>
          <a:off x="21272500" y="64568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153278</xdr:rowOff>
    </xdr:from>
    <xdr:to>
      <xdr:col>116</xdr:col>
      <xdr:colOff>63500</xdr:colOff>
      <xdr:row>37</xdr:row>
      <xdr:rowOff>164034</xdr:rowOff>
    </xdr:to>
    <xdr:cxnSp macro="">
      <xdr:nvCxnSpPr>
        <xdr:cNvPr id="389" name="直線コネクタ 388"/>
        <xdr:cNvCxnSpPr/>
      </xdr:nvCxnSpPr>
      <xdr:spPr>
        <a:xfrm flipV="1">
          <a:off x="21323300" y="6496928"/>
          <a:ext cx="838200" cy="10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129133</xdr:rowOff>
    </xdr:from>
    <xdr:to>
      <xdr:col>107</xdr:col>
      <xdr:colOff>101600</xdr:colOff>
      <xdr:row>38</xdr:row>
      <xdr:rowOff>59283</xdr:rowOff>
    </xdr:to>
    <xdr:sp macro="" textlink="">
      <xdr:nvSpPr>
        <xdr:cNvPr id="390" name="楕円 389"/>
        <xdr:cNvSpPr/>
      </xdr:nvSpPr>
      <xdr:spPr>
        <a:xfrm>
          <a:off x="20383500" y="647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164034</xdr:rowOff>
    </xdr:from>
    <xdr:to>
      <xdr:col>111</xdr:col>
      <xdr:colOff>177800</xdr:colOff>
      <xdr:row>38</xdr:row>
      <xdr:rowOff>8483</xdr:rowOff>
    </xdr:to>
    <xdr:cxnSp macro="">
      <xdr:nvCxnSpPr>
        <xdr:cNvPr id="391" name="直線コネクタ 390"/>
        <xdr:cNvCxnSpPr/>
      </xdr:nvCxnSpPr>
      <xdr:spPr>
        <a:xfrm flipV="1">
          <a:off x="20434300" y="6507684"/>
          <a:ext cx="889000" cy="15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101878</xdr:rowOff>
    </xdr:from>
    <xdr:to>
      <xdr:col>102</xdr:col>
      <xdr:colOff>165100</xdr:colOff>
      <xdr:row>38</xdr:row>
      <xdr:rowOff>32028</xdr:rowOff>
    </xdr:to>
    <xdr:sp macro="" textlink="">
      <xdr:nvSpPr>
        <xdr:cNvPr id="392" name="楕円 391"/>
        <xdr:cNvSpPr/>
      </xdr:nvSpPr>
      <xdr:spPr>
        <a:xfrm>
          <a:off x="19494500" y="644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152678</xdr:rowOff>
    </xdr:from>
    <xdr:to>
      <xdr:col>107</xdr:col>
      <xdr:colOff>50800</xdr:colOff>
      <xdr:row>38</xdr:row>
      <xdr:rowOff>8483</xdr:rowOff>
    </xdr:to>
    <xdr:cxnSp macro="">
      <xdr:nvCxnSpPr>
        <xdr:cNvPr id="393" name="直線コネクタ 392"/>
        <xdr:cNvCxnSpPr/>
      </xdr:nvCxnSpPr>
      <xdr:spPr>
        <a:xfrm>
          <a:off x="19545300" y="6496328"/>
          <a:ext cx="889000" cy="27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131465</xdr:rowOff>
    </xdr:from>
    <xdr:to>
      <xdr:col>98</xdr:col>
      <xdr:colOff>38100</xdr:colOff>
      <xdr:row>38</xdr:row>
      <xdr:rowOff>61615</xdr:rowOff>
    </xdr:to>
    <xdr:sp macro="" textlink="">
      <xdr:nvSpPr>
        <xdr:cNvPr id="394" name="楕円 393"/>
        <xdr:cNvSpPr/>
      </xdr:nvSpPr>
      <xdr:spPr>
        <a:xfrm>
          <a:off x="18605500" y="647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152678</xdr:rowOff>
    </xdr:from>
    <xdr:to>
      <xdr:col>102</xdr:col>
      <xdr:colOff>114300</xdr:colOff>
      <xdr:row>38</xdr:row>
      <xdr:rowOff>10815</xdr:rowOff>
    </xdr:to>
    <xdr:cxnSp macro="">
      <xdr:nvCxnSpPr>
        <xdr:cNvPr id="395" name="直線コネクタ 394"/>
        <xdr:cNvCxnSpPr/>
      </xdr:nvCxnSpPr>
      <xdr:spPr>
        <a:xfrm flipV="1">
          <a:off x="18656300" y="6496328"/>
          <a:ext cx="889000" cy="29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94461</xdr:rowOff>
    </xdr:from>
    <xdr:ext cx="534377" cy="259045"/>
    <xdr:sp macro="" textlink="">
      <xdr:nvSpPr>
        <xdr:cNvPr id="396" name="n_1aveValue【一般廃棄物処理施設】&#10;一人当たり有形固定資産（償却資産）額"/>
        <xdr:cNvSpPr txBox="1"/>
      </xdr:nvSpPr>
      <xdr:spPr>
        <a:xfrm>
          <a:off x="21043411" y="6609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92707</xdr:rowOff>
    </xdr:from>
    <xdr:ext cx="534377" cy="259045"/>
    <xdr:sp macro="" textlink="">
      <xdr:nvSpPr>
        <xdr:cNvPr id="397" name="n_2aveValue【一般廃棄物処理施設】&#10;一人当たり有形固定資産（償却資産）額"/>
        <xdr:cNvSpPr txBox="1"/>
      </xdr:nvSpPr>
      <xdr:spPr>
        <a:xfrm>
          <a:off x="20167111" y="660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119779</xdr:rowOff>
    </xdr:from>
    <xdr:ext cx="534377" cy="259045"/>
    <xdr:sp macro="" textlink="">
      <xdr:nvSpPr>
        <xdr:cNvPr id="398" name="n_3aveValue【一般廃棄物処理施設】&#10;一人当たり有形固定資産（償却資産）額"/>
        <xdr:cNvSpPr txBox="1"/>
      </xdr:nvSpPr>
      <xdr:spPr>
        <a:xfrm>
          <a:off x="19278111" y="663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12531</xdr:rowOff>
    </xdr:from>
    <xdr:ext cx="534377" cy="259045"/>
    <xdr:sp macro="" textlink="">
      <xdr:nvSpPr>
        <xdr:cNvPr id="399" name="n_4aveValue【一般廃棄物処理施設】&#10;一人当たり有形固定資産（償却資産）額"/>
        <xdr:cNvSpPr txBox="1"/>
      </xdr:nvSpPr>
      <xdr:spPr>
        <a:xfrm>
          <a:off x="18389111" y="669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59911</xdr:rowOff>
    </xdr:from>
    <xdr:ext cx="534377" cy="259045"/>
    <xdr:sp macro="" textlink="">
      <xdr:nvSpPr>
        <xdr:cNvPr id="400" name="n_1mainValue【一般廃棄物処理施設】&#10;一人当たり有形固定資産（償却資産）額"/>
        <xdr:cNvSpPr txBox="1"/>
      </xdr:nvSpPr>
      <xdr:spPr>
        <a:xfrm>
          <a:off x="21043411" y="623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75810</xdr:rowOff>
    </xdr:from>
    <xdr:ext cx="534377" cy="259045"/>
    <xdr:sp macro="" textlink="">
      <xdr:nvSpPr>
        <xdr:cNvPr id="401" name="n_2mainValue【一般廃棄物処理施設】&#10;一人当たり有形固定資産（償却資産）額"/>
        <xdr:cNvSpPr txBox="1"/>
      </xdr:nvSpPr>
      <xdr:spPr>
        <a:xfrm>
          <a:off x="20167111" y="624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48555</xdr:rowOff>
    </xdr:from>
    <xdr:ext cx="534377" cy="259045"/>
    <xdr:sp macro="" textlink="">
      <xdr:nvSpPr>
        <xdr:cNvPr id="402" name="n_3mainValue【一般廃棄物処理施設】&#10;一人当たり有形固定資産（償却資産）額"/>
        <xdr:cNvSpPr txBox="1"/>
      </xdr:nvSpPr>
      <xdr:spPr>
        <a:xfrm>
          <a:off x="19278111" y="6220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78142</xdr:rowOff>
    </xdr:from>
    <xdr:ext cx="534377" cy="259045"/>
    <xdr:sp macro="" textlink="">
      <xdr:nvSpPr>
        <xdr:cNvPr id="403" name="n_4mainValue【一般廃棄物処理施設】&#10;一人当たり有形固定資産（償却資産）額"/>
        <xdr:cNvSpPr txBox="1"/>
      </xdr:nvSpPr>
      <xdr:spPr>
        <a:xfrm>
          <a:off x="18389111" y="625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4" name="正方形/長方形 4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5" name="正方形/長方形 4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6" name="正方形/長方形 4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7" name="正方形/長方形 4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8" name="正方形/長方形 4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9" name="正方形/長方形 4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0" name="正方形/長方形 4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1" name="正方形/長方形 4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2" name="テキスト ボックス 4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3" name="直線コネクタ 4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4" name="テキスト ボックス 41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5" name="直線コネクタ 41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16" name="テキスト ボックス 415"/>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7" name="直線コネクタ 41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8" name="テキスト ボックス 41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9" name="直線コネクタ 41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0" name="テキスト ボックス 41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1" name="直線コネクタ 42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2" name="テキスト ボックス 42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3" name="直線コネクタ 42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4" name="テキスト ボックス 42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5" name="直線コネクタ 4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26" name="テキスト ボックス 425"/>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64</xdr:row>
      <xdr:rowOff>76200</xdr:rowOff>
    </xdr:to>
    <xdr:cxnSp macro="">
      <xdr:nvCxnSpPr>
        <xdr:cNvPr id="428" name="直線コネクタ 427"/>
        <xdr:cNvCxnSpPr/>
      </xdr:nvCxnSpPr>
      <xdr:spPr>
        <a:xfrm flipV="1">
          <a:off x="16318864" y="95250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29"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30" name="直線コネクタ 429"/>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405111" cy="259045"/>
    <xdr:sp macro="" textlink="">
      <xdr:nvSpPr>
        <xdr:cNvPr id="431" name="【保健センター・保健所】&#10;有形固定資産減価償却率最大値テキスト"/>
        <xdr:cNvSpPr txBox="1"/>
      </xdr:nvSpPr>
      <xdr:spPr>
        <a:xfrm>
          <a:off x="16357600" y="930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432" name="直線コネクタ 431"/>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72407</xdr:rowOff>
    </xdr:from>
    <xdr:ext cx="405111" cy="259045"/>
    <xdr:sp macro="" textlink="">
      <xdr:nvSpPr>
        <xdr:cNvPr id="433" name="【保健センター・保健所】&#10;有形固定資産減価償却率平均値テキスト"/>
        <xdr:cNvSpPr txBox="1"/>
      </xdr:nvSpPr>
      <xdr:spPr>
        <a:xfrm>
          <a:off x="16357600" y="10187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93980</xdr:rowOff>
    </xdr:from>
    <xdr:to>
      <xdr:col>85</xdr:col>
      <xdr:colOff>177800</xdr:colOff>
      <xdr:row>60</xdr:row>
      <xdr:rowOff>24130</xdr:rowOff>
    </xdr:to>
    <xdr:sp macro="" textlink="">
      <xdr:nvSpPr>
        <xdr:cNvPr id="434" name="フローチャート: 判断 433"/>
        <xdr:cNvSpPr/>
      </xdr:nvSpPr>
      <xdr:spPr>
        <a:xfrm>
          <a:off x="162687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435" name="フローチャート: 判断 434"/>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17780</xdr:rowOff>
    </xdr:from>
    <xdr:to>
      <xdr:col>76</xdr:col>
      <xdr:colOff>165100</xdr:colOff>
      <xdr:row>59</xdr:row>
      <xdr:rowOff>119380</xdr:rowOff>
    </xdr:to>
    <xdr:sp macro="" textlink="">
      <xdr:nvSpPr>
        <xdr:cNvPr id="436" name="フローチャート: 判断 435"/>
        <xdr:cNvSpPr/>
      </xdr:nvSpPr>
      <xdr:spPr>
        <a:xfrm>
          <a:off x="14541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156845</xdr:rowOff>
    </xdr:from>
    <xdr:to>
      <xdr:col>72</xdr:col>
      <xdr:colOff>38100</xdr:colOff>
      <xdr:row>59</xdr:row>
      <xdr:rowOff>86995</xdr:rowOff>
    </xdr:to>
    <xdr:sp macro="" textlink="">
      <xdr:nvSpPr>
        <xdr:cNvPr id="437" name="フローチャート: 判断 436"/>
        <xdr:cNvSpPr/>
      </xdr:nvSpPr>
      <xdr:spPr>
        <a:xfrm>
          <a:off x="13652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130175</xdr:rowOff>
    </xdr:from>
    <xdr:to>
      <xdr:col>67</xdr:col>
      <xdr:colOff>101600</xdr:colOff>
      <xdr:row>59</xdr:row>
      <xdr:rowOff>60325</xdr:rowOff>
    </xdr:to>
    <xdr:sp macro="" textlink="">
      <xdr:nvSpPr>
        <xdr:cNvPr id="438" name="フローチャート: 判断 437"/>
        <xdr:cNvSpPr/>
      </xdr:nvSpPr>
      <xdr:spPr>
        <a:xfrm>
          <a:off x="12763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9" name="テキスト ボックス 4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0" name="テキスト ボックス 4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1" name="テキスト ボックス 4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2" name="テキスト ボックス 4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3" name="テキスト ボックス 4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97790</xdr:rowOff>
    </xdr:from>
    <xdr:to>
      <xdr:col>85</xdr:col>
      <xdr:colOff>177800</xdr:colOff>
      <xdr:row>59</xdr:row>
      <xdr:rowOff>27940</xdr:rowOff>
    </xdr:to>
    <xdr:sp macro="" textlink="">
      <xdr:nvSpPr>
        <xdr:cNvPr id="444" name="楕円 443"/>
        <xdr:cNvSpPr/>
      </xdr:nvSpPr>
      <xdr:spPr>
        <a:xfrm>
          <a:off x="162687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120667</xdr:rowOff>
    </xdr:from>
    <xdr:ext cx="405111" cy="259045"/>
    <xdr:sp macro="" textlink="">
      <xdr:nvSpPr>
        <xdr:cNvPr id="445" name="【保健センター・保健所】&#10;有形固定資産減価償却率該当値テキスト"/>
        <xdr:cNvSpPr txBox="1"/>
      </xdr:nvSpPr>
      <xdr:spPr>
        <a:xfrm>
          <a:off x="16357600"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53975</xdr:rowOff>
    </xdr:from>
    <xdr:to>
      <xdr:col>81</xdr:col>
      <xdr:colOff>101600</xdr:colOff>
      <xdr:row>58</xdr:row>
      <xdr:rowOff>155575</xdr:rowOff>
    </xdr:to>
    <xdr:sp macro="" textlink="">
      <xdr:nvSpPr>
        <xdr:cNvPr id="446" name="楕円 445"/>
        <xdr:cNvSpPr/>
      </xdr:nvSpPr>
      <xdr:spPr>
        <a:xfrm>
          <a:off x="15430500" y="999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104775</xdr:rowOff>
    </xdr:from>
    <xdr:to>
      <xdr:col>85</xdr:col>
      <xdr:colOff>127000</xdr:colOff>
      <xdr:row>58</xdr:row>
      <xdr:rowOff>148590</xdr:rowOff>
    </xdr:to>
    <xdr:cxnSp macro="">
      <xdr:nvCxnSpPr>
        <xdr:cNvPr id="447" name="直線コネクタ 446"/>
        <xdr:cNvCxnSpPr/>
      </xdr:nvCxnSpPr>
      <xdr:spPr>
        <a:xfrm>
          <a:off x="15481300" y="1004887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6350</xdr:rowOff>
    </xdr:from>
    <xdr:to>
      <xdr:col>76</xdr:col>
      <xdr:colOff>165100</xdr:colOff>
      <xdr:row>58</xdr:row>
      <xdr:rowOff>107950</xdr:rowOff>
    </xdr:to>
    <xdr:sp macro="" textlink="">
      <xdr:nvSpPr>
        <xdr:cNvPr id="448" name="楕円 447"/>
        <xdr:cNvSpPr/>
      </xdr:nvSpPr>
      <xdr:spPr>
        <a:xfrm>
          <a:off x="14541500" y="99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57150</xdr:rowOff>
    </xdr:from>
    <xdr:to>
      <xdr:col>81</xdr:col>
      <xdr:colOff>50800</xdr:colOff>
      <xdr:row>58</xdr:row>
      <xdr:rowOff>104775</xdr:rowOff>
    </xdr:to>
    <xdr:cxnSp macro="">
      <xdr:nvCxnSpPr>
        <xdr:cNvPr id="449" name="直線コネクタ 448"/>
        <xdr:cNvCxnSpPr/>
      </xdr:nvCxnSpPr>
      <xdr:spPr>
        <a:xfrm>
          <a:off x="14592300" y="100012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130175</xdr:rowOff>
    </xdr:from>
    <xdr:to>
      <xdr:col>72</xdr:col>
      <xdr:colOff>38100</xdr:colOff>
      <xdr:row>58</xdr:row>
      <xdr:rowOff>60325</xdr:rowOff>
    </xdr:to>
    <xdr:sp macro="" textlink="">
      <xdr:nvSpPr>
        <xdr:cNvPr id="450" name="楕円 449"/>
        <xdr:cNvSpPr/>
      </xdr:nvSpPr>
      <xdr:spPr>
        <a:xfrm>
          <a:off x="13652500" y="990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9525</xdr:rowOff>
    </xdr:from>
    <xdr:to>
      <xdr:col>76</xdr:col>
      <xdr:colOff>114300</xdr:colOff>
      <xdr:row>58</xdr:row>
      <xdr:rowOff>57150</xdr:rowOff>
    </xdr:to>
    <xdr:cxnSp macro="">
      <xdr:nvCxnSpPr>
        <xdr:cNvPr id="451" name="直線コネクタ 450"/>
        <xdr:cNvCxnSpPr/>
      </xdr:nvCxnSpPr>
      <xdr:spPr>
        <a:xfrm>
          <a:off x="13703300" y="99536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82550</xdr:rowOff>
    </xdr:from>
    <xdr:to>
      <xdr:col>67</xdr:col>
      <xdr:colOff>101600</xdr:colOff>
      <xdr:row>58</xdr:row>
      <xdr:rowOff>12700</xdr:rowOff>
    </xdr:to>
    <xdr:sp macro="" textlink="">
      <xdr:nvSpPr>
        <xdr:cNvPr id="452" name="楕円 451"/>
        <xdr:cNvSpPr/>
      </xdr:nvSpPr>
      <xdr:spPr>
        <a:xfrm>
          <a:off x="127635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133350</xdr:rowOff>
    </xdr:from>
    <xdr:to>
      <xdr:col>71</xdr:col>
      <xdr:colOff>177800</xdr:colOff>
      <xdr:row>58</xdr:row>
      <xdr:rowOff>9525</xdr:rowOff>
    </xdr:to>
    <xdr:cxnSp macro="">
      <xdr:nvCxnSpPr>
        <xdr:cNvPr id="453" name="直線コネクタ 452"/>
        <xdr:cNvCxnSpPr/>
      </xdr:nvCxnSpPr>
      <xdr:spPr>
        <a:xfrm>
          <a:off x="12814300" y="990600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144797</xdr:rowOff>
    </xdr:from>
    <xdr:ext cx="405111" cy="259045"/>
    <xdr:sp macro="" textlink="">
      <xdr:nvSpPr>
        <xdr:cNvPr id="454" name="n_1aveValue【保健センター・保健所】&#10;有形固定資産減価償却率"/>
        <xdr:cNvSpPr txBox="1"/>
      </xdr:nvSpPr>
      <xdr:spPr>
        <a:xfrm>
          <a:off x="152660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110507</xdr:rowOff>
    </xdr:from>
    <xdr:ext cx="405111" cy="259045"/>
    <xdr:sp macro="" textlink="">
      <xdr:nvSpPr>
        <xdr:cNvPr id="455" name="n_2aveValue【保健センター・保健所】&#10;有形固定資産減価償却率"/>
        <xdr:cNvSpPr txBox="1"/>
      </xdr:nvSpPr>
      <xdr:spPr>
        <a:xfrm>
          <a:off x="143897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78122</xdr:rowOff>
    </xdr:from>
    <xdr:ext cx="405111" cy="259045"/>
    <xdr:sp macro="" textlink="">
      <xdr:nvSpPr>
        <xdr:cNvPr id="456" name="n_3aveValue【保健センター・保健所】&#10;有形固定資産減価償却率"/>
        <xdr:cNvSpPr txBox="1"/>
      </xdr:nvSpPr>
      <xdr:spPr>
        <a:xfrm>
          <a:off x="13500744" y="1019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51452</xdr:rowOff>
    </xdr:from>
    <xdr:ext cx="405111" cy="259045"/>
    <xdr:sp macro="" textlink="">
      <xdr:nvSpPr>
        <xdr:cNvPr id="457" name="n_4aveValue【保健センター・保健所】&#10;有形固定資産減価償却率"/>
        <xdr:cNvSpPr txBox="1"/>
      </xdr:nvSpPr>
      <xdr:spPr>
        <a:xfrm>
          <a:off x="12611744" y="1016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652</xdr:rowOff>
    </xdr:from>
    <xdr:ext cx="405111" cy="259045"/>
    <xdr:sp macro="" textlink="">
      <xdr:nvSpPr>
        <xdr:cNvPr id="458" name="n_1mainValue【保健センター・保健所】&#10;有形固定資産減価償却率"/>
        <xdr:cNvSpPr txBox="1"/>
      </xdr:nvSpPr>
      <xdr:spPr>
        <a:xfrm>
          <a:off x="15266044" y="977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124477</xdr:rowOff>
    </xdr:from>
    <xdr:ext cx="405111" cy="259045"/>
    <xdr:sp macro="" textlink="">
      <xdr:nvSpPr>
        <xdr:cNvPr id="459" name="n_2mainValue【保健センター・保健所】&#10;有形固定資産減価償却率"/>
        <xdr:cNvSpPr txBox="1"/>
      </xdr:nvSpPr>
      <xdr:spPr>
        <a:xfrm>
          <a:off x="143897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76852</xdr:rowOff>
    </xdr:from>
    <xdr:ext cx="405111" cy="259045"/>
    <xdr:sp macro="" textlink="">
      <xdr:nvSpPr>
        <xdr:cNvPr id="460" name="n_3mainValue【保健センター・保健所】&#10;有形固定資産減価償却率"/>
        <xdr:cNvSpPr txBox="1"/>
      </xdr:nvSpPr>
      <xdr:spPr>
        <a:xfrm>
          <a:off x="13500744" y="967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29227</xdr:rowOff>
    </xdr:from>
    <xdr:ext cx="405111" cy="259045"/>
    <xdr:sp macro="" textlink="">
      <xdr:nvSpPr>
        <xdr:cNvPr id="461" name="n_4mainValue【保健センター・保健所】&#10;有形固定資産減価償却率"/>
        <xdr:cNvSpPr txBox="1"/>
      </xdr:nvSpPr>
      <xdr:spPr>
        <a:xfrm>
          <a:off x="12611744"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2" name="正方形/長方形 4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3" name="正方形/長方形 4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4" name="正方形/長方形 4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5" name="正方形/長方形 4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6" name="正方形/長方形 4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7" name="正方形/長方形 4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8" name="正方形/長方形 4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9" name="正方形/長方形 46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0" name="テキスト ボックス 46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1" name="直線コネクタ 47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2" name="直線コネクタ 47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3" name="テキスト ボックス 47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4" name="直線コネクタ 47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5" name="テキスト ボックス 474"/>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6" name="直線コネクタ 47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77" name="テキスト ボックス 476"/>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78" name="直線コネクタ 47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79" name="テキスト ボックス 478"/>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0" name="直線コネクタ 47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1" name="テキスト ボックス 48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38862</xdr:rowOff>
    </xdr:from>
    <xdr:to>
      <xdr:col>116</xdr:col>
      <xdr:colOff>62864</xdr:colOff>
      <xdr:row>63</xdr:row>
      <xdr:rowOff>125730</xdr:rowOff>
    </xdr:to>
    <xdr:cxnSp macro="">
      <xdr:nvCxnSpPr>
        <xdr:cNvPr id="483" name="直線コネクタ 482"/>
        <xdr:cNvCxnSpPr/>
      </xdr:nvCxnSpPr>
      <xdr:spPr>
        <a:xfrm flipV="1">
          <a:off x="22160864" y="9811512"/>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484" name="【保健センター・保健所】&#10;一人当たり面積最小値テキスト"/>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485" name="直線コネクタ 484"/>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156989</xdr:rowOff>
    </xdr:from>
    <xdr:ext cx="469744" cy="259045"/>
    <xdr:sp macro="" textlink="">
      <xdr:nvSpPr>
        <xdr:cNvPr id="486" name="【保健センター・保健所】&#10;一人当たり面積最大値テキスト"/>
        <xdr:cNvSpPr txBox="1"/>
      </xdr:nvSpPr>
      <xdr:spPr>
        <a:xfrm>
          <a:off x="22199600" y="9586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38862</xdr:rowOff>
    </xdr:from>
    <xdr:to>
      <xdr:col>116</xdr:col>
      <xdr:colOff>152400</xdr:colOff>
      <xdr:row>57</xdr:row>
      <xdr:rowOff>38862</xdr:rowOff>
    </xdr:to>
    <xdr:cxnSp macro="">
      <xdr:nvCxnSpPr>
        <xdr:cNvPr id="487" name="直線コネクタ 486"/>
        <xdr:cNvCxnSpPr/>
      </xdr:nvCxnSpPr>
      <xdr:spPr>
        <a:xfrm>
          <a:off x="22072600" y="9811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28211</xdr:rowOff>
    </xdr:from>
    <xdr:ext cx="469744" cy="259045"/>
    <xdr:sp macro="" textlink="">
      <xdr:nvSpPr>
        <xdr:cNvPr id="488" name="【保健センター・保健所】&#10;一人当たり面積平均値テキスト"/>
        <xdr:cNvSpPr txBox="1"/>
      </xdr:nvSpPr>
      <xdr:spPr>
        <a:xfrm>
          <a:off x="22199600" y="106581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49784</xdr:rowOff>
    </xdr:from>
    <xdr:to>
      <xdr:col>116</xdr:col>
      <xdr:colOff>114300</xdr:colOff>
      <xdr:row>62</xdr:row>
      <xdr:rowOff>151384</xdr:rowOff>
    </xdr:to>
    <xdr:sp macro="" textlink="">
      <xdr:nvSpPr>
        <xdr:cNvPr id="489" name="フローチャート: 判断 488"/>
        <xdr:cNvSpPr/>
      </xdr:nvSpPr>
      <xdr:spPr>
        <a:xfrm>
          <a:off x="22110700" y="1067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31496</xdr:rowOff>
    </xdr:from>
    <xdr:to>
      <xdr:col>112</xdr:col>
      <xdr:colOff>38100</xdr:colOff>
      <xdr:row>62</xdr:row>
      <xdr:rowOff>133096</xdr:rowOff>
    </xdr:to>
    <xdr:sp macro="" textlink="">
      <xdr:nvSpPr>
        <xdr:cNvPr id="490" name="フローチャート: 判断 489"/>
        <xdr:cNvSpPr/>
      </xdr:nvSpPr>
      <xdr:spPr>
        <a:xfrm>
          <a:off x="21272500" y="1066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36068</xdr:rowOff>
    </xdr:from>
    <xdr:to>
      <xdr:col>107</xdr:col>
      <xdr:colOff>101600</xdr:colOff>
      <xdr:row>62</xdr:row>
      <xdr:rowOff>137668</xdr:rowOff>
    </xdr:to>
    <xdr:sp macro="" textlink="">
      <xdr:nvSpPr>
        <xdr:cNvPr id="491" name="フローチャート: 判断 490"/>
        <xdr:cNvSpPr/>
      </xdr:nvSpPr>
      <xdr:spPr>
        <a:xfrm>
          <a:off x="20383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8636</xdr:rowOff>
    </xdr:from>
    <xdr:to>
      <xdr:col>102</xdr:col>
      <xdr:colOff>165100</xdr:colOff>
      <xdr:row>62</xdr:row>
      <xdr:rowOff>110236</xdr:rowOff>
    </xdr:to>
    <xdr:sp macro="" textlink="">
      <xdr:nvSpPr>
        <xdr:cNvPr id="492" name="フローチャート: 判断 491"/>
        <xdr:cNvSpPr/>
      </xdr:nvSpPr>
      <xdr:spPr>
        <a:xfrm>
          <a:off x="19494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129794</xdr:rowOff>
    </xdr:from>
    <xdr:to>
      <xdr:col>98</xdr:col>
      <xdr:colOff>38100</xdr:colOff>
      <xdr:row>62</xdr:row>
      <xdr:rowOff>59944</xdr:rowOff>
    </xdr:to>
    <xdr:sp macro="" textlink="">
      <xdr:nvSpPr>
        <xdr:cNvPr id="493" name="フローチャート: 判断 492"/>
        <xdr:cNvSpPr/>
      </xdr:nvSpPr>
      <xdr:spPr>
        <a:xfrm>
          <a:off x="186055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4" name="テキスト ボックス 49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5" name="テキスト ボックス 49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6" name="テキスト ボックス 49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7" name="テキスト ボックス 49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8" name="テキスト ボックス 49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170942</xdr:rowOff>
    </xdr:from>
    <xdr:to>
      <xdr:col>116</xdr:col>
      <xdr:colOff>114300</xdr:colOff>
      <xdr:row>62</xdr:row>
      <xdr:rowOff>101092</xdr:rowOff>
    </xdr:to>
    <xdr:sp macro="" textlink="">
      <xdr:nvSpPr>
        <xdr:cNvPr id="499" name="楕円 498"/>
        <xdr:cNvSpPr/>
      </xdr:nvSpPr>
      <xdr:spPr>
        <a:xfrm>
          <a:off x="22110700" y="1062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22369</xdr:rowOff>
    </xdr:from>
    <xdr:ext cx="469744" cy="259045"/>
    <xdr:sp macro="" textlink="">
      <xdr:nvSpPr>
        <xdr:cNvPr id="500" name="【保健センター・保健所】&#10;一人当たり面積該当値テキスト"/>
        <xdr:cNvSpPr txBox="1"/>
      </xdr:nvSpPr>
      <xdr:spPr>
        <a:xfrm>
          <a:off x="22199600" y="1048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166370</xdr:rowOff>
    </xdr:from>
    <xdr:to>
      <xdr:col>112</xdr:col>
      <xdr:colOff>38100</xdr:colOff>
      <xdr:row>62</xdr:row>
      <xdr:rowOff>96520</xdr:rowOff>
    </xdr:to>
    <xdr:sp macro="" textlink="">
      <xdr:nvSpPr>
        <xdr:cNvPr id="501" name="楕円 500"/>
        <xdr:cNvSpPr/>
      </xdr:nvSpPr>
      <xdr:spPr>
        <a:xfrm>
          <a:off x="21272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45720</xdr:rowOff>
    </xdr:from>
    <xdr:to>
      <xdr:col>116</xdr:col>
      <xdr:colOff>63500</xdr:colOff>
      <xdr:row>62</xdr:row>
      <xdr:rowOff>50292</xdr:rowOff>
    </xdr:to>
    <xdr:cxnSp macro="">
      <xdr:nvCxnSpPr>
        <xdr:cNvPr id="502" name="直線コネクタ 501"/>
        <xdr:cNvCxnSpPr/>
      </xdr:nvCxnSpPr>
      <xdr:spPr>
        <a:xfrm>
          <a:off x="21323300" y="1067562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166370</xdr:rowOff>
    </xdr:from>
    <xdr:to>
      <xdr:col>107</xdr:col>
      <xdr:colOff>101600</xdr:colOff>
      <xdr:row>62</xdr:row>
      <xdr:rowOff>96520</xdr:rowOff>
    </xdr:to>
    <xdr:sp macro="" textlink="">
      <xdr:nvSpPr>
        <xdr:cNvPr id="503" name="楕円 502"/>
        <xdr:cNvSpPr/>
      </xdr:nvSpPr>
      <xdr:spPr>
        <a:xfrm>
          <a:off x="20383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45720</xdr:rowOff>
    </xdr:from>
    <xdr:to>
      <xdr:col>111</xdr:col>
      <xdr:colOff>177800</xdr:colOff>
      <xdr:row>62</xdr:row>
      <xdr:rowOff>45720</xdr:rowOff>
    </xdr:to>
    <xdr:cxnSp macro="">
      <xdr:nvCxnSpPr>
        <xdr:cNvPr id="504" name="直線コネクタ 503"/>
        <xdr:cNvCxnSpPr/>
      </xdr:nvCxnSpPr>
      <xdr:spPr>
        <a:xfrm>
          <a:off x="20434300" y="1067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166370</xdr:rowOff>
    </xdr:from>
    <xdr:to>
      <xdr:col>102</xdr:col>
      <xdr:colOff>165100</xdr:colOff>
      <xdr:row>62</xdr:row>
      <xdr:rowOff>96520</xdr:rowOff>
    </xdr:to>
    <xdr:sp macro="" textlink="">
      <xdr:nvSpPr>
        <xdr:cNvPr id="505" name="楕円 504"/>
        <xdr:cNvSpPr/>
      </xdr:nvSpPr>
      <xdr:spPr>
        <a:xfrm>
          <a:off x="19494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45720</xdr:rowOff>
    </xdr:from>
    <xdr:to>
      <xdr:col>107</xdr:col>
      <xdr:colOff>50800</xdr:colOff>
      <xdr:row>62</xdr:row>
      <xdr:rowOff>45720</xdr:rowOff>
    </xdr:to>
    <xdr:cxnSp macro="">
      <xdr:nvCxnSpPr>
        <xdr:cNvPr id="506" name="直線コネクタ 505"/>
        <xdr:cNvCxnSpPr/>
      </xdr:nvCxnSpPr>
      <xdr:spPr>
        <a:xfrm>
          <a:off x="19545300" y="1067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166370</xdr:rowOff>
    </xdr:from>
    <xdr:to>
      <xdr:col>98</xdr:col>
      <xdr:colOff>38100</xdr:colOff>
      <xdr:row>62</xdr:row>
      <xdr:rowOff>96520</xdr:rowOff>
    </xdr:to>
    <xdr:sp macro="" textlink="">
      <xdr:nvSpPr>
        <xdr:cNvPr id="507" name="楕円 506"/>
        <xdr:cNvSpPr/>
      </xdr:nvSpPr>
      <xdr:spPr>
        <a:xfrm>
          <a:off x="18605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45720</xdr:rowOff>
    </xdr:from>
    <xdr:to>
      <xdr:col>102</xdr:col>
      <xdr:colOff>114300</xdr:colOff>
      <xdr:row>62</xdr:row>
      <xdr:rowOff>45720</xdr:rowOff>
    </xdr:to>
    <xdr:cxnSp macro="">
      <xdr:nvCxnSpPr>
        <xdr:cNvPr id="508" name="直線コネクタ 507"/>
        <xdr:cNvCxnSpPr/>
      </xdr:nvCxnSpPr>
      <xdr:spPr>
        <a:xfrm>
          <a:off x="18656300" y="1067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124223</xdr:rowOff>
    </xdr:from>
    <xdr:ext cx="469744" cy="259045"/>
    <xdr:sp macro="" textlink="">
      <xdr:nvSpPr>
        <xdr:cNvPr id="509" name="n_1aveValue【保健センター・保健所】&#10;一人当たり面積"/>
        <xdr:cNvSpPr txBox="1"/>
      </xdr:nvSpPr>
      <xdr:spPr>
        <a:xfrm>
          <a:off x="21075727" y="1075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128795</xdr:rowOff>
    </xdr:from>
    <xdr:ext cx="469744" cy="259045"/>
    <xdr:sp macro="" textlink="">
      <xdr:nvSpPr>
        <xdr:cNvPr id="510" name="n_2aveValue【保健センター・保健所】&#10;一人当たり面積"/>
        <xdr:cNvSpPr txBox="1"/>
      </xdr:nvSpPr>
      <xdr:spPr>
        <a:xfrm>
          <a:off x="20199427" y="1075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101363</xdr:rowOff>
    </xdr:from>
    <xdr:ext cx="469744" cy="259045"/>
    <xdr:sp macro="" textlink="">
      <xdr:nvSpPr>
        <xdr:cNvPr id="511" name="n_3aveValue【保健センター・保健所】&#10;一人当たり面積"/>
        <xdr:cNvSpPr txBox="1"/>
      </xdr:nvSpPr>
      <xdr:spPr>
        <a:xfrm>
          <a:off x="19310427" y="1073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76471</xdr:rowOff>
    </xdr:from>
    <xdr:ext cx="469744" cy="259045"/>
    <xdr:sp macro="" textlink="">
      <xdr:nvSpPr>
        <xdr:cNvPr id="512" name="n_4aveValue【保健センター・保健所】&#10;一人当たり面積"/>
        <xdr:cNvSpPr txBox="1"/>
      </xdr:nvSpPr>
      <xdr:spPr>
        <a:xfrm>
          <a:off x="18421427" y="1036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113047</xdr:rowOff>
    </xdr:from>
    <xdr:ext cx="469744" cy="259045"/>
    <xdr:sp macro="" textlink="">
      <xdr:nvSpPr>
        <xdr:cNvPr id="513" name="n_1mainValue【保健センター・保健所】&#10;一人当たり面積"/>
        <xdr:cNvSpPr txBox="1"/>
      </xdr:nvSpPr>
      <xdr:spPr>
        <a:xfrm>
          <a:off x="21075727" y="1040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113047</xdr:rowOff>
    </xdr:from>
    <xdr:ext cx="469744" cy="259045"/>
    <xdr:sp macro="" textlink="">
      <xdr:nvSpPr>
        <xdr:cNvPr id="514" name="n_2mainValue【保健センター・保健所】&#10;一人当たり面積"/>
        <xdr:cNvSpPr txBox="1"/>
      </xdr:nvSpPr>
      <xdr:spPr>
        <a:xfrm>
          <a:off x="20199427" y="1040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113047</xdr:rowOff>
    </xdr:from>
    <xdr:ext cx="469744" cy="259045"/>
    <xdr:sp macro="" textlink="">
      <xdr:nvSpPr>
        <xdr:cNvPr id="515" name="n_3mainValue【保健センター・保健所】&#10;一人当たり面積"/>
        <xdr:cNvSpPr txBox="1"/>
      </xdr:nvSpPr>
      <xdr:spPr>
        <a:xfrm>
          <a:off x="19310427" y="1040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87647</xdr:rowOff>
    </xdr:from>
    <xdr:ext cx="469744" cy="259045"/>
    <xdr:sp macro="" textlink="">
      <xdr:nvSpPr>
        <xdr:cNvPr id="516" name="n_4mainValue【保健センター・保健所】&#10;一人当たり面積"/>
        <xdr:cNvSpPr txBox="1"/>
      </xdr:nvSpPr>
      <xdr:spPr>
        <a:xfrm>
          <a:off x="184214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7" name="正方形/長方形 5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8" name="正方形/長方形 51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9" name="正方形/長方形 51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0" name="正方形/長方形 51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1" name="正方形/長方形 52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2" name="正方形/長方形 52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3" name="正方形/長方形 52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4" name="正方形/長方形 52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5" name="テキスト ボックス 52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6" name="直線コネクタ 52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7" name="テキスト ボックス 52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28" name="直線コネクタ 52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29" name="テキスト ボックス 528"/>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0" name="直線コネクタ 52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1" name="テキスト ボックス 53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2" name="直線コネクタ 53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3" name="テキスト ボックス 53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4" name="直線コネクタ 53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5" name="テキスト ボックス 53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36" name="直線コネクタ 53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37" name="テキスト ボックス 536"/>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8" name="直線コネクタ 53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39" name="テキスト ボックス 538"/>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47625</xdr:rowOff>
    </xdr:to>
    <xdr:cxnSp macro="">
      <xdr:nvCxnSpPr>
        <xdr:cNvPr id="541" name="直線コネクタ 540"/>
        <xdr:cNvCxnSpPr/>
      </xdr:nvCxnSpPr>
      <xdr:spPr>
        <a:xfrm flipV="1">
          <a:off x="16318864" y="13506450"/>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51452</xdr:rowOff>
    </xdr:from>
    <xdr:ext cx="405111" cy="259045"/>
    <xdr:sp macro="" textlink="">
      <xdr:nvSpPr>
        <xdr:cNvPr id="542" name="【消防施設】&#10;有形固定資産減価償却率最小値テキスト"/>
        <xdr:cNvSpPr txBox="1"/>
      </xdr:nvSpPr>
      <xdr:spPr>
        <a:xfrm>
          <a:off x="16357600" y="1479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47625</xdr:rowOff>
    </xdr:from>
    <xdr:to>
      <xdr:col>86</xdr:col>
      <xdr:colOff>25400</xdr:colOff>
      <xdr:row>86</xdr:row>
      <xdr:rowOff>47625</xdr:rowOff>
    </xdr:to>
    <xdr:cxnSp macro="">
      <xdr:nvCxnSpPr>
        <xdr:cNvPr id="543" name="直線コネクタ 542"/>
        <xdr:cNvCxnSpPr/>
      </xdr:nvCxnSpPr>
      <xdr:spPr>
        <a:xfrm>
          <a:off x="16230600" y="1479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544" name="【消防施設】&#10;有形固定資産減価償却率最大値テキスト"/>
        <xdr:cNvSpPr txBox="1"/>
      </xdr:nvSpPr>
      <xdr:spPr>
        <a:xfrm>
          <a:off x="16357600" y="1328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545" name="直線コネクタ 544"/>
        <xdr:cNvCxnSpPr/>
      </xdr:nvCxnSpPr>
      <xdr:spPr>
        <a:xfrm>
          <a:off x="16230600" y="1350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105427</xdr:rowOff>
    </xdr:from>
    <xdr:ext cx="405111" cy="259045"/>
    <xdr:sp macro="" textlink="">
      <xdr:nvSpPr>
        <xdr:cNvPr id="546" name="【消防施設】&#10;有形固定資産減価償却率平均値テキスト"/>
        <xdr:cNvSpPr txBox="1"/>
      </xdr:nvSpPr>
      <xdr:spPr>
        <a:xfrm>
          <a:off x="16357600" y="13821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82550</xdr:rowOff>
    </xdr:from>
    <xdr:to>
      <xdr:col>85</xdr:col>
      <xdr:colOff>177800</xdr:colOff>
      <xdr:row>82</xdr:row>
      <xdr:rowOff>12700</xdr:rowOff>
    </xdr:to>
    <xdr:sp macro="" textlink="">
      <xdr:nvSpPr>
        <xdr:cNvPr id="547" name="フローチャート: 判断 546"/>
        <xdr:cNvSpPr/>
      </xdr:nvSpPr>
      <xdr:spPr>
        <a:xfrm>
          <a:off x="162687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52070</xdr:rowOff>
    </xdr:from>
    <xdr:to>
      <xdr:col>81</xdr:col>
      <xdr:colOff>101600</xdr:colOff>
      <xdr:row>81</xdr:row>
      <xdr:rowOff>153670</xdr:rowOff>
    </xdr:to>
    <xdr:sp macro="" textlink="">
      <xdr:nvSpPr>
        <xdr:cNvPr id="548" name="フローチャート: 判断 547"/>
        <xdr:cNvSpPr/>
      </xdr:nvSpPr>
      <xdr:spPr>
        <a:xfrm>
          <a:off x="15430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10161</xdr:rowOff>
    </xdr:from>
    <xdr:to>
      <xdr:col>76</xdr:col>
      <xdr:colOff>165100</xdr:colOff>
      <xdr:row>81</xdr:row>
      <xdr:rowOff>111761</xdr:rowOff>
    </xdr:to>
    <xdr:sp macro="" textlink="">
      <xdr:nvSpPr>
        <xdr:cNvPr id="549" name="フローチャート: 判断 548"/>
        <xdr:cNvSpPr/>
      </xdr:nvSpPr>
      <xdr:spPr>
        <a:xfrm>
          <a:off x="14541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19686</xdr:rowOff>
    </xdr:from>
    <xdr:to>
      <xdr:col>72</xdr:col>
      <xdr:colOff>38100</xdr:colOff>
      <xdr:row>81</xdr:row>
      <xdr:rowOff>121286</xdr:rowOff>
    </xdr:to>
    <xdr:sp macro="" textlink="">
      <xdr:nvSpPr>
        <xdr:cNvPr id="550" name="フローチャート: 判断 549"/>
        <xdr:cNvSpPr/>
      </xdr:nvSpPr>
      <xdr:spPr>
        <a:xfrm>
          <a:off x="13652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151130</xdr:rowOff>
    </xdr:from>
    <xdr:to>
      <xdr:col>67</xdr:col>
      <xdr:colOff>101600</xdr:colOff>
      <xdr:row>81</xdr:row>
      <xdr:rowOff>81280</xdr:rowOff>
    </xdr:to>
    <xdr:sp macro="" textlink="">
      <xdr:nvSpPr>
        <xdr:cNvPr id="551" name="フローチャート: 判断 550"/>
        <xdr:cNvSpPr/>
      </xdr:nvSpPr>
      <xdr:spPr>
        <a:xfrm>
          <a:off x="12763500" y="1386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2" name="テキスト ボックス 55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3" name="テキスト ボックス 55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4" name="テキスト ボックス 55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5" name="テキスト ボックス 55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6" name="テキスト ボックス 55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25400</xdr:rowOff>
    </xdr:from>
    <xdr:to>
      <xdr:col>85</xdr:col>
      <xdr:colOff>177800</xdr:colOff>
      <xdr:row>82</xdr:row>
      <xdr:rowOff>127000</xdr:rowOff>
    </xdr:to>
    <xdr:sp macro="" textlink="">
      <xdr:nvSpPr>
        <xdr:cNvPr id="557" name="楕円 556"/>
        <xdr:cNvSpPr/>
      </xdr:nvSpPr>
      <xdr:spPr>
        <a:xfrm>
          <a:off x="162687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3827</xdr:rowOff>
    </xdr:from>
    <xdr:ext cx="405111" cy="259045"/>
    <xdr:sp macro="" textlink="">
      <xdr:nvSpPr>
        <xdr:cNvPr id="558" name="【消防施設】&#10;有形固定資産減価償却率該当値テキスト"/>
        <xdr:cNvSpPr txBox="1"/>
      </xdr:nvSpPr>
      <xdr:spPr>
        <a:xfrm>
          <a:off x="16357600"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156845</xdr:rowOff>
    </xdr:from>
    <xdr:to>
      <xdr:col>81</xdr:col>
      <xdr:colOff>101600</xdr:colOff>
      <xdr:row>82</xdr:row>
      <xdr:rowOff>86995</xdr:rowOff>
    </xdr:to>
    <xdr:sp macro="" textlink="">
      <xdr:nvSpPr>
        <xdr:cNvPr id="559" name="楕円 558"/>
        <xdr:cNvSpPr/>
      </xdr:nvSpPr>
      <xdr:spPr>
        <a:xfrm>
          <a:off x="15430500" y="1404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36195</xdr:rowOff>
    </xdr:from>
    <xdr:to>
      <xdr:col>85</xdr:col>
      <xdr:colOff>127000</xdr:colOff>
      <xdr:row>82</xdr:row>
      <xdr:rowOff>76200</xdr:rowOff>
    </xdr:to>
    <xdr:cxnSp macro="">
      <xdr:nvCxnSpPr>
        <xdr:cNvPr id="560" name="直線コネクタ 559"/>
        <xdr:cNvCxnSpPr/>
      </xdr:nvCxnSpPr>
      <xdr:spPr>
        <a:xfrm>
          <a:off x="15481300" y="1409509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69214</xdr:rowOff>
    </xdr:from>
    <xdr:to>
      <xdr:col>76</xdr:col>
      <xdr:colOff>165100</xdr:colOff>
      <xdr:row>81</xdr:row>
      <xdr:rowOff>170814</xdr:rowOff>
    </xdr:to>
    <xdr:sp macro="" textlink="">
      <xdr:nvSpPr>
        <xdr:cNvPr id="561" name="楕円 560"/>
        <xdr:cNvSpPr/>
      </xdr:nvSpPr>
      <xdr:spPr>
        <a:xfrm>
          <a:off x="14541500" y="1395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120014</xdr:rowOff>
    </xdr:from>
    <xdr:to>
      <xdr:col>81</xdr:col>
      <xdr:colOff>50800</xdr:colOff>
      <xdr:row>82</xdr:row>
      <xdr:rowOff>36195</xdr:rowOff>
    </xdr:to>
    <xdr:cxnSp macro="">
      <xdr:nvCxnSpPr>
        <xdr:cNvPr id="562" name="直線コネクタ 561"/>
        <xdr:cNvCxnSpPr/>
      </xdr:nvCxnSpPr>
      <xdr:spPr>
        <a:xfrm>
          <a:off x="14592300" y="14007464"/>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168275</xdr:rowOff>
    </xdr:from>
    <xdr:to>
      <xdr:col>72</xdr:col>
      <xdr:colOff>38100</xdr:colOff>
      <xdr:row>81</xdr:row>
      <xdr:rowOff>98425</xdr:rowOff>
    </xdr:to>
    <xdr:sp macro="" textlink="">
      <xdr:nvSpPr>
        <xdr:cNvPr id="563" name="楕円 562"/>
        <xdr:cNvSpPr/>
      </xdr:nvSpPr>
      <xdr:spPr>
        <a:xfrm>
          <a:off x="13652500" y="1388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47625</xdr:rowOff>
    </xdr:from>
    <xdr:to>
      <xdr:col>76</xdr:col>
      <xdr:colOff>114300</xdr:colOff>
      <xdr:row>81</xdr:row>
      <xdr:rowOff>120014</xdr:rowOff>
    </xdr:to>
    <xdr:cxnSp macro="">
      <xdr:nvCxnSpPr>
        <xdr:cNvPr id="564" name="直線コネクタ 563"/>
        <xdr:cNvCxnSpPr/>
      </xdr:nvCxnSpPr>
      <xdr:spPr>
        <a:xfrm>
          <a:off x="13703300" y="13935075"/>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141605</xdr:rowOff>
    </xdr:from>
    <xdr:to>
      <xdr:col>67</xdr:col>
      <xdr:colOff>101600</xdr:colOff>
      <xdr:row>83</xdr:row>
      <xdr:rowOff>71755</xdr:rowOff>
    </xdr:to>
    <xdr:sp macro="" textlink="">
      <xdr:nvSpPr>
        <xdr:cNvPr id="565" name="楕円 564"/>
        <xdr:cNvSpPr/>
      </xdr:nvSpPr>
      <xdr:spPr>
        <a:xfrm>
          <a:off x="12763500" y="1420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47625</xdr:rowOff>
    </xdr:from>
    <xdr:to>
      <xdr:col>71</xdr:col>
      <xdr:colOff>177800</xdr:colOff>
      <xdr:row>83</xdr:row>
      <xdr:rowOff>20955</xdr:rowOff>
    </xdr:to>
    <xdr:cxnSp macro="">
      <xdr:nvCxnSpPr>
        <xdr:cNvPr id="566" name="直線コネクタ 565"/>
        <xdr:cNvCxnSpPr/>
      </xdr:nvCxnSpPr>
      <xdr:spPr>
        <a:xfrm flipV="1">
          <a:off x="12814300" y="13935075"/>
          <a:ext cx="889000" cy="3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170197</xdr:rowOff>
    </xdr:from>
    <xdr:ext cx="405111" cy="259045"/>
    <xdr:sp macro="" textlink="">
      <xdr:nvSpPr>
        <xdr:cNvPr id="567" name="n_1aveValue【消防施設】&#10;有形固定資産減価償却率"/>
        <xdr:cNvSpPr txBox="1"/>
      </xdr:nvSpPr>
      <xdr:spPr>
        <a:xfrm>
          <a:off x="152660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128288</xdr:rowOff>
    </xdr:from>
    <xdr:ext cx="405111" cy="259045"/>
    <xdr:sp macro="" textlink="">
      <xdr:nvSpPr>
        <xdr:cNvPr id="568" name="n_2aveValue【消防施設】&#10;有形固定資産減価償却率"/>
        <xdr:cNvSpPr txBox="1"/>
      </xdr:nvSpPr>
      <xdr:spPr>
        <a:xfrm>
          <a:off x="14389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112413</xdr:rowOff>
    </xdr:from>
    <xdr:ext cx="405111" cy="259045"/>
    <xdr:sp macro="" textlink="">
      <xdr:nvSpPr>
        <xdr:cNvPr id="569" name="n_3aveValue【消防施設】&#10;有形固定資産減価償却率"/>
        <xdr:cNvSpPr txBox="1"/>
      </xdr:nvSpPr>
      <xdr:spPr>
        <a:xfrm>
          <a:off x="13500744" y="13999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97807</xdr:rowOff>
    </xdr:from>
    <xdr:ext cx="405111" cy="259045"/>
    <xdr:sp macro="" textlink="">
      <xdr:nvSpPr>
        <xdr:cNvPr id="570" name="n_4aveValue【消防施設】&#10;有形固定資産減価償却率"/>
        <xdr:cNvSpPr txBox="1"/>
      </xdr:nvSpPr>
      <xdr:spPr>
        <a:xfrm>
          <a:off x="12611744"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78122</xdr:rowOff>
    </xdr:from>
    <xdr:ext cx="405111" cy="259045"/>
    <xdr:sp macro="" textlink="">
      <xdr:nvSpPr>
        <xdr:cNvPr id="571" name="n_1mainValue【消防施設】&#10;有形固定資産減価償却率"/>
        <xdr:cNvSpPr txBox="1"/>
      </xdr:nvSpPr>
      <xdr:spPr>
        <a:xfrm>
          <a:off x="15266044" y="1413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161941</xdr:rowOff>
    </xdr:from>
    <xdr:ext cx="405111" cy="259045"/>
    <xdr:sp macro="" textlink="">
      <xdr:nvSpPr>
        <xdr:cNvPr id="572" name="n_2mainValue【消防施設】&#10;有形固定資産減価償却率"/>
        <xdr:cNvSpPr txBox="1"/>
      </xdr:nvSpPr>
      <xdr:spPr>
        <a:xfrm>
          <a:off x="14389744" y="1404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114952</xdr:rowOff>
    </xdr:from>
    <xdr:ext cx="405111" cy="259045"/>
    <xdr:sp macro="" textlink="">
      <xdr:nvSpPr>
        <xdr:cNvPr id="573" name="n_3mainValue【消防施設】&#10;有形固定資産減価償却率"/>
        <xdr:cNvSpPr txBox="1"/>
      </xdr:nvSpPr>
      <xdr:spPr>
        <a:xfrm>
          <a:off x="13500744" y="1365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62882</xdr:rowOff>
    </xdr:from>
    <xdr:ext cx="405111" cy="259045"/>
    <xdr:sp macro="" textlink="">
      <xdr:nvSpPr>
        <xdr:cNvPr id="574" name="n_4mainValue【消防施設】&#10;有形固定資産減価償却率"/>
        <xdr:cNvSpPr txBox="1"/>
      </xdr:nvSpPr>
      <xdr:spPr>
        <a:xfrm>
          <a:off x="12611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5" name="正方形/長方形 57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6" name="正方形/長方形 57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7" name="正方形/長方形 57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8" name="正方形/長方形 57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9" name="正方形/長方形 57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0" name="正方形/長方形 57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1" name="正方形/長方形 58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2" name="正方形/長方形 58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3" name="テキスト ボックス 58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4" name="直線コネクタ 58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85" name="直線コネクタ 58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86" name="テキスト ボックス 58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87" name="直線コネクタ 58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88" name="テキスト ボックス 58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89" name="直線コネクタ 58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0" name="テキスト ボックス 58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1" name="直線コネクタ 59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2" name="テキスト ボックス 59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3" name="直線コネクタ 59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4" name="テキスト ボックス 59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156972</xdr:rowOff>
    </xdr:from>
    <xdr:to>
      <xdr:col>116</xdr:col>
      <xdr:colOff>62864</xdr:colOff>
      <xdr:row>85</xdr:row>
      <xdr:rowOff>136398</xdr:rowOff>
    </xdr:to>
    <xdr:cxnSp macro="">
      <xdr:nvCxnSpPr>
        <xdr:cNvPr id="596" name="直線コネクタ 595"/>
        <xdr:cNvCxnSpPr/>
      </xdr:nvCxnSpPr>
      <xdr:spPr>
        <a:xfrm flipV="1">
          <a:off x="22160864" y="13530072"/>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597" name="【消防施設】&#10;一人当たり面積最小値テキスト"/>
        <xdr:cNvSpPr txBox="1"/>
      </xdr:nvSpPr>
      <xdr:spPr>
        <a:xfrm>
          <a:off x="22199600" y="1471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598" name="直線コネクタ 597"/>
        <xdr:cNvCxnSpPr/>
      </xdr:nvCxnSpPr>
      <xdr:spPr>
        <a:xfrm>
          <a:off x="22072600" y="1470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103649</xdr:rowOff>
    </xdr:from>
    <xdr:ext cx="469744" cy="259045"/>
    <xdr:sp macro="" textlink="">
      <xdr:nvSpPr>
        <xdr:cNvPr id="599" name="【消防施設】&#10;一人当たり面積最大値テキスト"/>
        <xdr:cNvSpPr txBox="1"/>
      </xdr:nvSpPr>
      <xdr:spPr>
        <a:xfrm>
          <a:off x="22199600" y="1330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156972</xdr:rowOff>
    </xdr:from>
    <xdr:to>
      <xdr:col>116</xdr:col>
      <xdr:colOff>152400</xdr:colOff>
      <xdr:row>78</xdr:row>
      <xdr:rowOff>156972</xdr:rowOff>
    </xdr:to>
    <xdr:cxnSp macro="">
      <xdr:nvCxnSpPr>
        <xdr:cNvPr id="600" name="直線コネクタ 599"/>
        <xdr:cNvCxnSpPr/>
      </xdr:nvCxnSpPr>
      <xdr:spPr>
        <a:xfrm>
          <a:off x="22072600" y="1353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114316</xdr:rowOff>
    </xdr:from>
    <xdr:ext cx="469744" cy="259045"/>
    <xdr:sp macro="" textlink="">
      <xdr:nvSpPr>
        <xdr:cNvPr id="601" name="【消防施設】&#10;一人当たり面積平均値テキスト"/>
        <xdr:cNvSpPr txBox="1"/>
      </xdr:nvSpPr>
      <xdr:spPr>
        <a:xfrm>
          <a:off x="22199600" y="1434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135889</xdr:rowOff>
    </xdr:from>
    <xdr:to>
      <xdr:col>116</xdr:col>
      <xdr:colOff>114300</xdr:colOff>
      <xdr:row>84</xdr:row>
      <xdr:rowOff>66039</xdr:rowOff>
    </xdr:to>
    <xdr:sp macro="" textlink="">
      <xdr:nvSpPr>
        <xdr:cNvPr id="602" name="フローチャート: 判断 601"/>
        <xdr:cNvSpPr/>
      </xdr:nvSpPr>
      <xdr:spPr>
        <a:xfrm>
          <a:off x="22110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145035</xdr:rowOff>
    </xdr:from>
    <xdr:to>
      <xdr:col>112</xdr:col>
      <xdr:colOff>38100</xdr:colOff>
      <xdr:row>84</xdr:row>
      <xdr:rowOff>75185</xdr:rowOff>
    </xdr:to>
    <xdr:sp macro="" textlink="">
      <xdr:nvSpPr>
        <xdr:cNvPr id="603" name="フローチャート: 判断 602"/>
        <xdr:cNvSpPr/>
      </xdr:nvSpPr>
      <xdr:spPr>
        <a:xfrm>
          <a:off x="21272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604" name="フローチャート: 判断 603"/>
        <xdr:cNvSpPr/>
      </xdr:nvSpPr>
      <xdr:spPr>
        <a:xfrm>
          <a:off x="20383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145035</xdr:rowOff>
    </xdr:from>
    <xdr:to>
      <xdr:col>102</xdr:col>
      <xdr:colOff>165100</xdr:colOff>
      <xdr:row>84</xdr:row>
      <xdr:rowOff>75185</xdr:rowOff>
    </xdr:to>
    <xdr:sp macro="" textlink="">
      <xdr:nvSpPr>
        <xdr:cNvPr id="605" name="フローチャート: 判断 604"/>
        <xdr:cNvSpPr/>
      </xdr:nvSpPr>
      <xdr:spPr>
        <a:xfrm>
          <a:off x="19494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71882</xdr:rowOff>
    </xdr:from>
    <xdr:to>
      <xdr:col>98</xdr:col>
      <xdr:colOff>38100</xdr:colOff>
      <xdr:row>84</xdr:row>
      <xdr:rowOff>2032</xdr:rowOff>
    </xdr:to>
    <xdr:sp macro="" textlink="">
      <xdr:nvSpPr>
        <xdr:cNvPr id="606" name="フローチャート: 判断 605"/>
        <xdr:cNvSpPr/>
      </xdr:nvSpPr>
      <xdr:spPr>
        <a:xfrm>
          <a:off x="18605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7" name="テキスト ボックス 60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8" name="テキスト ボックス 60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9" name="テキスト ボックス 60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0" name="テキスト ボックス 60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1" name="テキスト ボックス 61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39878</xdr:rowOff>
    </xdr:from>
    <xdr:to>
      <xdr:col>116</xdr:col>
      <xdr:colOff>114300</xdr:colOff>
      <xdr:row>83</xdr:row>
      <xdr:rowOff>141478</xdr:rowOff>
    </xdr:to>
    <xdr:sp macro="" textlink="">
      <xdr:nvSpPr>
        <xdr:cNvPr id="612" name="楕円 611"/>
        <xdr:cNvSpPr/>
      </xdr:nvSpPr>
      <xdr:spPr>
        <a:xfrm>
          <a:off x="22110700" y="1427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62755</xdr:rowOff>
    </xdr:from>
    <xdr:ext cx="469744" cy="259045"/>
    <xdr:sp macro="" textlink="">
      <xdr:nvSpPr>
        <xdr:cNvPr id="613" name="【消防施設】&#10;一人当たり面積該当値テキスト"/>
        <xdr:cNvSpPr txBox="1"/>
      </xdr:nvSpPr>
      <xdr:spPr>
        <a:xfrm>
          <a:off x="22199600" y="14121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30735</xdr:rowOff>
    </xdr:from>
    <xdr:to>
      <xdr:col>112</xdr:col>
      <xdr:colOff>38100</xdr:colOff>
      <xdr:row>83</xdr:row>
      <xdr:rowOff>132335</xdr:rowOff>
    </xdr:to>
    <xdr:sp macro="" textlink="">
      <xdr:nvSpPr>
        <xdr:cNvPr id="614" name="楕円 613"/>
        <xdr:cNvSpPr/>
      </xdr:nvSpPr>
      <xdr:spPr>
        <a:xfrm>
          <a:off x="21272500" y="1426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81535</xdr:rowOff>
    </xdr:from>
    <xdr:to>
      <xdr:col>116</xdr:col>
      <xdr:colOff>63500</xdr:colOff>
      <xdr:row>83</xdr:row>
      <xdr:rowOff>90678</xdr:rowOff>
    </xdr:to>
    <xdr:cxnSp macro="">
      <xdr:nvCxnSpPr>
        <xdr:cNvPr id="615" name="直線コネクタ 614"/>
        <xdr:cNvCxnSpPr/>
      </xdr:nvCxnSpPr>
      <xdr:spPr>
        <a:xfrm>
          <a:off x="21323300" y="14311885"/>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58165</xdr:rowOff>
    </xdr:from>
    <xdr:to>
      <xdr:col>107</xdr:col>
      <xdr:colOff>101600</xdr:colOff>
      <xdr:row>83</xdr:row>
      <xdr:rowOff>159765</xdr:rowOff>
    </xdr:to>
    <xdr:sp macro="" textlink="">
      <xdr:nvSpPr>
        <xdr:cNvPr id="616" name="楕円 615"/>
        <xdr:cNvSpPr/>
      </xdr:nvSpPr>
      <xdr:spPr>
        <a:xfrm>
          <a:off x="20383500" y="1428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81535</xdr:rowOff>
    </xdr:from>
    <xdr:to>
      <xdr:col>111</xdr:col>
      <xdr:colOff>177800</xdr:colOff>
      <xdr:row>83</xdr:row>
      <xdr:rowOff>108965</xdr:rowOff>
    </xdr:to>
    <xdr:cxnSp macro="">
      <xdr:nvCxnSpPr>
        <xdr:cNvPr id="617" name="直線コネクタ 616"/>
        <xdr:cNvCxnSpPr/>
      </xdr:nvCxnSpPr>
      <xdr:spPr>
        <a:xfrm flipV="1">
          <a:off x="20434300" y="14311885"/>
          <a:ext cx="889000" cy="2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7874</xdr:rowOff>
    </xdr:from>
    <xdr:to>
      <xdr:col>102</xdr:col>
      <xdr:colOff>165100</xdr:colOff>
      <xdr:row>83</xdr:row>
      <xdr:rowOff>109474</xdr:rowOff>
    </xdr:to>
    <xdr:sp macro="" textlink="">
      <xdr:nvSpPr>
        <xdr:cNvPr id="618" name="楕円 617"/>
        <xdr:cNvSpPr/>
      </xdr:nvSpPr>
      <xdr:spPr>
        <a:xfrm>
          <a:off x="19494500" y="1423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58674</xdr:rowOff>
    </xdr:from>
    <xdr:to>
      <xdr:col>107</xdr:col>
      <xdr:colOff>50800</xdr:colOff>
      <xdr:row>83</xdr:row>
      <xdr:rowOff>108965</xdr:rowOff>
    </xdr:to>
    <xdr:cxnSp macro="">
      <xdr:nvCxnSpPr>
        <xdr:cNvPr id="619" name="直線コネクタ 618"/>
        <xdr:cNvCxnSpPr/>
      </xdr:nvCxnSpPr>
      <xdr:spPr>
        <a:xfrm>
          <a:off x="19545300" y="14289024"/>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62737</xdr:rowOff>
    </xdr:from>
    <xdr:to>
      <xdr:col>98</xdr:col>
      <xdr:colOff>38100</xdr:colOff>
      <xdr:row>83</xdr:row>
      <xdr:rowOff>164337</xdr:rowOff>
    </xdr:to>
    <xdr:sp macro="" textlink="">
      <xdr:nvSpPr>
        <xdr:cNvPr id="620" name="楕円 619"/>
        <xdr:cNvSpPr/>
      </xdr:nvSpPr>
      <xdr:spPr>
        <a:xfrm>
          <a:off x="18605500" y="1429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58674</xdr:rowOff>
    </xdr:from>
    <xdr:to>
      <xdr:col>102</xdr:col>
      <xdr:colOff>114300</xdr:colOff>
      <xdr:row>83</xdr:row>
      <xdr:rowOff>113537</xdr:rowOff>
    </xdr:to>
    <xdr:cxnSp macro="">
      <xdr:nvCxnSpPr>
        <xdr:cNvPr id="621" name="直線コネクタ 620"/>
        <xdr:cNvCxnSpPr/>
      </xdr:nvCxnSpPr>
      <xdr:spPr>
        <a:xfrm flipV="1">
          <a:off x="18656300" y="14289024"/>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66312</xdr:rowOff>
    </xdr:from>
    <xdr:ext cx="469744" cy="259045"/>
    <xdr:sp macro="" textlink="">
      <xdr:nvSpPr>
        <xdr:cNvPr id="622" name="n_1aveValue【消防施設】&#10;一人当たり面積"/>
        <xdr:cNvSpPr txBox="1"/>
      </xdr:nvSpPr>
      <xdr:spPr>
        <a:xfrm>
          <a:off x="21075727" y="1446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70883</xdr:rowOff>
    </xdr:from>
    <xdr:ext cx="469744" cy="259045"/>
    <xdr:sp macro="" textlink="">
      <xdr:nvSpPr>
        <xdr:cNvPr id="623" name="n_2aveValue【消防施設】&#10;一人当たり面積"/>
        <xdr:cNvSpPr txBox="1"/>
      </xdr:nvSpPr>
      <xdr:spPr>
        <a:xfrm>
          <a:off x="20199427" y="1447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66312</xdr:rowOff>
    </xdr:from>
    <xdr:ext cx="469744" cy="259045"/>
    <xdr:sp macro="" textlink="">
      <xdr:nvSpPr>
        <xdr:cNvPr id="624" name="n_3aveValue【消防施設】&#10;一人当たり面積"/>
        <xdr:cNvSpPr txBox="1"/>
      </xdr:nvSpPr>
      <xdr:spPr>
        <a:xfrm>
          <a:off x="19310427" y="1446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164609</xdr:rowOff>
    </xdr:from>
    <xdr:ext cx="469744" cy="259045"/>
    <xdr:sp macro="" textlink="">
      <xdr:nvSpPr>
        <xdr:cNvPr id="625" name="n_4aveValue【消防施設】&#10;一人当たり面積"/>
        <xdr:cNvSpPr txBox="1"/>
      </xdr:nvSpPr>
      <xdr:spPr>
        <a:xfrm>
          <a:off x="18421427" y="1439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148862</xdr:rowOff>
    </xdr:from>
    <xdr:ext cx="469744" cy="259045"/>
    <xdr:sp macro="" textlink="">
      <xdr:nvSpPr>
        <xdr:cNvPr id="626" name="n_1mainValue【消防施設】&#10;一人当たり面積"/>
        <xdr:cNvSpPr txBox="1"/>
      </xdr:nvSpPr>
      <xdr:spPr>
        <a:xfrm>
          <a:off x="21075727" y="1403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4842</xdr:rowOff>
    </xdr:from>
    <xdr:ext cx="469744" cy="259045"/>
    <xdr:sp macro="" textlink="">
      <xdr:nvSpPr>
        <xdr:cNvPr id="627" name="n_2mainValue【消防施設】&#10;一人当たり面積"/>
        <xdr:cNvSpPr txBox="1"/>
      </xdr:nvSpPr>
      <xdr:spPr>
        <a:xfrm>
          <a:off x="201994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126001</xdr:rowOff>
    </xdr:from>
    <xdr:ext cx="469744" cy="259045"/>
    <xdr:sp macro="" textlink="">
      <xdr:nvSpPr>
        <xdr:cNvPr id="628" name="n_3mainValue【消防施設】&#10;一人当たり面積"/>
        <xdr:cNvSpPr txBox="1"/>
      </xdr:nvSpPr>
      <xdr:spPr>
        <a:xfrm>
          <a:off x="19310427" y="1401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9414</xdr:rowOff>
    </xdr:from>
    <xdr:ext cx="469744" cy="259045"/>
    <xdr:sp macro="" textlink="">
      <xdr:nvSpPr>
        <xdr:cNvPr id="629" name="n_4mainValue【消防施設】&#10;一人当たり面積"/>
        <xdr:cNvSpPr txBox="1"/>
      </xdr:nvSpPr>
      <xdr:spPr>
        <a:xfrm>
          <a:off x="18421427" y="1406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0" name="正方形/長方形 62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1" name="正方形/長方形 63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2" name="正方形/長方形 63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3" name="正方形/長方形 63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4" name="正方形/長方形 63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5" name="正方形/長方形 63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6" name="正方形/長方形 63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7" name="正方形/長方形 63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8" name="テキスト ボックス 63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9" name="直線コネクタ 63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0" name="テキスト ボックス 63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1" name="直線コネクタ 64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2" name="テキスト ボックス 64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3" name="直線コネクタ 64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4" name="テキスト ボックス 64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5" name="直線コネクタ 64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6" name="テキスト ボックス 64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47" name="直線コネクタ 64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48" name="テキスト ボックス 64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49" name="直線コネクタ 64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0" name="テキスト ボックス 64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1" name="直線コネクタ 65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2" name="テキスト ボックス 65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3" name="直線コネクタ 65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655" name="直線コネクタ 654"/>
        <xdr:cNvCxnSpPr/>
      </xdr:nvCxnSpPr>
      <xdr:spPr>
        <a:xfrm flipV="1">
          <a:off x="16318864" y="17165682"/>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656" name="【庁舎】&#10;有形固定資産減価償却率最小値テキスト"/>
        <xdr:cNvSpPr txBox="1"/>
      </xdr:nvSpPr>
      <xdr:spPr>
        <a:xfrm>
          <a:off x="16357600" y="1869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657" name="直線コネクタ 656"/>
        <xdr:cNvCxnSpPr/>
      </xdr:nvCxnSpPr>
      <xdr:spPr>
        <a:xfrm>
          <a:off x="16230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658" name="【庁舎】&#10;有形固定資産減価償却率最大値テキスト"/>
        <xdr:cNvSpPr txBox="1"/>
      </xdr:nvSpPr>
      <xdr:spPr>
        <a:xfrm>
          <a:off x="16357600" y="1694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659" name="直線コネクタ 658"/>
        <xdr:cNvCxnSpPr/>
      </xdr:nvCxnSpPr>
      <xdr:spPr>
        <a:xfrm>
          <a:off x="16230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56441</xdr:rowOff>
    </xdr:from>
    <xdr:ext cx="405111" cy="259045"/>
    <xdr:sp macro="" textlink="">
      <xdr:nvSpPr>
        <xdr:cNvPr id="660" name="【庁舎】&#10;有形固定資産減価償却率平均値テキスト"/>
        <xdr:cNvSpPr txBox="1"/>
      </xdr:nvSpPr>
      <xdr:spPr>
        <a:xfrm>
          <a:off x="16357600" y="17887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33564</xdr:rowOff>
    </xdr:from>
    <xdr:to>
      <xdr:col>85</xdr:col>
      <xdr:colOff>177800</xdr:colOff>
      <xdr:row>105</xdr:row>
      <xdr:rowOff>135164</xdr:rowOff>
    </xdr:to>
    <xdr:sp macro="" textlink="">
      <xdr:nvSpPr>
        <xdr:cNvPr id="661" name="フローチャート: 判断 660"/>
        <xdr:cNvSpPr/>
      </xdr:nvSpPr>
      <xdr:spPr>
        <a:xfrm>
          <a:off x="162687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123371</xdr:rowOff>
    </xdr:from>
    <xdr:to>
      <xdr:col>81</xdr:col>
      <xdr:colOff>101600</xdr:colOff>
      <xdr:row>105</xdr:row>
      <xdr:rowOff>53521</xdr:rowOff>
    </xdr:to>
    <xdr:sp macro="" textlink="">
      <xdr:nvSpPr>
        <xdr:cNvPr id="662" name="フローチャート: 判断 661"/>
        <xdr:cNvSpPr/>
      </xdr:nvSpPr>
      <xdr:spPr>
        <a:xfrm>
          <a:off x="154305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663" name="フローチャート: 判断 662"/>
        <xdr:cNvSpPr/>
      </xdr:nvSpPr>
      <xdr:spPr>
        <a:xfrm>
          <a:off x="14541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136434</xdr:rowOff>
    </xdr:from>
    <xdr:to>
      <xdr:col>72</xdr:col>
      <xdr:colOff>38100</xdr:colOff>
      <xdr:row>105</xdr:row>
      <xdr:rowOff>66584</xdr:rowOff>
    </xdr:to>
    <xdr:sp macro="" textlink="">
      <xdr:nvSpPr>
        <xdr:cNvPr id="664" name="フローチャート: 判断 663"/>
        <xdr:cNvSpPr/>
      </xdr:nvSpPr>
      <xdr:spPr>
        <a:xfrm>
          <a:off x="13652500" y="179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665" name="フローチャート: 判断 664"/>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6" name="テキスト ボックス 66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7" name="テキスト ボックス 66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8" name="テキスト ボックス 66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9" name="テキスト ボックス 66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0" name="テキスト ボックス 66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121738</xdr:rowOff>
    </xdr:from>
    <xdr:to>
      <xdr:col>85</xdr:col>
      <xdr:colOff>177800</xdr:colOff>
      <xdr:row>109</xdr:row>
      <xdr:rowOff>51888</xdr:rowOff>
    </xdr:to>
    <xdr:sp macro="" textlink="">
      <xdr:nvSpPr>
        <xdr:cNvPr id="671" name="楕円 670"/>
        <xdr:cNvSpPr/>
      </xdr:nvSpPr>
      <xdr:spPr>
        <a:xfrm>
          <a:off x="16268700" y="1863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36665</xdr:rowOff>
    </xdr:from>
    <xdr:ext cx="405111" cy="259045"/>
    <xdr:sp macro="" textlink="">
      <xdr:nvSpPr>
        <xdr:cNvPr id="672" name="【庁舎】&#10;有形固定資産減価償却率該当値テキスト"/>
        <xdr:cNvSpPr txBox="1"/>
      </xdr:nvSpPr>
      <xdr:spPr>
        <a:xfrm>
          <a:off x="16357600" y="18553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90714</xdr:rowOff>
    </xdr:from>
    <xdr:to>
      <xdr:col>81</xdr:col>
      <xdr:colOff>101600</xdr:colOff>
      <xdr:row>109</xdr:row>
      <xdr:rowOff>20864</xdr:rowOff>
    </xdr:to>
    <xdr:sp macro="" textlink="">
      <xdr:nvSpPr>
        <xdr:cNvPr id="673" name="楕円 672"/>
        <xdr:cNvSpPr/>
      </xdr:nvSpPr>
      <xdr:spPr>
        <a:xfrm>
          <a:off x="15430500" y="1860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141514</xdr:rowOff>
    </xdr:from>
    <xdr:to>
      <xdr:col>85</xdr:col>
      <xdr:colOff>127000</xdr:colOff>
      <xdr:row>109</xdr:row>
      <xdr:rowOff>1088</xdr:rowOff>
    </xdr:to>
    <xdr:cxnSp macro="">
      <xdr:nvCxnSpPr>
        <xdr:cNvPr id="674" name="直線コネクタ 673"/>
        <xdr:cNvCxnSpPr/>
      </xdr:nvCxnSpPr>
      <xdr:spPr>
        <a:xfrm>
          <a:off x="15481300" y="18658114"/>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59689</xdr:rowOff>
    </xdr:from>
    <xdr:to>
      <xdr:col>76</xdr:col>
      <xdr:colOff>165100</xdr:colOff>
      <xdr:row>108</xdr:row>
      <xdr:rowOff>161289</xdr:rowOff>
    </xdr:to>
    <xdr:sp macro="" textlink="">
      <xdr:nvSpPr>
        <xdr:cNvPr id="675" name="楕円 674"/>
        <xdr:cNvSpPr/>
      </xdr:nvSpPr>
      <xdr:spPr>
        <a:xfrm>
          <a:off x="14541500" y="1857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110489</xdr:rowOff>
    </xdr:from>
    <xdr:to>
      <xdr:col>81</xdr:col>
      <xdr:colOff>50800</xdr:colOff>
      <xdr:row>108</xdr:row>
      <xdr:rowOff>141514</xdr:rowOff>
    </xdr:to>
    <xdr:cxnSp macro="">
      <xdr:nvCxnSpPr>
        <xdr:cNvPr id="676" name="直線コネクタ 675"/>
        <xdr:cNvCxnSpPr/>
      </xdr:nvCxnSpPr>
      <xdr:spPr>
        <a:xfrm>
          <a:off x="14592300" y="18627089"/>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40095</xdr:rowOff>
    </xdr:from>
    <xdr:to>
      <xdr:col>72</xdr:col>
      <xdr:colOff>38100</xdr:colOff>
      <xdr:row>108</xdr:row>
      <xdr:rowOff>141695</xdr:rowOff>
    </xdr:to>
    <xdr:sp macro="" textlink="">
      <xdr:nvSpPr>
        <xdr:cNvPr id="677" name="楕円 676"/>
        <xdr:cNvSpPr/>
      </xdr:nvSpPr>
      <xdr:spPr>
        <a:xfrm>
          <a:off x="13652500" y="1855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90895</xdr:rowOff>
    </xdr:from>
    <xdr:to>
      <xdr:col>76</xdr:col>
      <xdr:colOff>114300</xdr:colOff>
      <xdr:row>108</xdr:row>
      <xdr:rowOff>110489</xdr:rowOff>
    </xdr:to>
    <xdr:cxnSp macro="">
      <xdr:nvCxnSpPr>
        <xdr:cNvPr id="678" name="直線コネクタ 677"/>
        <xdr:cNvCxnSpPr/>
      </xdr:nvCxnSpPr>
      <xdr:spPr>
        <a:xfrm>
          <a:off x="13703300" y="18607495"/>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9071</xdr:rowOff>
    </xdr:from>
    <xdr:to>
      <xdr:col>67</xdr:col>
      <xdr:colOff>101600</xdr:colOff>
      <xdr:row>108</xdr:row>
      <xdr:rowOff>110671</xdr:rowOff>
    </xdr:to>
    <xdr:sp macro="" textlink="">
      <xdr:nvSpPr>
        <xdr:cNvPr id="679" name="楕円 678"/>
        <xdr:cNvSpPr/>
      </xdr:nvSpPr>
      <xdr:spPr>
        <a:xfrm>
          <a:off x="12763500" y="1852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59871</xdr:rowOff>
    </xdr:from>
    <xdr:to>
      <xdr:col>71</xdr:col>
      <xdr:colOff>177800</xdr:colOff>
      <xdr:row>108</xdr:row>
      <xdr:rowOff>90895</xdr:rowOff>
    </xdr:to>
    <xdr:cxnSp macro="">
      <xdr:nvCxnSpPr>
        <xdr:cNvPr id="680" name="直線コネクタ 679"/>
        <xdr:cNvCxnSpPr/>
      </xdr:nvCxnSpPr>
      <xdr:spPr>
        <a:xfrm>
          <a:off x="12814300" y="18576471"/>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70048</xdr:rowOff>
    </xdr:from>
    <xdr:ext cx="405111" cy="259045"/>
    <xdr:sp macro="" textlink="">
      <xdr:nvSpPr>
        <xdr:cNvPr id="681" name="n_1aveValue【庁舎】&#10;有形固定資産減価償却率"/>
        <xdr:cNvSpPr txBox="1"/>
      </xdr:nvSpPr>
      <xdr:spPr>
        <a:xfrm>
          <a:off x="15266044" y="1772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35758</xdr:rowOff>
    </xdr:from>
    <xdr:ext cx="405111" cy="259045"/>
    <xdr:sp macro="" textlink="">
      <xdr:nvSpPr>
        <xdr:cNvPr id="682" name="n_2aveValue【庁舎】&#10;有形固定資産減価償却率"/>
        <xdr:cNvSpPr txBox="1"/>
      </xdr:nvSpPr>
      <xdr:spPr>
        <a:xfrm>
          <a:off x="14389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83111</xdr:rowOff>
    </xdr:from>
    <xdr:ext cx="405111" cy="259045"/>
    <xdr:sp macro="" textlink="">
      <xdr:nvSpPr>
        <xdr:cNvPr id="683" name="n_3aveValue【庁舎】&#10;有形固定資産減価償却率"/>
        <xdr:cNvSpPr txBox="1"/>
      </xdr:nvSpPr>
      <xdr:spPr>
        <a:xfrm>
          <a:off x="13500744" y="1774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684" name="n_4aveValue【庁舎】&#10;有形固定資産減価償却率"/>
        <xdr:cNvSpPr txBox="1"/>
      </xdr:nvSpPr>
      <xdr:spPr>
        <a:xfrm>
          <a:off x="12611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11991</xdr:rowOff>
    </xdr:from>
    <xdr:ext cx="405111" cy="259045"/>
    <xdr:sp macro="" textlink="">
      <xdr:nvSpPr>
        <xdr:cNvPr id="685" name="n_1mainValue【庁舎】&#10;有形固定資産減価償却率"/>
        <xdr:cNvSpPr txBox="1"/>
      </xdr:nvSpPr>
      <xdr:spPr>
        <a:xfrm>
          <a:off x="15266044" y="1870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152416</xdr:rowOff>
    </xdr:from>
    <xdr:ext cx="405111" cy="259045"/>
    <xdr:sp macro="" textlink="">
      <xdr:nvSpPr>
        <xdr:cNvPr id="686" name="n_2mainValue【庁舎】&#10;有形固定資産減価償却率"/>
        <xdr:cNvSpPr txBox="1"/>
      </xdr:nvSpPr>
      <xdr:spPr>
        <a:xfrm>
          <a:off x="14389744" y="1866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132822</xdr:rowOff>
    </xdr:from>
    <xdr:ext cx="405111" cy="259045"/>
    <xdr:sp macro="" textlink="">
      <xdr:nvSpPr>
        <xdr:cNvPr id="687" name="n_3mainValue【庁舎】&#10;有形固定資産減価償却率"/>
        <xdr:cNvSpPr txBox="1"/>
      </xdr:nvSpPr>
      <xdr:spPr>
        <a:xfrm>
          <a:off x="13500744" y="1864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101798</xdr:rowOff>
    </xdr:from>
    <xdr:ext cx="405111" cy="259045"/>
    <xdr:sp macro="" textlink="">
      <xdr:nvSpPr>
        <xdr:cNvPr id="688" name="n_4mainValue【庁舎】&#10;有形固定資産減価償却率"/>
        <xdr:cNvSpPr txBox="1"/>
      </xdr:nvSpPr>
      <xdr:spPr>
        <a:xfrm>
          <a:off x="12611744" y="18618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9" name="正方形/長方形 68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0" name="正方形/長方形 68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1" name="正方形/長方形 69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2" name="正方形/長方形 69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3" name="正方形/長方形 69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4" name="正方形/長方形 69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5" name="正方形/長方形 69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6" name="正方形/長方形 69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7" name="テキスト ボックス 69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8" name="直線コネクタ 69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99" name="直線コネクタ 69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0" name="テキスト ボックス 69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1" name="直線コネクタ 70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2" name="テキスト ボックス 70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3" name="直線コネクタ 70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4" name="テキスト ボックス 70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5" name="直線コネクタ 70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6" name="テキスト ボックス 70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07" name="直線コネクタ 70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08" name="テキスト ボックス 70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09" name="直線コネクタ 70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0" name="テキスト ボックス 70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1" name="直線コネクタ 71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2" name="テキスト ボックス 71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77832</xdr:rowOff>
    </xdr:from>
    <xdr:to>
      <xdr:col>116</xdr:col>
      <xdr:colOff>62864</xdr:colOff>
      <xdr:row>108</xdr:row>
      <xdr:rowOff>53339</xdr:rowOff>
    </xdr:to>
    <xdr:cxnSp macro="">
      <xdr:nvCxnSpPr>
        <xdr:cNvPr id="714" name="直線コネクタ 713"/>
        <xdr:cNvCxnSpPr/>
      </xdr:nvCxnSpPr>
      <xdr:spPr>
        <a:xfrm flipV="1">
          <a:off x="22160864" y="17222832"/>
          <a:ext cx="0" cy="1347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715" name="【庁舎】&#10;一人当たり面積最小値テキスト"/>
        <xdr:cNvSpPr txBox="1"/>
      </xdr:nvSpPr>
      <xdr:spPr>
        <a:xfrm>
          <a:off x="22199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716" name="直線コネクタ 715"/>
        <xdr:cNvCxnSpPr/>
      </xdr:nvCxnSpPr>
      <xdr:spPr>
        <a:xfrm>
          <a:off x="22072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24509</xdr:rowOff>
    </xdr:from>
    <xdr:ext cx="469744" cy="259045"/>
    <xdr:sp macro="" textlink="">
      <xdr:nvSpPr>
        <xdr:cNvPr id="717" name="【庁舎】&#10;一人当たり面積最大値テキスト"/>
        <xdr:cNvSpPr txBox="1"/>
      </xdr:nvSpPr>
      <xdr:spPr>
        <a:xfrm>
          <a:off x="22199600" y="16998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77832</xdr:rowOff>
    </xdr:from>
    <xdr:to>
      <xdr:col>116</xdr:col>
      <xdr:colOff>152400</xdr:colOff>
      <xdr:row>100</xdr:row>
      <xdr:rowOff>77832</xdr:rowOff>
    </xdr:to>
    <xdr:cxnSp macro="">
      <xdr:nvCxnSpPr>
        <xdr:cNvPr id="718" name="直線コネクタ 717"/>
        <xdr:cNvCxnSpPr/>
      </xdr:nvCxnSpPr>
      <xdr:spPr>
        <a:xfrm>
          <a:off x="22072600" y="1722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110326</xdr:rowOff>
    </xdr:from>
    <xdr:ext cx="469744" cy="259045"/>
    <xdr:sp macro="" textlink="">
      <xdr:nvSpPr>
        <xdr:cNvPr id="719" name="【庁舎】&#10;一人当たり面積平均値テキスト"/>
        <xdr:cNvSpPr txBox="1"/>
      </xdr:nvSpPr>
      <xdr:spPr>
        <a:xfrm>
          <a:off x="22199600" y="18112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720" name="フローチャート: 判断 719"/>
        <xdr:cNvSpPr/>
      </xdr:nvSpPr>
      <xdr:spPr>
        <a:xfrm>
          <a:off x="221107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79284</xdr:rowOff>
    </xdr:from>
    <xdr:to>
      <xdr:col>112</xdr:col>
      <xdr:colOff>38100</xdr:colOff>
      <xdr:row>107</xdr:row>
      <xdr:rowOff>9434</xdr:rowOff>
    </xdr:to>
    <xdr:sp macro="" textlink="">
      <xdr:nvSpPr>
        <xdr:cNvPr id="721" name="フローチャート: 判断 720"/>
        <xdr:cNvSpPr/>
      </xdr:nvSpPr>
      <xdr:spPr>
        <a:xfrm>
          <a:off x="21272500" y="1825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722" name="フローチャート: 判断 721"/>
        <xdr:cNvSpPr/>
      </xdr:nvSpPr>
      <xdr:spPr>
        <a:xfrm>
          <a:off x="20383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102144</xdr:rowOff>
    </xdr:from>
    <xdr:to>
      <xdr:col>102</xdr:col>
      <xdr:colOff>165100</xdr:colOff>
      <xdr:row>107</xdr:row>
      <xdr:rowOff>32294</xdr:rowOff>
    </xdr:to>
    <xdr:sp macro="" textlink="">
      <xdr:nvSpPr>
        <xdr:cNvPr id="723" name="フローチャート: 判断 722"/>
        <xdr:cNvSpPr/>
      </xdr:nvSpPr>
      <xdr:spPr>
        <a:xfrm>
          <a:off x="19494500" y="1827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59689</xdr:rowOff>
    </xdr:from>
    <xdr:to>
      <xdr:col>98</xdr:col>
      <xdr:colOff>38100</xdr:colOff>
      <xdr:row>106</xdr:row>
      <xdr:rowOff>161289</xdr:rowOff>
    </xdr:to>
    <xdr:sp macro="" textlink="">
      <xdr:nvSpPr>
        <xdr:cNvPr id="724" name="フローチャート: 判断 723"/>
        <xdr:cNvSpPr/>
      </xdr:nvSpPr>
      <xdr:spPr>
        <a:xfrm>
          <a:off x="186055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5" name="テキスト ボックス 72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6" name="テキスト ボックス 72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7" name="テキスト ボックス 72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8" name="テキスト ボックス 72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9" name="テキスト ボックス 72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87449</xdr:rowOff>
    </xdr:from>
    <xdr:to>
      <xdr:col>116</xdr:col>
      <xdr:colOff>114300</xdr:colOff>
      <xdr:row>108</xdr:row>
      <xdr:rowOff>17599</xdr:rowOff>
    </xdr:to>
    <xdr:sp macro="" textlink="">
      <xdr:nvSpPr>
        <xdr:cNvPr id="730" name="楕円 729"/>
        <xdr:cNvSpPr/>
      </xdr:nvSpPr>
      <xdr:spPr>
        <a:xfrm>
          <a:off x="22110700" y="1843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2376</xdr:rowOff>
    </xdr:from>
    <xdr:ext cx="469744" cy="259045"/>
    <xdr:sp macro="" textlink="">
      <xdr:nvSpPr>
        <xdr:cNvPr id="731" name="【庁舎】&#10;一人当たり面積該当値テキスト"/>
        <xdr:cNvSpPr txBox="1"/>
      </xdr:nvSpPr>
      <xdr:spPr>
        <a:xfrm>
          <a:off x="22199600" y="18347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85816</xdr:rowOff>
    </xdr:from>
    <xdr:to>
      <xdr:col>112</xdr:col>
      <xdr:colOff>38100</xdr:colOff>
      <xdr:row>108</xdr:row>
      <xdr:rowOff>15966</xdr:rowOff>
    </xdr:to>
    <xdr:sp macro="" textlink="">
      <xdr:nvSpPr>
        <xdr:cNvPr id="732" name="楕円 731"/>
        <xdr:cNvSpPr/>
      </xdr:nvSpPr>
      <xdr:spPr>
        <a:xfrm>
          <a:off x="21272500" y="184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136616</xdr:rowOff>
    </xdr:from>
    <xdr:to>
      <xdr:col>116</xdr:col>
      <xdr:colOff>63500</xdr:colOff>
      <xdr:row>107</xdr:row>
      <xdr:rowOff>138249</xdr:rowOff>
    </xdr:to>
    <xdr:cxnSp macro="">
      <xdr:nvCxnSpPr>
        <xdr:cNvPr id="733" name="直線コネクタ 732"/>
        <xdr:cNvCxnSpPr/>
      </xdr:nvCxnSpPr>
      <xdr:spPr>
        <a:xfrm>
          <a:off x="21323300" y="18481766"/>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84182</xdr:rowOff>
    </xdr:from>
    <xdr:to>
      <xdr:col>107</xdr:col>
      <xdr:colOff>101600</xdr:colOff>
      <xdr:row>108</xdr:row>
      <xdr:rowOff>14332</xdr:rowOff>
    </xdr:to>
    <xdr:sp macro="" textlink="">
      <xdr:nvSpPr>
        <xdr:cNvPr id="734" name="楕円 733"/>
        <xdr:cNvSpPr/>
      </xdr:nvSpPr>
      <xdr:spPr>
        <a:xfrm>
          <a:off x="20383500" y="1842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134982</xdr:rowOff>
    </xdr:from>
    <xdr:to>
      <xdr:col>111</xdr:col>
      <xdr:colOff>177800</xdr:colOff>
      <xdr:row>107</xdr:row>
      <xdr:rowOff>136616</xdr:rowOff>
    </xdr:to>
    <xdr:cxnSp macro="">
      <xdr:nvCxnSpPr>
        <xdr:cNvPr id="735" name="直線コネクタ 734"/>
        <xdr:cNvCxnSpPr/>
      </xdr:nvCxnSpPr>
      <xdr:spPr>
        <a:xfrm>
          <a:off x="20434300" y="18480132"/>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84182</xdr:rowOff>
    </xdr:from>
    <xdr:to>
      <xdr:col>102</xdr:col>
      <xdr:colOff>165100</xdr:colOff>
      <xdr:row>108</xdr:row>
      <xdr:rowOff>14332</xdr:rowOff>
    </xdr:to>
    <xdr:sp macro="" textlink="">
      <xdr:nvSpPr>
        <xdr:cNvPr id="736" name="楕円 735"/>
        <xdr:cNvSpPr/>
      </xdr:nvSpPr>
      <xdr:spPr>
        <a:xfrm>
          <a:off x="19494500" y="1842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134982</xdr:rowOff>
    </xdr:from>
    <xdr:to>
      <xdr:col>107</xdr:col>
      <xdr:colOff>50800</xdr:colOff>
      <xdr:row>107</xdr:row>
      <xdr:rowOff>134982</xdr:rowOff>
    </xdr:to>
    <xdr:cxnSp macro="">
      <xdr:nvCxnSpPr>
        <xdr:cNvPr id="737" name="直線コネクタ 736"/>
        <xdr:cNvCxnSpPr/>
      </xdr:nvCxnSpPr>
      <xdr:spPr>
        <a:xfrm>
          <a:off x="19545300" y="184801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85816</xdr:rowOff>
    </xdr:from>
    <xdr:to>
      <xdr:col>98</xdr:col>
      <xdr:colOff>38100</xdr:colOff>
      <xdr:row>108</xdr:row>
      <xdr:rowOff>15966</xdr:rowOff>
    </xdr:to>
    <xdr:sp macro="" textlink="">
      <xdr:nvSpPr>
        <xdr:cNvPr id="738" name="楕円 737"/>
        <xdr:cNvSpPr/>
      </xdr:nvSpPr>
      <xdr:spPr>
        <a:xfrm>
          <a:off x="18605500" y="184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134982</xdr:rowOff>
    </xdr:from>
    <xdr:to>
      <xdr:col>102</xdr:col>
      <xdr:colOff>114300</xdr:colOff>
      <xdr:row>107</xdr:row>
      <xdr:rowOff>136616</xdr:rowOff>
    </xdr:to>
    <xdr:cxnSp macro="">
      <xdr:nvCxnSpPr>
        <xdr:cNvPr id="739" name="直線コネクタ 738"/>
        <xdr:cNvCxnSpPr/>
      </xdr:nvCxnSpPr>
      <xdr:spPr>
        <a:xfrm flipV="1">
          <a:off x="18656300" y="18480132"/>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25961</xdr:rowOff>
    </xdr:from>
    <xdr:ext cx="469744" cy="259045"/>
    <xdr:sp macro="" textlink="">
      <xdr:nvSpPr>
        <xdr:cNvPr id="740" name="n_1aveValue【庁舎】&#10;一人当たり面積"/>
        <xdr:cNvSpPr txBox="1"/>
      </xdr:nvSpPr>
      <xdr:spPr>
        <a:xfrm>
          <a:off x="21075727" y="1802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30859</xdr:rowOff>
    </xdr:from>
    <xdr:ext cx="469744" cy="259045"/>
    <xdr:sp macro="" textlink="">
      <xdr:nvSpPr>
        <xdr:cNvPr id="741" name="n_2aveValue【庁舎】&#10;一人当たり面積"/>
        <xdr:cNvSpPr txBox="1"/>
      </xdr:nvSpPr>
      <xdr:spPr>
        <a:xfrm>
          <a:off x="20199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48821</xdr:rowOff>
    </xdr:from>
    <xdr:ext cx="469744" cy="259045"/>
    <xdr:sp macro="" textlink="">
      <xdr:nvSpPr>
        <xdr:cNvPr id="742" name="n_3aveValue【庁舎】&#10;一人当たり面積"/>
        <xdr:cNvSpPr txBox="1"/>
      </xdr:nvSpPr>
      <xdr:spPr>
        <a:xfrm>
          <a:off x="19310427" y="18051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6366</xdr:rowOff>
    </xdr:from>
    <xdr:ext cx="469744" cy="259045"/>
    <xdr:sp macro="" textlink="">
      <xdr:nvSpPr>
        <xdr:cNvPr id="743" name="n_4aveValue【庁舎】&#10;一人当たり面積"/>
        <xdr:cNvSpPr txBox="1"/>
      </xdr:nvSpPr>
      <xdr:spPr>
        <a:xfrm>
          <a:off x="18421427" y="1800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7093</xdr:rowOff>
    </xdr:from>
    <xdr:ext cx="469744" cy="259045"/>
    <xdr:sp macro="" textlink="">
      <xdr:nvSpPr>
        <xdr:cNvPr id="744" name="n_1mainValue【庁舎】&#10;一人当たり面積"/>
        <xdr:cNvSpPr txBox="1"/>
      </xdr:nvSpPr>
      <xdr:spPr>
        <a:xfrm>
          <a:off x="21075727" y="1852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5459</xdr:rowOff>
    </xdr:from>
    <xdr:ext cx="469744" cy="259045"/>
    <xdr:sp macro="" textlink="">
      <xdr:nvSpPr>
        <xdr:cNvPr id="745" name="n_2mainValue【庁舎】&#10;一人当たり面積"/>
        <xdr:cNvSpPr txBox="1"/>
      </xdr:nvSpPr>
      <xdr:spPr>
        <a:xfrm>
          <a:off x="20199427" y="1852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5459</xdr:rowOff>
    </xdr:from>
    <xdr:ext cx="469744" cy="259045"/>
    <xdr:sp macro="" textlink="">
      <xdr:nvSpPr>
        <xdr:cNvPr id="746" name="n_3mainValue【庁舎】&#10;一人当たり面積"/>
        <xdr:cNvSpPr txBox="1"/>
      </xdr:nvSpPr>
      <xdr:spPr>
        <a:xfrm>
          <a:off x="19310427" y="1852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7093</xdr:rowOff>
    </xdr:from>
    <xdr:ext cx="469744" cy="259045"/>
    <xdr:sp macro="" textlink="">
      <xdr:nvSpPr>
        <xdr:cNvPr id="747" name="n_4mainValue【庁舎】&#10;一人当たり面積"/>
        <xdr:cNvSpPr txBox="1"/>
      </xdr:nvSpPr>
      <xdr:spPr>
        <a:xfrm>
          <a:off x="18421427" y="1852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8" name="正方形/長方形 7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9" name="正方形/長方形 74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0" name="テキスト ボックス 74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庁舎</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一般廃棄物処理施設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である。</a:t>
          </a:r>
          <a:endParaRPr lang="ja-JP" altLang="ja-JP" sz="1400">
            <a:effectLst/>
          </a:endParaRPr>
        </a:p>
        <a:p>
          <a:r>
            <a:rPr kumimoji="1" lang="ja-JP" altLang="ja-JP" sz="1100">
              <a:solidFill>
                <a:schemeClr val="dk1"/>
              </a:solidFill>
              <a:effectLst/>
              <a:latin typeface="+mn-lt"/>
              <a:ea typeface="+mn-ea"/>
              <a:cs typeface="+mn-cs"/>
            </a:rPr>
            <a:t>庁舎については、</a:t>
          </a:r>
          <a:r>
            <a:rPr kumimoji="1" lang="en-US" altLang="ja-JP" sz="1100">
              <a:solidFill>
                <a:schemeClr val="dk1"/>
              </a:solidFill>
              <a:effectLst/>
              <a:latin typeface="+mn-lt"/>
              <a:ea typeface="+mn-ea"/>
              <a:cs typeface="+mn-cs"/>
            </a:rPr>
            <a:t>97.9%</a:t>
          </a:r>
          <a:r>
            <a:rPr kumimoji="1" lang="ja-JP" altLang="ja-JP" sz="1100">
              <a:solidFill>
                <a:schemeClr val="dk1"/>
              </a:solidFill>
              <a:effectLst/>
              <a:latin typeface="+mn-lt"/>
              <a:ea typeface="+mn-ea"/>
              <a:cs typeface="+mn-cs"/>
            </a:rPr>
            <a:t>と非常に高いが、令和４年度から新庁舎整備事業に係る関連工事等を実施しており、完成予定の令和</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年度には数値は改善されると考えられる。</a:t>
          </a:r>
          <a:endParaRPr lang="ja-JP" altLang="ja-JP" sz="1400">
            <a:effectLst/>
          </a:endParaRPr>
        </a:p>
        <a:p>
          <a:r>
            <a:rPr kumimoji="1" lang="ja-JP" altLang="ja-JP" sz="1100">
              <a:solidFill>
                <a:schemeClr val="dk1"/>
              </a:solidFill>
              <a:effectLst/>
              <a:latin typeface="+mn-lt"/>
              <a:ea typeface="+mn-ea"/>
              <a:cs typeface="+mn-cs"/>
            </a:rPr>
            <a:t>一般廃棄物処理施設については、白河広域市町村整備組合のごみ処理施設、し尿処理施設の有形固定資産減価償却率が高くなっている。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福島県西郷村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20,494
20,142
192.06
14,229,485
13,466,127
680,712
6,860,449
5,985,118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近年の</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財政力指数は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超え</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、全国平均および福島県平均を大きく上回り、前年と同様の指数を維持している。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法人税が経済状況で上下するため、一時的な上昇はあるが、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長期的には</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税率改正等により今後地方税総額の</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見込まれる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今後も収納率向上や企業誘致等により、税収増加を図り、歳入の確保に努める。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36286</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37036"/>
          <a:ext cx="0" cy="16373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122663</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78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36286</xdr:rowOff>
    </xdr:from>
    <xdr:to>
      <xdr:col>24</xdr:col>
      <xdr:colOff>12700</xdr:colOff>
      <xdr:row>35</xdr:row>
      <xdr:rowOff>36286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3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158750</xdr:rowOff>
    </xdr:from>
    <xdr:to>
      <xdr:col>23</xdr:col>
      <xdr:colOff>133350</xdr:colOff>
      <xdr:row>38</xdr:row>
      <xdr:rowOff>39007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6502400"/>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65512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235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93435</xdr:rowOff>
    </xdr:from>
    <xdr:to>
      <xdr:col>23</xdr:col>
      <xdr:colOff>184150</xdr:colOff>
      <xdr:row>41</xdr:row>
      <xdr:rowOff>23585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69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39007</xdr:rowOff>
    </xdr:from>
    <xdr:to>
      <xdr:col>19</xdr:col>
      <xdr:colOff>133350</xdr:colOff>
      <xdr:row>38</xdr:row>
      <xdr:rowOff>39007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5541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39007</xdr:rowOff>
    </xdr:from>
    <xdr:to>
      <xdr:col>15</xdr:col>
      <xdr:colOff>82550</xdr:colOff>
      <xdr:row>38</xdr:row>
      <xdr:rowOff>56243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65541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58965</xdr:rowOff>
    </xdr:from>
    <xdr:to>
      <xdr:col>15</xdr:col>
      <xdr:colOff>133350</xdr:colOff>
      <xdr:row>40</xdr:row>
      <xdr:rowOff>160565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145342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56243</xdr:rowOff>
    </xdr:from>
    <xdr:to>
      <xdr:col>11</xdr:col>
      <xdr:colOff>31750</xdr:colOff>
      <xdr:row>38</xdr:row>
      <xdr:rowOff>107950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657134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161472</xdr:rowOff>
    </xdr:from>
    <xdr:to>
      <xdr:col>11</xdr:col>
      <xdr:colOff>82550</xdr:colOff>
      <xdr:row>40</xdr:row>
      <xdr:rowOff>91622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84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76399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3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58965</xdr:rowOff>
    </xdr:from>
    <xdr:to>
      <xdr:col>7</xdr:col>
      <xdr:colOff>31750</xdr:colOff>
      <xdr:row>40</xdr:row>
      <xdr:rowOff>160565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145342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0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107950</xdr:rowOff>
    </xdr:from>
    <xdr:to>
      <xdr:col>23</xdr:col>
      <xdr:colOff>184150</xdr:colOff>
      <xdr:row>38</xdr:row>
      <xdr:rowOff>38100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124477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159657</xdr:rowOff>
    </xdr:from>
    <xdr:to>
      <xdr:col>19</xdr:col>
      <xdr:colOff>184150</xdr:colOff>
      <xdr:row>38</xdr:row>
      <xdr:rowOff>89807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50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99984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27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159657</xdr:rowOff>
    </xdr:from>
    <xdr:to>
      <xdr:col>15</xdr:col>
      <xdr:colOff>133350</xdr:colOff>
      <xdr:row>38</xdr:row>
      <xdr:rowOff>89807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50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99984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27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5443</xdr:rowOff>
    </xdr:from>
    <xdr:to>
      <xdr:col>11</xdr:col>
      <xdr:colOff>82550</xdr:colOff>
      <xdr:row>38</xdr:row>
      <xdr:rowOff>107043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5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117220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28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57150</xdr:rowOff>
    </xdr:from>
    <xdr:to>
      <xdr:col>7</xdr:col>
      <xdr:colOff>31750</xdr:colOff>
      <xdr:row>38</xdr:row>
      <xdr:rowOff>158750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168927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経常収支比率は、昨年度から</a:t>
          </a:r>
          <a:r>
            <a:rPr kumimoji="1" lang="en-US" altLang="ja-JP" sz="1400">
              <a:latin typeface="ＭＳ Ｐゴシック" panose="020B0600070205080204" pitchFamily="50" charset="-128"/>
              <a:ea typeface="ＭＳ Ｐゴシック" panose="020B0600070205080204" pitchFamily="50" charset="-128"/>
            </a:rPr>
            <a:t>7.2</a:t>
          </a:r>
          <a:r>
            <a:rPr kumimoji="1" lang="ja-JP" altLang="en-US" sz="1400">
              <a:latin typeface="ＭＳ Ｐゴシック" panose="020B0600070205080204" pitchFamily="50" charset="-128"/>
              <a:ea typeface="ＭＳ Ｐゴシック" panose="020B0600070205080204" pitchFamily="50" charset="-128"/>
            </a:rPr>
            <a:t>ポイント改善され、全国平均および福島県平均を大きく下回る数値となった。</a:t>
          </a:r>
        </a:p>
        <a:p>
          <a:r>
            <a:rPr kumimoji="1" lang="ja-JP" altLang="en-US" sz="1400">
              <a:latin typeface="ＭＳ Ｐゴシック" panose="020B0600070205080204" pitchFamily="50" charset="-128"/>
              <a:ea typeface="ＭＳ Ｐゴシック" panose="020B0600070205080204" pitchFamily="50" charset="-128"/>
            </a:rPr>
            <a:t>　財源となる村税の収入が増となったことで経常一般財源が増加したことが大きな要因である。</a:t>
          </a:r>
        </a:p>
        <a:p>
          <a:r>
            <a:rPr kumimoji="1" lang="ja-JP" altLang="en-US" sz="1400">
              <a:latin typeface="ＭＳ Ｐゴシック" panose="020B0600070205080204" pitchFamily="50" charset="-128"/>
              <a:ea typeface="ＭＳ Ｐゴシック" panose="020B0600070205080204" pitchFamily="50" charset="-128"/>
            </a:rPr>
            <a:t>　長期的な目線では、社会保障費関係が増加する見込みであるため、さらなる事務の効率化や経常経費の見直しに努める。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88265</xdr:rowOff>
    </xdr:from>
    <xdr:to>
      <xdr:col>23</xdr:col>
      <xdr:colOff>133350</xdr:colOff>
      <xdr:row>67</xdr:row>
      <xdr:rowOff>168487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203815"/>
          <a:ext cx="0" cy="1451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140564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2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168487</xdr:rowOff>
    </xdr:from>
    <xdr:to>
      <xdr:col>24</xdr:col>
      <xdr:colOff>12700</xdr:colOff>
      <xdr:row>67</xdr:row>
      <xdr:rowOff>168487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5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3192</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4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88265</xdr:rowOff>
    </xdr:from>
    <xdr:to>
      <xdr:col>24</xdr:col>
      <xdr:colOff>12700</xdr:colOff>
      <xdr:row>59</xdr:row>
      <xdr:rowOff>88265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20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46990</xdr:rowOff>
    </xdr:from>
    <xdr:to>
      <xdr:col>23</xdr:col>
      <xdr:colOff>133350</xdr:colOff>
      <xdr:row>62</xdr:row>
      <xdr:rowOff>165100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505440"/>
          <a:ext cx="8382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37058</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0098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64981</xdr:rowOff>
    </xdr:from>
    <xdr:to>
      <xdr:col>23</xdr:col>
      <xdr:colOff>184150</xdr:colOff>
      <xdr:row>64</xdr:row>
      <xdr:rowOff>166581</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165100</xdr:rowOff>
    </xdr:from>
    <xdr:to>
      <xdr:col>19</xdr:col>
      <xdr:colOff>133350</xdr:colOff>
      <xdr:row>64</xdr:row>
      <xdr:rowOff>35348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795000"/>
          <a:ext cx="889000" cy="21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64981</xdr:rowOff>
    </xdr:from>
    <xdr:to>
      <xdr:col>19</xdr:col>
      <xdr:colOff>184150</xdr:colOff>
      <xdr:row>64</xdr:row>
      <xdr:rowOff>166581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151358</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124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35348</xdr:rowOff>
    </xdr:from>
    <xdr:to>
      <xdr:col>15</xdr:col>
      <xdr:colOff>82550</xdr:colOff>
      <xdr:row>64</xdr:row>
      <xdr:rowOff>35348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10081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95673</xdr:rowOff>
    </xdr:from>
    <xdr:to>
      <xdr:col>15</xdr:col>
      <xdr:colOff>133350</xdr:colOff>
      <xdr:row>64</xdr:row>
      <xdr:rowOff>25823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8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36000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66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35348</xdr:rowOff>
    </xdr:from>
    <xdr:to>
      <xdr:col>11</xdr:col>
      <xdr:colOff>31750</xdr:colOff>
      <xdr:row>64</xdr:row>
      <xdr:rowOff>164042</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008148"/>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105198</xdr:rowOff>
    </xdr:from>
    <xdr:to>
      <xdr:col>11</xdr:col>
      <xdr:colOff>82550</xdr:colOff>
      <xdr:row>65</xdr:row>
      <xdr:rowOff>35348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7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20125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164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109220</xdr:rowOff>
    </xdr:from>
    <xdr:to>
      <xdr:col>7</xdr:col>
      <xdr:colOff>31750</xdr:colOff>
      <xdr:row>65</xdr:row>
      <xdr:rowOff>39370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49547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167640</xdr:rowOff>
    </xdr:from>
    <xdr:to>
      <xdr:col>23</xdr:col>
      <xdr:colOff>184150</xdr:colOff>
      <xdr:row>61</xdr:row>
      <xdr:rowOff>97790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12717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29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114300</xdr:rowOff>
    </xdr:from>
    <xdr:to>
      <xdr:col>19</xdr:col>
      <xdr:colOff>184150</xdr:colOff>
      <xdr:row>63</xdr:row>
      <xdr:rowOff>44450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54627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51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155998</xdr:rowOff>
    </xdr:from>
    <xdr:to>
      <xdr:col>15</xdr:col>
      <xdr:colOff>133350</xdr:colOff>
      <xdr:row>64</xdr:row>
      <xdr:rowOff>86148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95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70925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04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155998</xdr:rowOff>
    </xdr:from>
    <xdr:to>
      <xdr:col>11</xdr:col>
      <xdr:colOff>82550</xdr:colOff>
      <xdr:row>64</xdr:row>
      <xdr:rowOff>86148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95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96325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72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113242</xdr:rowOff>
    </xdr:from>
    <xdr:to>
      <xdr:col>7</xdr:col>
      <xdr:colOff>31750</xdr:colOff>
      <xdr:row>65</xdr:row>
      <xdr:rowOff>43392</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08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28169</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17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[221,997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人件費・物件費等決算額は、前年度に引き続き増加傾向となり全国平均および福島県平均を上回る数値となった。</a:t>
          </a:r>
        </a:p>
        <a:p>
          <a:r>
            <a:rPr kumimoji="1" lang="ja-JP" altLang="en-US" sz="1400">
              <a:latin typeface="ＭＳ Ｐゴシック" panose="020B0600070205080204" pitchFamily="50" charset="-128"/>
              <a:ea typeface="ＭＳ Ｐゴシック" panose="020B0600070205080204" pitchFamily="50" charset="-128"/>
            </a:rPr>
            <a:t>　物件費については、現状平均を上回る数値で推移しているが、放射性物質の除染作業に伴う業務委託の事業費が大きく影響しているため、今後除染対策事業の完了に伴い減少する見込みである。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84900</xdr:rowOff>
    </xdr:from>
    <xdr:to>
      <xdr:col>23</xdr:col>
      <xdr:colOff>133350</xdr:colOff>
      <xdr:row>88</xdr:row>
      <xdr:rowOff>127777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0900"/>
          <a:ext cx="0" cy="14144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99854</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87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127777</xdr:rowOff>
    </xdr:from>
    <xdr:to>
      <xdr:col>24</xdr:col>
      <xdr:colOff>12700</xdr:colOff>
      <xdr:row>88</xdr:row>
      <xdr:rowOff>127777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1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171277</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84900</xdr:rowOff>
    </xdr:from>
    <xdr:to>
      <xdr:col>24</xdr:col>
      <xdr:colOff>12700</xdr:colOff>
      <xdr:row>80</xdr:row>
      <xdr:rowOff>84900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20757</xdr:rowOff>
    </xdr:from>
    <xdr:to>
      <xdr:col>23</xdr:col>
      <xdr:colOff>133350</xdr:colOff>
      <xdr:row>86</xdr:row>
      <xdr:rowOff>37229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765457"/>
          <a:ext cx="838200" cy="16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169229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566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152702</xdr:rowOff>
    </xdr:from>
    <xdr:to>
      <xdr:col>23</xdr:col>
      <xdr:colOff>184150</xdr:colOff>
      <xdr:row>83</xdr:row>
      <xdr:rowOff>82852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1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153414</xdr:rowOff>
    </xdr:from>
    <xdr:to>
      <xdr:col>19</xdr:col>
      <xdr:colOff>133350</xdr:colOff>
      <xdr:row>86</xdr:row>
      <xdr:rowOff>20757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726664"/>
          <a:ext cx="889000" cy="3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129715</xdr:rowOff>
    </xdr:from>
    <xdr:to>
      <xdr:col>19</xdr:col>
      <xdr:colOff>184150</xdr:colOff>
      <xdr:row>83</xdr:row>
      <xdr:rowOff>59865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70042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57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111040</xdr:rowOff>
    </xdr:from>
    <xdr:to>
      <xdr:col>15</xdr:col>
      <xdr:colOff>82550</xdr:colOff>
      <xdr:row>85</xdr:row>
      <xdr:rowOff>153414</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512840"/>
          <a:ext cx="889000" cy="213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76805</xdr:rowOff>
    </xdr:from>
    <xdr:to>
      <xdr:col>15</xdr:col>
      <xdr:colOff>133350</xdr:colOff>
      <xdr:row>83</xdr:row>
      <xdr:rowOff>6955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3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17132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904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34280</xdr:rowOff>
    </xdr:from>
    <xdr:to>
      <xdr:col>11</xdr:col>
      <xdr:colOff>31750</xdr:colOff>
      <xdr:row>84</xdr:row>
      <xdr:rowOff>111040</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264630"/>
          <a:ext cx="889000" cy="248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250</xdr:rowOff>
    </xdr:from>
    <xdr:to>
      <xdr:col>11</xdr:col>
      <xdr:colOff>82550</xdr:colOff>
      <xdr:row>82</xdr:row>
      <xdr:rowOff>101850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5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112027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82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118845</xdr:rowOff>
    </xdr:from>
    <xdr:to>
      <xdr:col>7</xdr:col>
      <xdr:colOff>31750</xdr:colOff>
      <xdr:row>82</xdr:row>
      <xdr:rowOff>48995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0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59172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775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157879</xdr:rowOff>
    </xdr:from>
    <xdr:to>
      <xdr:col>23</xdr:col>
      <xdr:colOff>184150</xdr:colOff>
      <xdr:row>86</xdr:row>
      <xdr:rowOff>88029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73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129956</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703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141407</xdr:rowOff>
    </xdr:from>
    <xdr:to>
      <xdr:col>19</xdr:col>
      <xdr:colOff>184150</xdr:colOff>
      <xdr:row>86</xdr:row>
      <xdr:rowOff>71557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71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56334</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801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102614</xdr:rowOff>
    </xdr:from>
    <xdr:to>
      <xdr:col>15</xdr:col>
      <xdr:colOff>133350</xdr:colOff>
      <xdr:row>86</xdr:row>
      <xdr:rowOff>32764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67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17541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762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60240</xdr:rowOff>
    </xdr:from>
    <xdr:to>
      <xdr:col>11</xdr:col>
      <xdr:colOff>82550</xdr:colOff>
      <xdr:row>84</xdr:row>
      <xdr:rowOff>161840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46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146617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548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154930</xdr:rowOff>
    </xdr:from>
    <xdr:to>
      <xdr:col>7</xdr:col>
      <xdr:colOff>31750</xdr:colOff>
      <xdr:row>83</xdr:row>
      <xdr:rowOff>85080</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2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69857</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300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ラスパイレス指数は、全国平均および福島県平均を上回り、類似団体平均を</a:t>
          </a:r>
          <a:r>
            <a:rPr kumimoji="1" lang="en-US" altLang="ja-JP" sz="1400">
              <a:latin typeface="ＭＳ Ｐゴシック" panose="020B0600070205080204" pitchFamily="50" charset="-128"/>
              <a:ea typeface="ＭＳ Ｐゴシック" panose="020B0600070205080204" pitchFamily="50" charset="-128"/>
            </a:rPr>
            <a:t>4.4</a:t>
          </a:r>
          <a:r>
            <a:rPr kumimoji="1" lang="ja-JP" altLang="en-US" sz="1400">
              <a:latin typeface="ＭＳ Ｐゴシック" panose="020B0600070205080204" pitchFamily="50" charset="-128"/>
              <a:ea typeface="ＭＳ Ｐゴシック" panose="020B0600070205080204" pitchFamily="50" charset="-128"/>
            </a:rPr>
            <a:t>ポイント上回っている。</a:t>
          </a:r>
        </a:p>
        <a:p>
          <a:r>
            <a:rPr kumimoji="1" lang="ja-JP" altLang="en-US" sz="1400">
              <a:latin typeface="ＭＳ Ｐゴシック" panose="020B0600070205080204" pitchFamily="50" charset="-128"/>
              <a:ea typeface="ＭＳ Ｐゴシック" panose="020B0600070205080204" pitchFamily="50" charset="-128"/>
            </a:rPr>
            <a:t>　職員の定数管理、給与水準、各種手当の総点検を行うなど、より一層の給与の適正化に努める。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146957</xdr:rowOff>
    </xdr:from>
    <xdr:to>
      <xdr:col>81</xdr:col>
      <xdr:colOff>44450</xdr:colOff>
      <xdr:row>88</xdr:row>
      <xdr:rowOff>155121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691507"/>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127198</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21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155121</xdr:rowOff>
    </xdr:from>
    <xdr:to>
      <xdr:col>81</xdr:col>
      <xdr:colOff>133350</xdr:colOff>
      <xdr:row>88</xdr:row>
      <xdr:rowOff>155121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24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61884</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43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146957</xdr:rowOff>
    </xdr:from>
    <xdr:to>
      <xdr:col>81</xdr:col>
      <xdr:colOff>133350</xdr:colOff>
      <xdr:row>79</xdr:row>
      <xdr:rowOff>146957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69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34471</xdr:rowOff>
    </xdr:from>
    <xdr:to>
      <xdr:col>81</xdr:col>
      <xdr:colOff>44450</xdr:colOff>
      <xdr:row>88</xdr:row>
      <xdr:rowOff>155121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5122071"/>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34471</xdr:rowOff>
    </xdr:from>
    <xdr:to>
      <xdr:col>77</xdr:col>
      <xdr:colOff>44450</xdr:colOff>
      <xdr:row>88</xdr:row>
      <xdr:rowOff>51707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512207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51707</xdr:rowOff>
    </xdr:from>
    <xdr:to>
      <xdr:col>72</xdr:col>
      <xdr:colOff>203200</xdr:colOff>
      <xdr:row>88</xdr:row>
      <xdr:rowOff>155121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513930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103414</xdr:rowOff>
    </xdr:from>
    <xdr:to>
      <xdr:col>68</xdr:col>
      <xdr:colOff>152400</xdr:colOff>
      <xdr:row>88</xdr:row>
      <xdr:rowOff>155121</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519101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169636</xdr:rowOff>
    </xdr:from>
    <xdr:to>
      <xdr:col>64</xdr:col>
      <xdr:colOff>152400</xdr:colOff>
      <xdr:row>85</xdr:row>
      <xdr:rowOff>99786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109963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104321</xdr:rowOff>
    </xdr:from>
    <xdr:to>
      <xdr:col>81</xdr:col>
      <xdr:colOff>95250</xdr:colOff>
      <xdr:row>89</xdr:row>
      <xdr:rowOff>34471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51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198</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5087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155121</xdr:rowOff>
    </xdr:from>
    <xdr:to>
      <xdr:col>77</xdr:col>
      <xdr:colOff>95250</xdr:colOff>
      <xdr:row>88</xdr:row>
      <xdr:rowOff>85271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70048</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5157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907</xdr:rowOff>
    </xdr:from>
    <xdr:to>
      <xdr:col>73</xdr:col>
      <xdr:colOff>44450</xdr:colOff>
      <xdr:row>88</xdr:row>
      <xdr:rowOff>102507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50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87284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17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104321</xdr:rowOff>
    </xdr:from>
    <xdr:to>
      <xdr:col>68</xdr:col>
      <xdr:colOff>203200</xdr:colOff>
      <xdr:row>89</xdr:row>
      <xdr:rowOff>34471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51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19248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278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52614</xdr:rowOff>
    </xdr:from>
    <xdr:to>
      <xdr:col>64</xdr:col>
      <xdr:colOff>152400</xdr:colOff>
      <xdr:row>88</xdr:row>
      <xdr:rowOff>154214</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138991</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22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人口</a:t>
          </a:r>
          <a:r>
            <a:rPr kumimoji="1" lang="en-US" altLang="ja-JP" sz="1400">
              <a:latin typeface="ＭＳ Ｐゴシック" panose="020B0600070205080204" pitchFamily="50" charset="-128"/>
              <a:ea typeface="ＭＳ Ｐゴシック" panose="020B0600070205080204" pitchFamily="50" charset="-128"/>
            </a:rPr>
            <a:t>1,000</a:t>
          </a:r>
          <a:r>
            <a:rPr kumimoji="1" lang="ja-JP" altLang="en-US" sz="1400">
              <a:latin typeface="ＭＳ Ｐゴシック" panose="020B0600070205080204" pitchFamily="50" charset="-128"/>
              <a:ea typeface="ＭＳ Ｐゴシック" panose="020B0600070205080204" pitchFamily="50" charset="-128"/>
            </a:rPr>
            <a:t>人当たり職員数は、全国平均および福島県平均を下回り、前年度同等の数字を維持している。</a:t>
          </a:r>
        </a:p>
        <a:p>
          <a:r>
            <a:rPr kumimoji="1" lang="ja-JP" altLang="en-US" sz="1400">
              <a:latin typeface="ＭＳ Ｐゴシック" panose="020B0600070205080204" pitchFamily="50" charset="-128"/>
              <a:ea typeface="ＭＳ Ｐゴシック" panose="020B0600070205080204" pitchFamily="50" charset="-128"/>
            </a:rPr>
            <a:t>　退職者数に対し同数以下の人数で職員採用を行うことで定員管理を行っていたが、業務量の増加による新規雇用数の増加が見込まれるため、今後は全国平均・福島県平均に近い数字となる見込みである。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68</xdr:row>
      <xdr:rowOff>24040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088335"/>
          <a:ext cx="0" cy="15943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167567</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65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24040</xdr:rowOff>
    </xdr:from>
    <xdr:to>
      <xdr:col>81</xdr:col>
      <xdr:colOff>133350</xdr:colOff>
      <xdr:row>68</xdr:row>
      <xdr:rowOff>24040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6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74567</xdr:rowOff>
    </xdr:from>
    <xdr:to>
      <xdr:col>81</xdr:col>
      <xdr:colOff>44450</xdr:colOff>
      <xdr:row>61</xdr:row>
      <xdr:rowOff>96974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533017"/>
          <a:ext cx="838200" cy="2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76852</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535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104775</xdr:rowOff>
    </xdr:from>
    <xdr:to>
      <xdr:col>81</xdr:col>
      <xdr:colOff>95250</xdr:colOff>
      <xdr:row>62</xdr:row>
      <xdr:rowOff>34925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22860</xdr:rowOff>
    </xdr:from>
    <xdr:to>
      <xdr:col>77</xdr:col>
      <xdr:colOff>44450</xdr:colOff>
      <xdr:row>61</xdr:row>
      <xdr:rowOff>74567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48131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80645</xdr:rowOff>
    </xdr:from>
    <xdr:to>
      <xdr:col>77</xdr:col>
      <xdr:colOff>95250</xdr:colOff>
      <xdr:row>62</xdr:row>
      <xdr:rowOff>10795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167022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625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19413</xdr:rowOff>
    </xdr:from>
    <xdr:to>
      <xdr:col>72</xdr:col>
      <xdr:colOff>203200</xdr:colOff>
      <xdr:row>61</xdr:row>
      <xdr:rowOff>22860</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477863"/>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70303</xdr:rowOff>
    </xdr:from>
    <xdr:to>
      <xdr:col>73</xdr:col>
      <xdr:colOff>44450</xdr:colOff>
      <xdr:row>62</xdr:row>
      <xdr:rowOff>453</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156680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615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163285</xdr:rowOff>
    </xdr:from>
    <xdr:to>
      <xdr:col>68</xdr:col>
      <xdr:colOff>152400</xdr:colOff>
      <xdr:row>61</xdr:row>
      <xdr:rowOff>19413</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450285"/>
          <a:ext cx="8890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25491</xdr:rowOff>
    </xdr:from>
    <xdr:to>
      <xdr:col>68</xdr:col>
      <xdr:colOff>203200</xdr:colOff>
      <xdr:row>61</xdr:row>
      <xdr:rowOff>127091</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111868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57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32385</xdr:rowOff>
    </xdr:from>
    <xdr:to>
      <xdr:col>64</xdr:col>
      <xdr:colOff>152400</xdr:colOff>
      <xdr:row>61</xdr:row>
      <xdr:rowOff>133985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118762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46174</xdr:rowOff>
    </xdr:from>
    <xdr:to>
      <xdr:col>81</xdr:col>
      <xdr:colOff>95250</xdr:colOff>
      <xdr:row>61</xdr:row>
      <xdr:rowOff>147774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50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62701</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349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23767</xdr:rowOff>
    </xdr:from>
    <xdr:to>
      <xdr:col>77</xdr:col>
      <xdr:colOff>95250</xdr:colOff>
      <xdr:row>61</xdr:row>
      <xdr:rowOff>125367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48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135544</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251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143510</xdr:rowOff>
    </xdr:from>
    <xdr:to>
      <xdr:col>73</xdr:col>
      <xdr:colOff>44450</xdr:colOff>
      <xdr:row>61</xdr:row>
      <xdr:rowOff>73660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83837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140063</xdr:rowOff>
    </xdr:from>
    <xdr:to>
      <xdr:col>68</xdr:col>
      <xdr:colOff>203200</xdr:colOff>
      <xdr:row>61</xdr:row>
      <xdr:rowOff>70213</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42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80390</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19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112485</xdr:rowOff>
    </xdr:from>
    <xdr:to>
      <xdr:col>64</xdr:col>
      <xdr:colOff>152400</xdr:colOff>
      <xdr:row>61</xdr:row>
      <xdr:rowOff>42635</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52812</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16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実質公債費比率は、昨年度から</a:t>
          </a:r>
          <a:r>
            <a:rPr kumimoji="1" lang="en-US" altLang="ja-JP" sz="1400">
              <a:latin typeface="ＭＳ Ｐゴシック" panose="020B0600070205080204" pitchFamily="50" charset="-128"/>
              <a:ea typeface="ＭＳ Ｐゴシック" panose="020B0600070205080204" pitchFamily="50" charset="-128"/>
            </a:rPr>
            <a:t>0.2</a:t>
          </a:r>
          <a:r>
            <a:rPr kumimoji="1" lang="ja-JP" altLang="en-US" sz="1400">
              <a:latin typeface="ＭＳ Ｐゴシック" panose="020B0600070205080204" pitchFamily="50" charset="-128"/>
              <a:ea typeface="ＭＳ Ｐゴシック" panose="020B0600070205080204" pitchFamily="50" charset="-128"/>
            </a:rPr>
            <a:t>ポイント増加しているものの、全国平均・県平均を下回る数値で推移している。</a:t>
          </a:r>
        </a:p>
        <a:p>
          <a:r>
            <a:rPr kumimoji="1" lang="ja-JP" altLang="en-US" sz="1400">
              <a:latin typeface="ＭＳ Ｐゴシック" panose="020B0600070205080204" pitchFamily="50" charset="-128"/>
              <a:ea typeface="ＭＳ Ｐゴシック" panose="020B0600070205080204" pitchFamily="50" charset="-128"/>
            </a:rPr>
            <a:t> 今後、大型公共事業に着手により、実質公債費比率の増が見込まれるが、起債元金償還額と起債借入額とのバランスを図り、現状を維持しながら、さらなる状況の改善に努める。</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98552</xdr:rowOff>
    </xdr:from>
    <xdr:to>
      <xdr:col>81</xdr:col>
      <xdr:colOff>44450</xdr:colOff>
      <xdr:row>45</xdr:row>
      <xdr:rowOff>41910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70752"/>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13479</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601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98552</xdr:rowOff>
    </xdr:from>
    <xdr:to>
      <xdr:col>81</xdr:col>
      <xdr:colOff>133350</xdr:colOff>
      <xdr:row>36</xdr:row>
      <xdr:rowOff>98552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7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45212</xdr:rowOff>
    </xdr:from>
    <xdr:to>
      <xdr:col>81</xdr:col>
      <xdr:colOff>44450</xdr:colOff>
      <xdr:row>38</xdr:row>
      <xdr:rowOff>64516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560312"/>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123207</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80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45212</xdr:rowOff>
    </xdr:from>
    <xdr:to>
      <xdr:col>77</xdr:col>
      <xdr:colOff>44450</xdr:colOff>
      <xdr:row>38</xdr:row>
      <xdr:rowOff>64516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656031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112522</xdr:rowOff>
    </xdr:from>
    <xdr:to>
      <xdr:col>77</xdr:col>
      <xdr:colOff>95250</xdr:colOff>
      <xdr:row>40</xdr:row>
      <xdr:rowOff>42672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27449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885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64516</xdr:rowOff>
    </xdr:from>
    <xdr:to>
      <xdr:col>72</xdr:col>
      <xdr:colOff>203200</xdr:colOff>
      <xdr:row>38</xdr:row>
      <xdr:rowOff>141732</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6579616"/>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93218</xdr:rowOff>
    </xdr:from>
    <xdr:to>
      <xdr:col>73</xdr:col>
      <xdr:colOff>44450</xdr:colOff>
      <xdr:row>40</xdr:row>
      <xdr:rowOff>23368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8145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86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141732</xdr:rowOff>
    </xdr:from>
    <xdr:to>
      <xdr:col>68</xdr:col>
      <xdr:colOff>152400</xdr:colOff>
      <xdr:row>39</xdr:row>
      <xdr:rowOff>115062</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6656832"/>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93218</xdr:rowOff>
    </xdr:from>
    <xdr:to>
      <xdr:col>68</xdr:col>
      <xdr:colOff>203200</xdr:colOff>
      <xdr:row>40</xdr:row>
      <xdr:rowOff>23368</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8145</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6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75709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13716</xdr:rowOff>
    </xdr:from>
    <xdr:to>
      <xdr:col>81</xdr:col>
      <xdr:colOff>95250</xdr:colOff>
      <xdr:row>38</xdr:row>
      <xdr:rowOff>115316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52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30243</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373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165862</xdr:rowOff>
    </xdr:from>
    <xdr:to>
      <xdr:col>77</xdr:col>
      <xdr:colOff>95250</xdr:colOff>
      <xdr:row>38</xdr:row>
      <xdr:rowOff>96012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50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106189</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278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13716</xdr:rowOff>
    </xdr:from>
    <xdr:to>
      <xdr:col>73</xdr:col>
      <xdr:colOff>44450</xdr:colOff>
      <xdr:row>38</xdr:row>
      <xdr:rowOff>115316</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52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125493</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29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90932</xdr:rowOff>
    </xdr:from>
    <xdr:to>
      <xdr:col>68</xdr:col>
      <xdr:colOff>203200</xdr:colOff>
      <xdr:row>39</xdr:row>
      <xdr:rowOff>21082</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60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31259</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374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64262</xdr:rowOff>
    </xdr:from>
    <xdr:to>
      <xdr:col>64</xdr:col>
      <xdr:colOff>152400</xdr:colOff>
      <xdr:row>39</xdr:row>
      <xdr:rowOff>165862</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4589</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51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将来負担比率は、福島県平均と同等の比率を維持できている。</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今後、大型公共事業を控えているため、内容を厳に精査するともに、財源の確保に努め、起債の発行抑制を図る。</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143298</xdr:rowOff>
    </xdr:from>
    <xdr:to>
      <xdr:col>73</xdr:col>
      <xdr:colOff>44450</xdr:colOff>
      <xdr:row>14</xdr:row>
      <xdr:rowOff>73448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7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83625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14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7239</xdr:rowOff>
    </xdr:from>
    <xdr:to>
      <xdr:col>68</xdr:col>
      <xdr:colOff>203200</xdr:colOff>
      <xdr:row>14</xdr:row>
      <xdr:rowOff>108839</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40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119016</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17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3217</xdr:rowOff>
    </xdr:from>
    <xdr:to>
      <xdr:col>64</xdr:col>
      <xdr:colOff>152400</xdr:colOff>
      <xdr:row>14</xdr:row>
      <xdr:rowOff>104817</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40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114994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17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福島県西郷村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20,494
20,142
192.06
14,229,485
13,466,127
680,712
6,860,449
5,985,118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人件費は、全国平均および福島県平均を下回り、前年度から</a:t>
          </a:r>
          <a:r>
            <a:rPr kumimoji="1" lang="en-US" altLang="ja-JP" sz="1400">
              <a:latin typeface="ＭＳ Ｐゴシック" panose="020B0600070205080204" pitchFamily="50" charset="-128"/>
              <a:ea typeface="ＭＳ Ｐゴシック" panose="020B0600070205080204" pitchFamily="50" charset="-128"/>
            </a:rPr>
            <a:t>2.0</a:t>
          </a:r>
          <a:r>
            <a:rPr kumimoji="1" lang="ja-JP" altLang="en-US" sz="1400">
              <a:latin typeface="ＭＳ Ｐゴシック" panose="020B0600070205080204" pitchFamily="50" charset="-128"/>
              <a:ea typeface="ＭＳ Ｐゴシック" panose="020B0600070205080204" pitchFamily="50" charset="-128"/>
            </a:rPr>
            <a:t>ポイント改善された。</a:t>
          </a:r>
        </a:p>
        <a:p>
          <a:r>
            <a:rPr kumimoji="1" lang="ja-JP" altLang="en-US" sz="1400">
              <a:latin typeface="ＭＳ Ｐゴシック" panose="020B0600070205080204" pitchFamily="50" charset="-128"/>
              <a:ea typeface="ＭＳ Ｐゴシック" panose="020B0600070205080204" pitchFamily="50" charset="-128"/>
            </a:rPr>
            <a:t>　多様化する行政サービスの提供のために全国的に人件費が増加しているが、職員採用を退職者同等以下としてきたことが人件費抑制に効果があった。</a:t>
          </a:r>
        </a:p>
        <a:p>
          <a:r>
            <a:rPr kumimoji="1" lang="ja-JP" altLang="en-US" sz="1400">
              <a:latin typeface="ＭＳ Ｐゴシック" panose="020B0600070205080204" pitchFamily="50" charset="-128"/>
              <a:ea typeface="ＭＳ Ｐゴシック" panose="020B0600070205080204" pitchFamily="50" charset="-128"/>
            </a:rPr>
            <a:t>　提供する行政サービスの質の向上、維持ができるよう、適正な人員確保を考慮しつつ、経費抑制に努める。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113284</xdr:rowOff>
    </xdr:from>
    <xdr:to>
      <xdr:col>24</xdr:col>
      <xdr:colOff>25400</xdr:colOff>
      <xdr:row>41</xdr:row>
      <xdr:rowOff>60706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9684"/>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32783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6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60706</xdr:rowOff>
    </xdr:from>
    <xdr:to>
      <xdr:col>24</xdr:col>
      <xdr:colOff>114300</xdr:colOff>
      <xdr:row>41</xdr:row>
      <xdr:rowOff>60706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28211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113284</xdr:rowOff>
    </xdr:from>
    <xdr:to>
      <xdr:col>24</xdr:col>
      <xdr:colOff>114300</xdr:colOff>
      <xdr:row>32</xdr:row>
      <xdr:rowOff>113284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143002</xdr:rowOff>
    </xdr:from>
    <xdr:to>
      <xdr:col>24</xdr:col>
      <xdr:colOff>25400</xdr:colOff>
      <xdr:row>34</xdr:row>
      <xdr:rowOff>154432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5800852"/>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96283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097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124206</xdr:rowOff>
    </xdr:from>
    <xdr:to>
      <xdr:col>24</xdr:col>
      <xdr:colOff>76200</xdr:colOff>
      <xdr:row>36</xdr:row>
      <xdr:rowOff>54356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154432</xdr:rowOff>
    </xdr:from>
    <xdr:to>
      <xdr:col>19</xdr:col>
      <xdr:colOff>187325</xdr:colOff>
      <xdr:row>35</xdr:row>
      <xdr:rowOff>138430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5983732"/>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124206</xdr:rowOff>
    </xdr:from>
    <xdr:to>
      <xdr:col>20</xdr:col>
      <xdr:colOff>38100</xdr:colOff>
      <xdr:row>36</xdr:row>
      <xdr:rowOff>54356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39133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211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138430</xdr:rowOff>
    </xdr:from>
    <xdr:to>
      <xdr:col>15</xdr:col>
      <xdr:colOff>98425</xdr:colOff>
      <xdr:row>36</xdr:row>
      <xdr:rowOff>30988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13918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69342</xdr:rowOff>
    </xdr:from>
    <xdr:to>
      <xdr:col>15</xdr:col>
      <xdr:colOff>149225</xdr:colOff>
      <xdr:row>35</xdr:row>
      <xdr:rowOff>170942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07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9669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28702</xdr:rowOff>
    </xdr:from>
    <xdr:to>
      <xdr:col>11</xdr:col>
      <xdr:colOff>9525</xdr:colOff>
      <xdr:row>36</xdr:row>
      <xdr:rowOff>30988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02945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160782</xdr:rowOff>
    </xdr:from>
    <xdr:to>
      <xdr:col>11</xdr:col>
      <xdr:colOff>60325</xdr:colOff>
      <xdr:row>36</xdr:row>
      <xdr:rowOff>90932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75709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21336</xdr:rowOff>
    </xdr:from>
    <xdr:to>
      <xdr:col>6</xdr:col>
      <xdr:colOff>171450</xdr:colOff>
      <xdr:row>34</xdr:row>
      <xdr:rowOff>122936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133113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92202</xdr:rowOff>
    </xdr:from>
    <xdr:to>
      <xdr:col>24</xdr:col>
      <xdr:colOff>76200</xdr:colOff>
      <xdr:row>34</xdr:row>
      <xdr:rowOff>22352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75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108729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59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103632</xdr:rowOff>
    </xdr:from>
    <xdr:to>
      <xdr:col>20</xdr:col>
      <xdr:colOff>38100</xdr:colOff>
      <xdr:row>35</xdr:row>
      <xdr:rowOff>33782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43959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701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87630</xdr:rowOff>
    </xdr:from>
    <xdr:to>
      <xdr:col>15</xdr:col>
      <xdr:colOff>149225</xdr:colOff>
      <xdr:row>36</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2557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151638</xdr:rowOff>
    </xdr:from>
    <xdr:to>
      <xdr:col>11</xdr:col>
      <xdr:colOff>60325</xdr:colOff>
      <xdr:row>36</xdr:row>
      <xdr:rowOff>81788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91965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149352</xdr:rowOff>
    </xdr:from>
    <xdr:to>
      <xdr:col>6</xdr:col>
      <xdr:colOff>171450</xdr:colOff>
      <xdr:row>35</xdr:row>
      <xdr:rowOff>79502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64279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物件費は、全国平均および福島県平均を下回る水準で推移している。</a:t>
          </a:r>
        </a:p>
        <a:p>
          <a:r>
            <a:rPr kumimoji="1" lang="ja-JP" altLang="en-US" sz="1400">
              <a:latin typeface="ＭＳ Ｐゴシック" panose="020B0600070205080204" pitchFamily="50" charset="-128"/>
              <a:ea typeface="ＭＳ Ｐゴシック" panose="020B0600070205080204" pitchFamily="50" charset="-128"/>
            </a:rPr>
            <a:t>　数値が減少している理由としては、昨年度実施した物価高騰対策関係費用などの臨時的な経費減である。</a:t>
          </a:r>
        </a:p>
        <a:p>
          <a:r>
            <a:rPr kumimoji="1" lang="ja-JP" altLang="en-US" sz="1400">
              <a:latin typeface="ＭＳ Ｐゴシック" panose="020B0600070205080204" pitchFamily="50" charset="-128"/>
              <a:ea typeface="ＭＳ Ｐゴシック" panose="020B0600070205080204" pitchFamily="50" charset="-128"/>
            </a:rPr>
            <a:t>　今後は物件費の増加が見込まれるため、事業内容の精査や経費削減に努める。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20</xdr:row>
      <xdr:rowOff>143328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98700"/>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137886</xdr:rowOff>
    </xdr:from>
    <xdr:to>
      <xdr:col>82</xdr:col>
      <xdr:colOff>107950</xdr:colOff>
      <xdr:row>15</xdr:row>
      <xdr:rowOff>151493</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538186"/>
          <a:ext cx="8382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64606</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07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129721</xdr:rowOff>
    </xdr:from>
    <xdr:to>
      <xdr:col>78</xdr:col>
      <xdr:colOff>69850</xdr:colOff>
      <xdr:row>15</xdr:row>
      <xdr:rowOff>151493</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01471"/>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70757</xdr:rowOff>
    </xdr:from>
    <xdr:to>
      <xdr:col>78</xdr:col>
      <xdr:colOff>120650</xdr:colOff>
      <xdr:row>17</xdr:row>
      <xdr:rowOff>907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157134</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0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97064</xdr:rowOff>
    </xdr:from>
    <xdr:to>
      <xdr:col>73</xdr:col>
      <xdr:colOff>180975</xdr:colOff>
      <xdr:row>15</xdr:row>
      <xdr:rowOff>129721</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6688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97064</xdr:rowOff>
    </xdr:from>
    <xdr:to>
      <xdr:col>69</xdr:col>
      <xdr:colOff>92075</xdr:colOff>
      <xdr:row>17</xdr:row>
      <xdr:rowOff>15421</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668814"/>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59871</xdr:rowOff>
    </xdr:from>
    <xdr:to>
      <xdr:col>69</xdr:col>
      <xdr:colOff>142875</xdr:colOff>
      <xdr:row>16</xdr:row>
      <xdr:rowOff>161471</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146248</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62593</xdr:rowOff>
    </xdr:from>
    <xdr:to>
      <xdr:col>65</xdr:col>
      <xdr:colOff>53975</xdr:colOff>
      <xdr:row>17</xdr:row>
      <xdr:rowOff>164193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148970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87086</xdr:rowOff>
    </xdr:from>
    <xdr:to>
      <xdr:col>82</xdr:col>
      <xdr:colOff>158750</xdr:colOff>
      <xdr:row>15</xdr:row>
      <xdr:rowOff>17236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48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103613</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3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100693</xdr:rowOff>
    </xdr:from>
    <xdr:to>
      <xdr:col>78</xdr:col>
      <xdr:colOff>120650</xdr:colOff>
      <xdr:row>16</xdr:row>
      <xdr:rowOff>30843</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41020</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41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78921</xdr:rowOff>
    </xdr:from>
    <xdr:to>
      <xdr:col>74</xdr:col>
      <xdr:colOff>31750</xdr:colOff>
      <xdr:row>16</xdr:row>
      <xdr:rowOff>9071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19248</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1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46264</xdr:rowOff>
    </xdr:from>
    <xdr:to>
      <xdr:col>69</xdr:col>
      <xdr:colOff>142875</xdr:colOff>
      <xdr:row>15</xdr:row>
      <xdr:rowOff>147864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158041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136071</xdr:rowOff>
    </xdr:from>
    <xdr:to>
      <xdr:col>65</xdr:col>
      <xdr:colOff>53975</xdr:colOff>
      <xdr:row>17</xdr:row>
      <xdr:rowOff>66221</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7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76398</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扶助費は、全国平均および福島県平均を下回り、前年度から</a:t>
          </a:r>
          <a:r>
            <a:rPr kumimoji="1" lang="en-US" altLang="ja-JP" sz="1400">
              <a:latin typeface="ＭＳ Ｐゴシック" panose="020B0600070205080204" pitchFamily="50" charset="-128"/>
              <a:ea typeface="ＭＳ Ｐゴシック" panose="020B0600070205080204" pitchFamily="50" charset="-128"/>
            </a:rPr>
            <a:t>0.1</a:t>
          </a:r>
          <a:r>
            <a:rPr kumimoji="1" lang="ja-JP" altLang="en-US" sz="1400">
              <a:latin typeface="ＭＳ Ｐゴシック" panose="020B0600070205080204" pitchFamily="50" charset="-128"/>
              <a:ea typeface="ＭＳ Ｐゴシック" panose="020B0600070205080204" pitchFamily="50" charset="-128"/>
            </a:rPr>
            <a:t>ポイント改善された。</a:t>
          </a:r>
        </a:p>
        <a:p>
          <a:r>
            <a:rPr kumimoji="1" lang="ja-JP" altLang="en-US" sz="1400">
              <a:latin typeface="ＭＳ Ｐゴシック" panose="020B0600070205080204" pitchFamily="50" charset="-128"/>
              <a:ea typeface="ＭＳ Ｐゴシック" panose="020B0600070205080204" pitchFamily="50" charset="-128"/>
            </a:rPr>
            <a:t>　今後も社会保障費の増加が見込まれるため、引き続き社会情勢の変化に順応した住民サービスを提供しながら、単独の扶助費については見直しなどを検討し事業の適正化に努める。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86178</xdr:rowOff>
    </xdr:from>
    <xdr:to>
      <xdr:col>24</xdr:col>
      <xdr:colOff>25400</xdr:colOff>
      <xdr:row>61</xdr:row>
      <xdr:rowOff>53522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73028"/>
          <a:ext cx="0" cy="133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25599</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53522</xdr:rowOff>
    </xdr:from>
    <xdr:to>
      <xdr:col>24</xdr:col>
      <xdr:colOff>114300</xdr:colOff>
      <xdr:row>61</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1105</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86178</xdr:rowOff>
    </xdr:from>
    <xdr:to>
      <xdr:col>24</xdr:col>
      <xdr:colOff>114300</xdr:colOff>
      <xdr:row>53</xdr:row>
      <xdr:rowOff>86178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37193</xdr:rowOff>
    </xdr:from>
    <xdr:to>
      <xdr:col>24</xdr:col>
      <xdr:colOff>25400</xdr:colOff>
      <xdr:row>55</xdr:row>
      <xdr:rowOff>53522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466943"/>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53522</xdr:rowOff>
    </xdr:from>
    <xdr:to>
      <xdr:col>19</xdr:col>
      <xdr:colOff>187325</xdr:colOff>
      <xdr:row>56</xdr:row>
      <xdr:rowOff>45357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483272"/>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129920</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135165</xdr:rowOff>
    </xdr:from>
    <xdr:to>
      <xdr:col>15</xdr:col>
      <xdr:colOff>98425</xdr:colOff>
      <xdr:row>56</xdr:row>
      <xdr:rowOff>45357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564915"/>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90005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135165</xdr:rowOff>
    </xdr:from>
    <xdr:to>
      <xdr:col>11</xdr:col>
      <xdr:colOff>9525</xdr:colOff>
      <xdr:row>56</xdr:row>
      <xdr:rowOff>12700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5649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43543</xdr:rowOff>
    </xdr:from>
    <xdr:to>
      <xdr:col>11</xdr:col>
      <xdr:colOff>60325</xdr:colOff>
      <xdr:row>56</xdr:row>
      <xdr:rowOff>145143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129920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157843</xdr:rowOff>
    </xdr:from>
    <xdr:to>
      <xdr:col>24</xdr:col>
      <xdr:colOff>76200</xdr:colOff>
      <xdr:row>55</xdr:row>
      <xdr:rowOff>87993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2920</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26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2722</xdr:rowOff>
    </xdr:from>
    <xdr:to>
      <xdr:col>20</xdr:col>
      <xdr:colOff>38100</xdr:colOff>
      <xdr:row>55</xdr:row>
      <xdr:rowOff>104322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114499</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166007</xdr:rowOff>
    </xdr:from>
    <xdr:to>
      <xdr:col>15</xdr:col>
      <xdr:colOff>149225</xdr:colOff>
      <xdr:row>56</xdr:row>
      <xdr:rowOff>96157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80934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84365</xdr:rowOff>
    </xdr:from>
    <xdr:to>
      <xdr:col>11</xdr:col>
      <xdr:colOff>60325</xdr:colOff>
      <xdr:row>56</xdr:row>
      <xdr:rowOff>14515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24692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その他は、全国平均および福島県平均を下回り、前年度と同等の水準で推移している。</a:t>
          </a:r>
        </a:p>
        <a:p>
          <a:r>
            <a:rPr kumimoji="1" lang="ja-JP" altLang="en-US" sz="1400">
              <a:latin typeface="ＭＳ Ｐゴシック" panose="020B0600070205080204" pitchFamily="50" charset="-128"/>
              <a:ea typeface="ＭＳ Ｐゴシック" panose="020B0600070205080204" pitchFamily="50" charset="-128"/>
            </a:rPr>
            <a:t>　今後、国民健康保険、介護保険事業、後期高齢者医療等の特別会計は社会保障費の自然増により増加が見込まれるため、大きな改善を見込むのは難しい。それ以外の企業会計に対しては独立採算の原則に鑑み、特別会計の財政基盤の健全化を図るとともに一般会計負担金の圧縮を検討する必要があ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132443</xdr:rowOff>
    </xdr:from>
    <xdr:to>
      <xdr:col>82</xdr:col>
      <xdr:colOff>107950</xdr:colOff>
      <xdr:row>61</xdr:row>
      <xdr:rowOff>102507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47843"/>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47370</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9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132443</xdr:rowOff>
    </xdr:from>
    <xdr:to>
      <xdr:col>82</xdr:col>
      <xdr:colOff>196850</xdr:colOff>
      <xdr:row>52</xdr:row>
      <xdr:rowOff>132443</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69850</xdr:rowOff>
    </xdr:from>
    <xdr:to>
      <xdr:col>82</xdr:col>
      <xdr:colOff>107950</xdr:colOff>
      <xdr:row>53</xdr:row>
      <xdr:rowOff>80735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156700"/>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21062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22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48985</xdr:rowOff>
    </xdr:from>
    <xdr:to>
      <xdr:col>82</xdr:col>
      <xdr:colOff>158750</xdr:colOff>
      <xdr:row>56</xdr:row>
      <xdr:rowOff>150585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80735</xdr:rowOff>
    </xdr:from>
    <xdr:to>
      <xdr:col>78</xdr:col>
      <xdr:colOff>69850</xdr:colOff>
      <xdr:row>54</xdr:row>
      <xdr:rowOff>18143</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167585"/>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48985</xdr:rowOff>
    </xdr:from>
    <xdr:to>
      <xdr:col>78</xdr:col>
      <xdr:colOff>120650</xdr:colOff>
      <xdr:row>56</xdr:row>
      <xdr:rowOff>150585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135362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36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18143</xdr:rowOff>
    </xdr:from>
    <xdr:to>
      <xdr:col>73</xdr:col>
      <xdr:colOff>180975</xdr:colOff>
      <xdr:row>54</xdr:row>
      <xdr:rowOff>39915</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2764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102705</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39915</xdr:rowOff>
    </xdr:from>
    <xdr:to>
      <xdr:col>69</xdr:col>
      <xdr:colOff>92075</xdr:colOff>
      <xdr:row>59</xdr:row>
      <xdr:rowOff>9978</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298215"/>
          <a:ext cx="889000" cy="827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125185</xdr:rowOff>
    </xdr:from>
    <xdr:to>
      <xdr:col>69</xdr:col>
      <xdr:colOff>142875</xdr:colOff>
      <xdr:row>57</xdr:row>
      <xdr:rowOff>55335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40112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40822</xdr:rowOff>
    </xdr:from>
    <xdr:to>
      <xdr:col>65</xdr:col>
      <xdr:colOff>53975</xdr:colOff>
      <xdr:row>57</xdr:row>
      <xdr:rowOff>142422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152599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19050</xdr:rowOff>
    </xdr:from>
    <xdr:to>
      <xdr:col>82</xdr:col>
      <xdr:colOff>158750</xdr:colOff>
      <xdr:row>53</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99077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29935</xdr:rowOff>
    </xdr:from>
    <xdr:to>
      <xdr:col>78</xdr:col>
      <xdr:colOff>120650</xdr:colOff>
      <xdr:row>53</xdr:row>
      <xdr:rowOff>131535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11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141712</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8885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138793</xdr:rowOff>
    </xdr:from>
    <xdr:to>
      <xdr:col>74</xdr:col>
      <xdr:colOff>31750</xdr:colOff>
      <xdr:row>54</xdr:row>
      <xdr:rowOff>68943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2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79120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899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160565</xdr:rowOff>
    </xdr:from>
    <xdr:to>
      <xdr:col>69</xdr:col>
      <xdr:colOff>142875</xdr:colOff>
      <xdr:row>54</xdr:row>
      <xdr:rowOff>90715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2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100892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130628</xdr:rowOff>
    </xdr:from>
    <xdr:to>
      <xdr:col>65</xdr:col>
      <xdr:colOff>53975</xdr:colOff>
      <xdr:row>59</xdr:row>
      <xdr:rowOff>60778</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45555</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補助費等は、全国平均および福島県平均を上回っているが、前年度から</a:t>
          </a:r>
          <a:r>
            <a:rPr kumimoji="1" lang="en-US" altLang="ja-JP" sz="1400">
              <a:latin typeface="ＭＳ Ｐゴシック" panose="020B0600070205080204" pitchFamily="50" charset="-128"/>
              <a:ea typeface="ＭＳ Ｐゴシック" panose="020B0600070205080204" pitchFamily="50" charset="-128"/>
            </a:rPr>
            <a:t>2.1</a:t>
          </a:r>
          <a:r>
            <a:rPr kumimoji="1" lang="ja-JP" altLang="en-US" sz="1400">
              <a:latin typeface="ＭＳ Ｐゴシック" panose="020B0600070205080204" pitchFamily="50" charset="-128"/>
              <a:ea typeface="ＭＳ Ｐゴシック" panose="020B0600070205080204" pitchFamily="50" charset="-128"/>
            </a:rPr>
            <a:t>ポイント減少している。</a:t>
          </a:r>
        </a:p>
        <a:p>
          <a:r>
            <a:rPr kumimoji="1" lang="ja-JP" altLang="en-US" sz="1400">
              <a:latin typeface="ＭＳ Ｐゴシック" panose="020B0600070205080204" pitchFamily="50" charset="-128"/>
              <a:ea typeface="ＭＳ Ｐゴシック" panose="020B0600070205080204" pitchFamily="50" charset="-128"/>
            </a:rPr>
            <a:t>　各種団体に対する補助金については内容・金額を含め検討を続行している。環境衛生に対する一部事務組合等の負担金など削減が難しい経費も含まれているため、今後の動向に注意を払いつつ、数値の改善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168148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79160"/>
          <a:ext cx="0" cy="1046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12700</xdr:rowOff>
    </xdr:from>
    <xdr:to>
      <xdr:col>82</xdr:col>
      <xdr:colOff>107950</xdr:colOff>
      <xdr:row>38</xdr:row>
      <xdr:rowOff>108712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527800"/>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108712</xdr:rowOff>
    </xdr:from>
    <xdr:to>
      <xdr:col>78</xdr:col>
      <xdr:colOff>69850</xdr:colOff>
      <xdr:row>38</xdr:row>
      <xdr:rowOff>140716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62381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80535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127000</xdr:rowOff>
    </xdr:from>
    <xdr:to>
      <xdr:col>73</xdr:col>
      <xdr:colOff>180975</xdr:colOff>
      <xdr:row>38</xdr:row>
      <xdr:rowOff>140716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6421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121920</xdr:rowOff>
    </xdr:from>
    <xdr:to>
      <xdr:col>74</xdr:col>
      <xdr:colOff>31750</xdr:colOff>
      <xdr:row>37</xdr:row>
      <xdr:rowOff>52070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62247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28702</xdr:rowOff>
    </xdr:from>
    <xdr:to>
      <xdr:col>69</xdr:col>
      <xdr:colOff>92075</xdr:colOff>
      <xdr:row>38</xdr:row>
      <xdr:rowOff>127000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372352"/>
          <a:ext cx="889000" cy="2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112539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105427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57912</xdr:rowOff>
    </xdr:from>
    <xdr:to>
      <xdr:col>78</xdr:col>
      <xdr:colOff>120650</xdr:colOff>
      <xdr:row>38</xdr:row>
      <xdr:rowOff>159512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144289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659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89916</xdr:rowOff>
    </xdr:from>
    <xdr:to>
      <xdr:col>74</xdr:col>
      <xdr:colOff>31750</xdr:colOff>
      <xdr:row>39</xdr:row>
      <xdr:rowOff>20066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6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4843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691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76200</xdr:rowOff>
    </xdr:from>
    <xdr:to>
      <xdr:col>69</xdr:col>
      <xdr:colOff>142875</xdr:colOff>
      <xdr:row>39</xdr:row>
      <xdr:rowOff>6350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162577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89679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公債費は、年々減少傾向であり、全国平均および福島県平均を下回っている。</a:t>
          </a:r>
        </a:p>
        <a:p>
          <a:r>
            <a:rPr kumimoji="1" lang="ja-JP" altLang="en-US" sz="1400">
              <a:latin typeface="ＭＳ Ｐゴシック" panose="020B0600070205080204" pitchFamily="50" charset="-128"/>
              <a:ea typeface="ＭＳ Ｐゴシック" panose="020B0600070205080204" pitchFamily="50" charset="-128"/>
            </a:rPr>
            <a:t>　大型公共事業の着手が始まり、今後公債費の増が見込まれるが、計画的な事業進捗、事業費の抑制、財源の確保に努め、地方債の新規発行を慎重に検討するとともに、可能な限り繰上償還を行い、公債費の抑制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78994</xdr:rowOff>
    </xdr:from>
    <xdr:to>
      <xdr:col>24</xdr:col>
      <xdr:colOff>25400</xdr:colOff>
      <xdr:row>82</xdr:row>
      <xdr:rowOff>8128</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94844"/>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151655</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403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8128</xdr:rowOff>
    </xdr:from>
    <xdr:to>
      <xdr:col>24</xdr:col>
      <xdr:colOff>114300</xdr:colOff>
      <xdr:row>82</xdr:row>
      <xdr:rowOff>8128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406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165371</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78994</xdr:rowOff>
    </xdr:from>
    <xdr:to>
      <xdr:col>24</xdr:col>
      <xdr:colOff>114300</xdr:colOff>
      <xdr:row>73</xdr:row>
      <xdr:rowOff>78994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19558</xdr:rowOff>
    </xdr:from>
    <xdr:to>
      <xdr:col>24</xdr:col>
      <xdr:colOff>25400</xdr:colOff>
      <xdr:row>75</xdr:row>
      <xdr:rowOff>129286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2878308"/>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126001</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56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153924</xdr:rowOff>
    </xdr:from>
    <xdr:to>
      <xdr:col>24</xdr:col>
      <xdr:colOff>76200</xdr:colOff>
      <xdr:row>77</xdr:row>
      <xdr:rowOff>84074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129286</xdr:rowOff>
    </xdr:from>
    <xdr:to>
      <xdr:col>19</xdr:col>
      <xdr:colOff>187325</xdr:colOff>
      <xdr:row>76</xdr:row>
      <xdr:rowOff>58420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298803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58420</xdr:rowOff>
    </xdr:from>
    <xdr:to>
      <xdr:col>15</xdr:col>
      <xdr:colOff>98425</xdr:colOff>
      <xdr:row>76</xdr:row>
      <xdr:rowOff>76708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0886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144780</xdr:rowOff>
    </xdr:from>
    <xdr:to>
      <xdr:col>15</xdr:col>
      <xdr:colOff>149225</xdr:colOff>
      <xdr:row>77</xdr:row>
      <xdr:rowOff>74930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59707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76708</xdr:rowOff>
    </xdr:from>
    <xdr:to>
      <xdr:col>11</xdr:col>
      <xdr:colOff>9525</xdr:colOff>
      <xdr:row>76</xdr:row>
      <xdr:rowOff>140715</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106908"/>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153924</xdr:rowOff>
    </xdr:from>
    <xdr:to>
      <xdr:col>11</xdr:col>
      <xdr:colOff>60325</xdr:colOff>
      <xdr:row>77</xdr:row>
      <xdr:rowOff>84074</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68851</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140208</xdr:rowOff>
    </xdr:from>
    <xdr:to>
      <xdr:col>24</xdr:col>
      <xdr:colOff>76200</xdr:colOff>
      <xdr:row>75</xdr:row>
      <xdr:rowOff>70358</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156735</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672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78486</xdr:rowOff>
    </xdr:from>
    <xdr:to>
      <xdr:col>20</xdr:col>
      <xdr:colOff>38100</xdr:colOff>
      <xdr:row>76</xdr:row>
      <xdr:rowOff>8635</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18813</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706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7620</xdr:rowOff>
    </xdr:from>
    <xdr:to>
      <xdr:col>15</xdr:col>
      <xdr:colOff>149225</xdr:colOff>
      <xdr:row>76</xdr:row>
      <xdr:rowOff>109220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119397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25908</xdr:rowOff>
    </xdr:from>
    <xdr:to>
      <xdr:col>11</xdr:col>
      <xdr:colOff>60325</xdr:colOff>
      <xdr:row>76</xdr:row>
      <xdr:rowOff>127508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137685</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89915</xdr:rowOff>
    </xdr:from>
    <xdr:to>
      <xdr:col>6</xdr:col>
      <xdr:colOff>171450</xdr:colOff>
      <xdr:row>77</xdr:row>
      <xdr:rowOff>20065</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30243</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公債費以外は、全国平均および福島県平均を下回り、前年度から</a:t>
          </a:r>
          <a:r>
            <a:rPr kumimoji="1" lang="en-US" altLang="ja-JP" sz="1400">
              <a:latin typeface="ＭＳ Ｐゴシック" panose="020B0600070205080204" pitchFamily="50" charset="-128"/>
              <a:ea typeface="ＭＳ Ｐゴシック" panose="020B0600070205080204" pitchFamily="50" charset="-128"/>
            </a:rPr>
            <a:t>4.0</a:t>
          </a:r>
          <a:r>
            <a:rPr kumimoji="1" lang="ja-JP" altLang="en-US" sz="1400">
              <a:latin typeface="ＭＳ Ｐゴシック" panose="020B0600070205080204" pitchFamily="50" charset="-128"/>
              <a:ea typeface="ＭＳ Ｐゴシック" panose="020B0600070205080204" pitchFamily="50" charset="-128"/>
            </a:rPr>
            <a:t>ポイント改善された。</a:t>
          </a:r>
        </a:p>
        <a:p>
          <a:r>
            <a:rPr kumimoji="1" lang="ja-JP" altLang="en-US" sz="1400">
              <a:latin typeface="ＭＳ Ｐゴシック" panose="020B0600070205080204" pitchFamily="50" charset="-128"/>
              <a:ea typeface="ＭＳ Ｐゴシック" panose="020B0600070205080204" pitchFamily="50" charset="-128"/>
            </a:rPr>
            <a:t>　改善された要因としては、人件費や物件費が減となったことである。</a:t>
          </a:r>
        </a:p>
        <a:p>
          <a:r>
            <a:rPr kumimoji="1" lang="ja-JP" altLang="en-US" sz="1400">
              <a:latin typeface="ＭＳ Ｐゴシック" panose="020B0600070205080204" pitchFamily="50" charset="-128"/>
              <a:ea typeface="ＭＳ Ｐゴシック" panose="020B0600070205080204" pitchFamily="50" charset="-128"/>
            </a:rPr>
            <a:t>　今後も事業や経費全体の見直しを図り、経費の抑制に努め、財政の健全化を維持していく。</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163576</xdr:rowOff>
    </xdr:from>
    <xdr:to>
      <xdr:col>82</xdr:col>
      <xdr:colOff>107950</xdr:colOff>
      <xdr:row>80</xdr:row>
      <xdr:rowOff>104139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07976"/>
          <a:ext cx="0" cy="131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78503</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25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163576</xdr:rowOff>
    </xdr:from>
    <xdr:to>
      <xdr:col>82</xdr:col>
      <xdr:colOff>196850</xdr:colOff>
      <xdr:row>72</xdr:row>
      <xdr:rowOff>163576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07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108712</xdr:rowOff>
    </xdr:from>
    <xdr:to>
      <xdr:col>82</xdr:col>
      <xdr:colOff>107950</xdr:colOff>
      <xdr:row>76</xdr:row>
      <xdr:rowOff>40132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2796012"/>
          <a:ext cx="8382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271</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201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40132</xdr:rowOff>
    </xdr:from>
    <xdr:to>
      <xdr:col>78</xdr:col>
      <xdr:colOff>69850</xdr:colOff>
      <xdr:row>77</xdr:row>
      <xdr:rowOff>60706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3070332"/>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51563</xdr:rowOff>
    </xdr:from>
    <xdr:to>
      <xdr:col>73</xdr:col>
      <xdr:colOff>180975</xdr:colOff>
      <xdr:row>77</xdr:row>
      <xdr:rowOff>60706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253213"/>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44196</xdr:rowOff>
    </xdr:from>
    <xdr:to>
      <xdr:col>74</xdr:col>
      <xdr:colOff>31750</xdr:colOff>
      <xdr:row>76</xdr:row>
      <xdr:rowOff>145796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155973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51563</xdr:rowOff>
    </xdr:from>
    <xdr:to>
      <xdr:col>69</xdr:col>
      <xdr:colOff>92075</xdr:colOff>
      <xdr:row>77</xdr:row>
      <xdr:rowOff>165863</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25321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73913</xdr:rowOff>
    </xdr:from>
    <xdr:to>
      <xdr:col>69</xdr:col>
      <xdr:colOff>142875</xdr:colOff>
      <xdr:row>78</xdr:row>
      <xdr:rowOff>4063</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160290</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37337</xdr:rowOff>
    </xdr:from>
    <xdr:to>
      <xdr:col>65</xdr:col>
      <xdr:colOff>53975</xdr:colOff>
      <xdr:row>77</xdr:row>
      <xdr:rowOff>138937</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149114</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57912</xdr:rowOff>
    </xdr:from>
    <xdr:to>
      <xdr:col>82</xdr:col>
      <xdr:colOff>158750</xdr:colOff>
      <xdr:row>74</xdr:row>
      <xdr:rowOff>159512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274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74439</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590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160782</xdr:rowOff>
    </xdr:from>
    <xdr:to>
      <xdr:col>78</xdr:col>
      <xdr:colOff>120650</xdr:colOff>
      <xdr:row>76</xdr:row>
      <xdr:rowOff>90932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101109</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788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9906</xdr:rowOff>
    </xdr:from>
    <xdr:to>
      <xdr:col>74</xdr:col>
      <xdr:colOff>31750</xdr:colOff>
      <xdr:row>77</xdr:row>
      <xdr:rowOff>111506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96283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763</xdr:rowOff>
    </xdr:from>
    <xdr:to>
      <xdr:col>69</xdr:col>
      <xdr:colOff>142875</xdr:colOff>
      <xdr:row>77</xdr:row>
      <xdr:rowOff>102363</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112540</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115063</xdr:rowOff>
    </xdr:from>
    <xdr:to>
      <xdr:col>65</xdr:col>
      <xdr:colOff>53975</xdr:colOff>
      <xdr:row>78</xdr:row>
      <xdr:rowOff>45213</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29990</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福島県西郷村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51333</xdr:rowOff>
    </xdr:from>
    <xdr:to>
      <xdr:col>29</xdr:col>
      <xdr:colOff>127000</xdr:colOff>
      <xdr:row>20</xdr:row>
      <xdr:rowOff>111970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4908"/>
          <a:ext cx="0" cy="160368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84047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111970</xdr:rowOff>
    </xdr:from>
    <xdr:to>
      <xdr:col>30</xdr:col>
      <xdr:colOff>25400</xdr:colOff>
      <xdr:row>20</xdr:row>
      <xdr:rowOff>111970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5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137710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51333</xdr:rowOff>
    </xdr:from>
    <xdr:to>
      <xdr:col>30</xdr:col>
      <xdr:colOff>25400</xdr:colOff>
      <xdr:row>11</xdr:row>
      <xdr:rowOff>51333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49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60325</xdr:rowOff>
    </xdr:from>
    <xdr:to>
      <xdr:col>29</xdr:col>
      <xdr:colOff>127000</xdr:colOff>
      <xdr:row>17</xdr:row>
      <xdr:rowOff>113875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22600"/>
          <a:ext cx="647700" cy="53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45102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07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37052</xdr:rowOff>
    </xdr:from>
    <xdr:to>
      <xdr:col>29</xdr:col>
      <xdr:colOff>177800</xdr:colOff>
      <xdr:row>17</xdr:row>
      <xdr:rowOff>138652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993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113875</xdr:rowOff>
    </xdr:from>
    <xdr:to>
      <xdr:col>26</xdr:col>
      <xdr:colOff>50800</xdr:colOff>
      <xdr:row>17</xdr:row>
      <xdr:rowOff>125266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76150"/>
          <a:ext cx="698500" cy="113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87325</xdr:rowOff>
    </xdr:from>
    <xdr:to>
      <xdr:col>26</xdr:col>
      <xdr:colOff>101600</xdr:colOff>
      <xdr:row>18</xdr:row>
      <xdr:rowOff>17475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49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2252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3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125266</xdr:rowOff>
    </xdr:from>
    <xdr:to>
      <xdr:col>22</xdr:col>
      <xdr:colOff>114300</xdr:colOff>
      <xdr:row>18</xdr:row>
      <xdr:rowOff>10262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87541"/>
          <a:ext cx="698500" cy="564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101289</xdr:rowOff>
    </xdr:from>
    <xdr:to>
      <xdr:col>22</xdr:col>
      <xdr:colOff>165100</xdr:colOff>
      <xdr:row>18</xdr:row>
      <xdr:rowOff>31439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635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16216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4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10262</xdr:rowOff>
    </xdr:from>
    <xdr:to>
      <xdr:col>18</xdr:col>
      <xdr:colOff>177800</xdr:colOff>
      <xdr:row>18</xdr:row>
      <xdr:rowOff>23730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43987"/>
          <a:ext cx="698500" cy="134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2915</xdr:rowOff>
    </xdr:from>
    <xdr:to>
      <xdr:col>19</xdr:col>
      <xdr:colOff>38100</xdr:colOff>
      <xdr:row>18</xdr:row>
      <xdr:rowOff>104515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36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89292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15545</xdr:rowOff>
    </xdr:from>
    <xdr:to>
      <xdr:col>15</xdr:col>
      <xdr:colOff>101600</xdr:colOff>
      <xdr:row>18</xdr:row>
      <xdr:rowOff>117145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49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101922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3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9525</xdr:rowOff>
    </xdr:from>
    <xdr:to>
      <xdr:col>29</xdr:col>
      <xdr:colOff>177800</xdr:colOff>
      <xdr:row>17</xdr:row>
      <xdr:rowOff>111125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71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26052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63075</xdr:rowOff>
    </xdr:from>
    <xdr:to>
      <xdr:col>26</xdr:col>
      <xdr:colOff>101600</xdr:colOff>
      <xdr:row>17</xdr:row>
      <xdr:rowOff>164675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25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3402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9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74466</xdr:rowOff>
    </xdr:from>
    <xdr:to>
      <xdr:col>22</xdr:col>
      <xdr:colOff>165100</xdr:colOff>
      <xdr:row>18</xdr:row>
      <xdr:rowOff>4616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36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14793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805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130912</xdr:rowOff>
    </xdr:from>
    <xdr:to>
      <xdr:col>19</xdr:col>
      <xdr:colOff>38100</xdr:colOff>
      <xdr:row>18</xdr:row>
      <xdr:rowOff>61062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931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71239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62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144380</xdr:rowOff>
    </xdr:from>
    <xdr:to>
      <xdr:col>15</xdr:col>
      <xdr:colOff>101600</xdr:colOff>
      <xdr:row>18</xdr:row>
      <xdr:rowOff>74530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066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84707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75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233528</xdr:rowOff>
    </xdr:from>
    <xdr:to>
      <xdr:col>29</xdr:col>
      <xdr:colOff>127000</xdr:colOff>
      <xdr:row>38</xdr:row>
      <xdr:rowOff>103487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8078"/>
          <a:ext cx="0" cy="141300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75564</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43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103487</xdr:rowOff>
    </xdr:from>
    <xdr:to>
      <xdr:col>30</xdr:col>
      <xdr:colOff>25400</xdr:colOff>
      <xdr:row>38</xdr:row>
      <xdr:rowOff>103487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571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148455</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01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233528</xdr:rowOff>
    </xdr:from>
    <xdr:to>
      <xdr:col>30</xdr:col>
      <xdr:colOff>25400</xdr:colOff>
      <xdr:row>33</xdr:row>
      <xdr:rowOff>233528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80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158122</xdr:rowOff>
    </xdr:from>
    <xdr:to>
      <xdr:col>29</xdr:col>
      <xdr:colOff>127000</xdr:colOff>
      <xdr:row>37</xdr:row>
      <xdr:rowOff>162041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7282822"/>
          <a:ext cx="647700" cy="39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257809</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681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69832</xdr:rowOff>
    </xdr:from>
    <xdr:to>
      <xdr:col>29</xdr:col>
      <xdr:colOff>177800</xdr:colOff>
      <xdr:row>36</xdr:row>
      <xdr:rowOff>171432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230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158122</xdr:rowOff>
    </xdr:from>
    <xdr:to>
      <xdr:col>26</xdr:col>
      <xdr:colOff>50800</xdr:colOff>
      <xdr:row>37</xdr:row>
      <xdr:rowOff>231928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282822"/>
          <a:ext cx="698500" cy="738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89198</xdr:rowOff>
    </xdr:from>
    <xdr:to>
      <xdr:col>26</xdr:col>
      <xdr:colOff>101600</xdr:colOff>
      <xdr:row>37</xdr:row>
      <xdr:rowOff>19348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42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200975</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11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231928</xdr:rowOff>
    </xdr:from>
    <xdr:to>
      <xdr:col>22</xdr:col>
      <xdr:colOff>114300</xdr:colOff>
      <xdr:row>37</xdr:row>
      <xdr:rowOff>264748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356628"/>
          <a:ext cx="698500" cy="328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157876</xdr:rowOff>
    </xdr:from>
    <xdr:to>
      <xdr:col>22</xdr:col>
      <xdr:colOff>165100</xdr:colOff>
      <xdr:row>37</xdr:row>
      <xdr:rowOff>88026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111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269653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80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141957</xdr:rowOff>
    </xdr:from>
    <xdr:to>
      <xdr:col>18</xdr:col>
      <xdr:colOff>177800</xdr:colOff>
      <xdr:row>37</xdr:row>
      <xdr:rowOff>264748</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266657"/>
          <a:ext cx="698500" cy="1227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29272</xdr:rowOff>
    </xdr:from>
    <xdr:to>
      <xdr:col>19</xdr:col>
      <xdr:colOff>38100</xdr:colOff>
      <xdr:row>37</xdr:row>
      <xdr:rowOff>130872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153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312499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92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141384</xdr:rowOff>
    </xdr:from>
    <xdr:to>
      <xdr:col>15</xdr:col>
      <xdr:colOff>101600</xdr:colOff>
      <xdr:row>37</xdr:row>
      <xdr:rowOff>71534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94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253161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86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111241</xdr:rowOff>
    </xdr:from>
    <xdr:to>
      <xdr:col>29</xdr:col>
      <xdr:colOff>177800</xdr:colOff>
      <xdr:row>37</xdr:row>
      <xdr:rowOff>212841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235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83318</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208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107322</xdr:rowOff>
    </xdr:from>
    <xdr:to>
      <xdr:col>26</xdr:col>
      <xdr:colOff>101600</xdr:colOff>
      <xdr:row>37</xdr:row>
      <xdr:rowOff>208922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2320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193699</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318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181128</xdr:rowOff>
    </xdr:from>
    <xdr:to>
      <xdr:col>22</xdr:col>
      <xdr:colOff>165100</xdr:colOff>
      <xdr:row>37</xdr:row>
      <xdr:rowOff>282728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3058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267505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39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213948</xdr:rowOff>
    </xdr:from>
    <xdr:to>
      <xdr:col>19</xdr:col>
      <xdr:colOff>38100</xdr:colOff>
      <xdr:row>37</xdr:row>
      <xdr:rowOff>315548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3386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300325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42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91157</xdr:rowOff>
    </xdr:from>
    <xdr:to>
      <xdr:col>15</xdr:col>
      <xdr:colOff>101600</xdr:colOff>
      <xdr:row>37</xdr:row>
      <xdr:rowOff>192757</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2158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177534</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30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福島県西郷村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20,494
20,142
192.06
14,229,485
13,466,127
680,712
6,860,449
5,985,118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109933</xdr:rowOff>
    </xdr:from>
    <xdr:to>
      <xdr:col>24</xdr:col>
      <xdr:colOff>62865</xdr:colOff>
      <xdr:row>38</xdr:row>
      <xdr:rowOff>60800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53433"/>
          <a:ext cx="1270" cy="1322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64627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7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60800</xdr:rowOff>
    </xdr:from>
    <xdr:to>
      <xdr:col>24</xdr:col>
      <xdr:colOff>152400</xdr:colOff>
      <xdr:row>38</xdr:row>
      <xdr:rowOff>60800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56610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2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109933</xdr:rowOff>
    </xdr:from>
    <xdr:to>
      <xdr:col>24</xdr:col>
      <xdr:colOff>152400</xdr:colOff>
      <xdr:row>30</xdr:row>
      <xdr:rowOff>109933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5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147309</xdr:rowOff>
    </xdr:from>
    <xdr:to>
      <xdr:col>24</xdr:col>
      <xdr:colOff>63500</xdr:colOff>
      <xdr:row>36</xdr:row>
      <xdr:rowOff>20305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48059"/>
          <a:ext cx="838200" cy="44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81631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2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103204</xdr:rowOff>
    </xdr:from>
    <xdr:to>
      <xdr:col>24</xdr:col>
      <xdr:colOff>114300</xdr:colOff>
      <xdr:row>36</xdr:row>
      <xdr:rowOff>33354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15521</xdr:rowOff>
    </xdr:from>
    <xdr:to>
      <xdr:col>19</xdr:col>
      <xdr:colOff>177800</xdr:colOff>
      <xdr:row>36</xdr:row>
      <xdr:rowOff>20305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187721"/>
          <a:ext cx="889000" cy="4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140629</xdr:rowOff>
    </xdr:from>
    <xdr:to>
      <xdr:col>20</xdr:col>
      <xdr:colOff>38100</xdr:colOff>
      <xdr:row>36</xdr:row>
      <xdr:rowOff>70779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4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87306</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1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15521</xdr:rowOff>
    </xdr:from>
    <xdr:to>
      <xdr:col>15</xdr:col>
      <xdr:colOff>50800</xdr:colOff>
      <xdr:row>36</xdr:row>
      <xdr:rowOff>58008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87721"/>
          <a:ext cx="889000" cy="42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149414</xdr:rowOff>
    </xdr:from>
    <xdr:to>
      <xdr:col>15</xdr:col>
      <xdr:colOff>101600</xdr:colOff>
      <xdr:row>36</xdr:row>
      <xdr:rowOff>79564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5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70691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4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58008</xdr:rowOff>
    </xdr:from>
    <xdr:to>
      <xdr:col>10</xdr:col>
      <xdr:colOff>114300</xdr:colOff>
      <xdr:row>37</xdr:row>
      <xdr:rowOff>54628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30208"/>
          <a:ext cx="889000" cy="168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54218</xdr:rowOff>
    </xdr:from>
    <xdr:to>
      <xdr:col>10</xdr:col>
      <xdr:colOff>165100</xdr:colOff>
      <xdr:row>36</xdr:row>
      <xdr:rowOff>155818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146945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31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16026</xdr:rowOff>
    </xdr:from>
    <xdr:to>
      <xdr:col>6</xdr:col>
      <xdr:colOff>38100</xdr:colOff>
      <xdr:row>37</xdr:row>
      <xdr:rowOff>117626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108753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5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96509</xdr:rowOff>
    </xdr:from>
    <xdr:to>
      <xdr:col>24</xdr:col>
      <xdr:colOff>114300</xdr:colOff>
      <xdr:row>36</xdr:row>
      <xdr:rowOff>26659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9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119386</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4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140955</xdr:rowOff>
    </xdr:from>
    <xdr:to>
      <xdr:col>20</xdr:col>
      <xdr:colOff>38100</xdr:colOff>
      <xdr:row>36</xdr:row>
      <xdr:rowOff>71105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4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62232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23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136171</xdr:rowOff>
    </xdr:from>
    <xdr:to>
      <xdr:col>15</xdr:col>
      <xdr:colOff>101600</xdr:colOff>
      <xdr:row>36</xdr:row>
      <xdr:rowOff>66321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3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82848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1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7208</xdr:rowOff>
    </xdr:from>
    <xdr:to>
      <xdr:col>10</xdr:col>
      <xdr:colOff>165100</xdr:colOff>
      <xdr:row>36</xdr:row>
      <xdr:rowOff>108808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7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125335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5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3828</xdr:rowOff>
    </xdr:from>
    <xdr:to>
      <xdr:col>6</xdr:col>
      <xdr:colOff>38100</xdr:colOff>
      <xdr:row>37</xdr:row>
      <xdr:rowOff>105428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4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121955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12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91429</xdr:rowOff>
    </xdr:from>
    <xdr:to>
      <xdr:col>24</xdr:col>
      <xdr:colOff>62865</xdr:colOff>
      <xdr:row>59</xdr:row>
      <xdr:rowOff>7624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3929"/>
          <a:ext cx="1270" cy="1459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11451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2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7624</xdr:rowOff>
    </xdr:from>
    <xdr:to>
      <xdr:col>24</xdr:col>
      <xdr:colOff>152400</xdr:colOff>
      <xdr:row>59</xdr:row>
      <xdr:rowOff>7624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2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38106</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3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91429</xdr:rowOff>
    </xdr:from>
    <xdr:to>
      <xdr:col>24</xdr:col>
      <xdr:colOff>152400</xdr:colOff>
      <xdr:row>50</xdr:row>
      <xdr:rowOff>91429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3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127392</xdr:rowOff>
    </xdr:from>
    <xdr:to>
      <xdr:col>24</xdr:col>
      <xdr:colOff>63500</xdr:colOff>
      <xdr:row>53</xdr:row>
      <xdr:rowOff>144939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214242"/>
          <a:ext cx="838200" cy="17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159435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60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9558</xdr:rowOff>
    </xdr:from>
    <xdr:to>
      <xdr:col>24</xdr:col>
      <xdr:colOff>114300</xdr:colOff>
      <xdr:row>57</xdr:row>
      <xdr:rowOff>111158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127392</xdr:rowOff>
    </xdr:from>
    <xdr:to>
      <xdr:col>19</xdr:col>
      <xdr:colOff>177800</xdr:colOff>
      <xdr:row>53</xdr:row>
      <xdr:rowOff>167964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214242"/>
          <a:ext cx="889000" cy="40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11432</xdr:rowOff>
    </xdr:from>
    <xdr:to>
      <xdr:col>20</xdr:col>
      <xdr:colOff>38100</xdr:colOff>
      <xdr:row>57</xdr:row>
      <xdr:rowOff>113032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8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104159</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7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167964</xdr:rowOff>
    </xdr:from>
    <xdr:to>
      <xdr:col>15</xdr:col>
      <xdr:colOff>50800</xdr:colOff>
      <xdr:row>55</xdr:row>
      <xdr:rowOff>44209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254814"/>
          <a:ext cx="889000" cy="21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68225</xdr:rowOff>
    </xdr:from>
    <xdr:to>
      <xdr:col>15</xdr:col>
      <xdr:colOff>101600</xdr:colOff>
      <xdr:row>57</xdr:row>
      <xdr:rowOff>169825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4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160952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33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44209</xdr:rowOff>
    </xdr:from>
    <xdr:to>
      <xdr:col>10</xdr:col>
      <xdr:colOff>114300</xdr:colOff>
      <xdr:row>56</xdr:row>
      <xdr:rowOff>56709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473959"/>
          <a:ext cx="889000" cy="18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110141</xdr:rowOff>
    </xdr:from>
    <xdr:to>
      <xdr:col>10</xdr:col>
      <xdr:colOff>165100</xdr:colOff>
      <xdr:row>58</xdr:row>
      <xdr:rowOff>40291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8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31418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7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92713</xdr:rowOff>
    </xdr:from>
    <xdr:to>
      <xdr:col>6</xdr:col>
      <xdr:colOff>38100</xdr:colOff>
      <xdr:row>58</xdr:row>
      <xdr:rowOff>22863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6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13990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5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94139</xdr:rowOff>
    </xdr:from>
    <xdr:to>
      <xdr:col>24</xdr:col>
      <xdr:colOff>114300</xdr:colOff>
      <xdr:row>54</xdr:row>
      <xdr:rowOff>24289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18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117016</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03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76592</xdr:rowOff>
    </xdr:from>
    <xdr:to>
      <xdr:col>20</xdr:col>
      <xdr:colOff>38100</xdr:colOff>
      <xdr:row>54</xdr:row>
      <xdr:rowOff>6742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16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23269</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8938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117164</xdr:rowOff>
    </xdr:from>
    <xdr:to>
      <xdr:col>15</xdr:col>
      <xdr:colOff>101600</xdr:colOff>
      <xdr:row>54</xdr:row>
      <xdr:rowOff>47314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20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63841</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8979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164859</xdr:rowOff>
    </xdr:from>
    <xdr:to>
      <xdr:col>10</xdr:col>
      <xdr:colOff>165100</xdr:colOff>
      <xdr:row>55</xdr:row>
      <xdr:rowOff>95009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42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111536</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198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5909</xdr:rowOff>
    </xdr:from>
    <xdr:to>
      <xdr:col>6</xdr:col>
      <xdr:colOff>38100</xdr:colOff>
      <xdr:row>56</xdr:row>
      <xdr:rowOff>107509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0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124036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382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37135</xdr:rowOff>
    </xdr:from>
    <xdr:to>
      <xdr:col>24</xdr:col>
      <xdr:colOff>62865</xdr:colOff>
      <xdr:row>78</xdr:row>
      <xdr:rowOff>143053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10085"/>
          <a:ext cx="1270" cy="1306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146880</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19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143053</xdr:rowOff>
    </xdr:from>
    <xdr:to>
      <xdr:col>24</xdr:col>
      <xdr:colOff>152400</xdr:colOff>
      <xdr:row>78</xdr:row>
      <xdr:rowOff>143053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1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155262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8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37135</xdr:rowOff>
    </xdr:from>
    <xdr:to>
      <xdr:col>24</xdr:col>
      <xdr:colOff>152400</xdr:colOff>
      <xdr:row>71</xdr:row>
      <xdr:rowOff>37135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10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66242</xdr:rowOff>
    </xdr:from>
    <xdr:to>
      <xdr:col>24</xdr:col>
      <xdr:colOff>63500</xdr:colOff>
      <xdr:row>77</xdr:row>
      <xdr:rowOff>168275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267892"/>
          <a:ext cx="838200" cy="102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156887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15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134010</xdr:rowOff>
    </xdr:from>
    <xdr:to>
      <xdr:col>24</xdr:col>
      <xdr:colOff>114300</xdr:colOff>
      <xdr:row>77</xdr:row>
      <xdr:rowOff>64160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6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124537</xdr:rowOff>
    </xdr:from>
    <xdr:to>
      <xdr:col>19</xdr:col>
      <xdr:colOff>177800</xdr:colOff>
      <xdr:row>77</xdr:row>
      <xdr:rowOff>168275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326187"/>
          <a:ext cx="889000" cy="43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130277</xdr:rowOff>
    </xdr:from>
    <xdr:to>
      <xdr:col>20</xdr:col>
      <xdr:colOff>38100</xdr:colOff>
      <xdr:row>77</xdr:row>
      <xdr:rowOff>60427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76954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35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124537</xdr:rowOff>
    </xdr:from>
    <xdr:to>
      <xdr:col>15</xdr:col>
      <xdr:colOff>50800</xdr:colOff>
      <xdr:row>77</xdr:row>
      <xdr:rowOff>141605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326187"/>
          <a:ext cx="889000" cy="1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112140</xdr:rowOff>
    </xdr:from>
    <xdr:to>
      <xdr:col>15</xdr:col>
      <xdr:colOff>101600</xdr:colOff>
      <xdr:row>77</xdr:row>
      <xdr:rowOff>42290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4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58818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1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141605</xdr:rowOff>
    </xdr:from>
    <xdr:to>
      <xdr:col>10</xdr:col>
      <xdr:colOff>114300</xdr:colOff>
      <xdr:row>77</xdr:row>
      <xdr:rowOff>169266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343255"/>
          <a:ext cx="889000" cy="2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169444</xdr:rowOff>
    </xdr:from>
    <xdr:to>
      <xdr:col>10</xdr:col>
      <xdr:colOff>165100</xdr:colOff>
      <xdr:row>77</xdr:row>
      <xdr:rowOff>99594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9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116121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97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16129</xdr:rowOff>
    </xdr:from>
    <xdr:to>
      <xdr:col>6</xdr:col>
      <xdr:colOff>38100</xdr:colOff>
      <xdr:row>77</xdr:row>
      <xdr:rowOff>117729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17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134256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93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15442</xdr:rowOff>
    </xdr:from>
    <xdr:to>
      <xdr:col>24</xdr:col>
      <xdr:colOff>114300</xdr:colOff>
      <xdr:row>77</xdr:row>
      <xdr:rowOff>117042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1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165319</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9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117475</xdr:rowOff>
    </xdr:from>
    <xdr:to>
      <xdr:col>20</xdr:col>
      <xdr:colOff>38100</xdr:colOff>
      <xdr:row>78</xdr:row>
      <xdr:rowOff>47625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1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38752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1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73737</xdr:rowOff>
    </xdr:from>
    <xdr:to>
      <xdr:col>15</xdr:col>
      <xdr:colOff>101600</xdr:colOff>
      <xdr:row>78</xdr:row>
      <xdr:rowOff>3887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75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166464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368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90805</xdr:rowOff>
    </xdr:from>
    <xdr:to>
      <xdr:col>10</xdr:col>
      <xdr:colOff>165100</xdr:colOff>
      <xdr:row>78</xdr:row>
      <xdr:rowOff>20955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9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12082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38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118466</xdr:rowOff>
    </xdr:from>
    <xdr:to>
      <xdr:col>6</xdr:col>
      <xdr:colOff>38100</xdr:colOff>
      <xdr:row>78</xdr:row>
      <xdr:rowOff>48616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2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39743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12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125713</xdr:rowOff>
    </xdr:from>
    <xdr:to>
      <xdr:col>24</xdr:col>
      <xdr:colOff>62865</xdr:colOff>
      <xdr:row>98</xdr:row>
      <xdr:rowOff>99724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6213"/>
          <a:ext cx="1270" cy="1345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103551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0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99724</xdr:rowOff>
    </xdr:from>
    <xdr:to>
      <xdr:col>24</xdr:col>
      <xdr:colOff>152400</xdr:colOff>
      <xdr:row>98</xdr:row>
      <xdr:rowOff>99724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01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72390</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31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125713</xdr:rowOff>
    </xdr:from>
    <xdr:to>
      <xdr:col>24</xdr:col>
      <xdr:colOff>152400</xdr:colOff>
      <xdr:row>90</xdr:row>
      <xdr:rowOff>125713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16942</xdr:rowOff>
    </xdr:from>
    <xdr:to>
      <xdr:col>24</xdr:col>
      <xdr:colOff>63500</xdr:colOff>
      <xdr:row>96</xdr:row>
      <xdr:rowOff>65534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304692"/>
          <a:ext cx="838200" cy="220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148094</xdr:rowOff>
    </xdr:from>
    <xdr:ext cx="534377"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435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169667</xdr:rowOff>
    </xdr:from>
    <xdr:to>
      <xdr:col>24</xdr:col>
      <xdr:colOff>114300</xdr:colOff>
      <xdr:row>96</xdr:row>
      <xdr:rowOff>99817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45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136885</xdr:rowOff>
    </xdr:from>
    <xdr:to>
      <xdr:col>19</xdr:col>
      <xdr:colOff>177800</xdr:colOff>
      <xdr:row>96</xdr:row>
      <xdr:rowOff>65534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253185"/>
          <a:ext cx="889000" cy="27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69326</xdr:rowOff>
    </xdr:from>
    <xdr:to>
      <xdr:col>20</xdr:col>
      <xdr:colOff>38100</xdr:colOff>
      <xdr:row>96</xdr:row>
      <xdr:rowOff>170926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2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162053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62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136885</xdr:rowOff>
    </xdr:from>
    <xdr:to>
      <xdr:col>15</xdr:col>
      <xdr:colOff>50800</xdr:colOff>
      <xdr:row>97</xdr:row>
      <xdr:rowOff>62261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253185"/>
          <a:ext cx="889000" cy="43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60168</xdr:rowOff>
    </xdr:from>
    <xdr:to>
      <xdr:col>15</xdr:col>
      <xdr:colOff>101600</xdr:colOff>
      <xdr:row>95</xdr:row>
      <xdr:rowOff>161768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4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152895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44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62261</xdr:rowOff>
    </xdr:from>
    <xdr:to>
      <xdr:col>10</xdr:col>
      <xdr:colOff>114300</xdr:colOff>
      <xdr:row>97</xdr:row>
      <xdr:rowOff>97410</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692911"/>
          <a:ext cx="889000" cy="35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25535</xdr:rowOff>
    </xdr:from>
    <xdr:to>
      <xdr:col>10</xdr:col>
      <xdr:colOff>165100</xdr:colOff>
      <xdr:row>97</xdr:row>
      <xdr:rowOff>127135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5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118262</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74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72213</xdr:rowOff>
    </xdr:from>
    <xdr:to>
      <xdr:col>6</xdr:col>
      <xdr:colOff>38100</xdr:colOff>
      <xdr:row>98</xdr:row>
      <xdr:rowOff>2363</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02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164940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795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137592</xdr:rowOff>
    </xdr:from>
    <xdr:to>
      <xdr:col>24</xdr:col>
      <xdr:colOff>114300</xdr:colOff>
      <xdr:row>95</xdr:row>
      <xdr:rowOff>67742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25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160469</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10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14734</xdr:rowOff>
    </xdr:from>
    <xdr:to>
      <xdr:col>20</xdr:col>
      <xdr:colOff>38100</xdr:colOff>
      <xdr:row>96</xdr:row>
      <xdr:rowOff>116334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47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132861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249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86085</xdr:rowOff>
    </xdr:from>
    <xdr:to>
      <xdr:col>15</xdr:col>
      <xdr:colOff>101600</xdr:colOff>
      <xdr:row>95</xdr:row>
      <xdr:rowOff>16235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20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32762</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5977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11461</xdr:rowOff>
    </xdr:from>
    <xdr:to>
      <xdr:col>10</xdr:col>
      <xdr:colOff>165100</xdr:colOff>
      <xdr:row>97</xdr:row>
      <xdr:rowOff>113061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64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129588</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41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46610</xdr:rowOff>
    </xdr:from>
    <xdr:to>
      <xdr:col>6</xdr:col>
      <xdr:colOff>38100</xdr:colOff>
      <xdr:row>97</xdr:row>
      <xdr:rowOff>148210</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67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164737</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45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170616</xdr:rowOff>
    </xdr:from>
    <xdr:to>
      <xdr:col>54</xdr:col>
      <xdr:colOff>189865</xdr:colOff>
      <xdr:row>37</xdr:row>
      <xdr:rowOff>166474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14116"/>
          <a:ext cx="1270" cy="1196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170301</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1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166474</xdr:rowOff>
    </xdr:from>
    <xdr:to>
      <xdr:col>55</xdr:col>
      <xdr:colOff>88900</xdr:colOff>
      <xdr:row>37</xdr:row>
      <xdr:rowOff>166474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1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117293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89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170616</xdr:rowOff>
    </xdr:from>
    <xdr:to>
      <xdr:col>55</xdr:col>
      <xdr:colOff>88900</xdr:colOff>
      <xdr:row>30</xdr:row>
      <xdr:rowOff>170616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14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90254</xdr:rowOff>
    </xdr:from>
    <xdr:to>
      <xdr:col>55</xdr:col>
      <xdr:colOff>0</xdr:colOff>
      <xdr:row>36</xdr:row>
      <xdr:rowOff>95877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262454"/>
          <a:ext cx="838200" cy="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73673</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245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95246</xdr:rowOff>
    </xdr:from>
    <xdr:to>
      <xdr:col>55</xdr:col>
      <xdr:colOff>50800</xdr:colOff>
      <xdr:row>37</xdr:row>
      <xdr:rowOff>25396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90254</xdr:rowOff>
    </xdr:from>
    <xdr:to>
      <xdr:col>50</xdr:col>
      <xdr:colOff>114300</xdr:colOff>
      <xdr:row>36</xdr:row>
      <xdr:rowOff>131992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262454"/>
          <a:ext cx="889000" cy="4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109158</xdr:rowOff>
    </xdr:from>
    <xdr:to>
      <xdr:col>50</xdr:col>
      <xdr:colOff>165100</xdr:colOff>
      <xdr:row>37</xdr:row>
      <xdr:rowOff>39308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30435</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37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136939</xdr:rowOff>
    </xdr:from>
    <xdr:to>
      <xdr:col>45</xdr:col>
      <xdr:colOff>177800</xdr:colOff>
      <xdr:row>36</xdr:row>
      <xdr:rowOff>131992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794789"/>
          <a:ext cx="889000" cy="50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134593</xdr:rowOff>
    </xdr:from>
    <xdr:to>
      <xdr:col>46</xdr:col>
      <xdr:colOff>38100</xdr:colOff>
      <xdr:row>37</xdr:row>
      <xdr:rowOff>64743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55870</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39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136939</xdr:rowOff>
    </xdr:from>
    <xdr:to>
      <xdr:col>41</xdr:col>
      <xdr:colOff>50800</xdr:colOff>
      <xdr:row>37</xdr:row>
      <xdr:rowOff>69442</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794789"/>
          <a:ext cx="889000" cy="61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17261</xdr:rowOff>
    </xdr:from>
    <xdr:to>
      <xdr:col>41</xdr:col>
      <xdr:colOff>101600</xdr:colOff>
      <xdr:row>34</xdr:row>
      <xdr:rowOff>118861</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84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109988</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93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159185</xdr:rowOff>
    </xdr:from>
    <xdr:to>
      <xdr:col>36</xdr:col>
      <xdr:colOff>165100</xdr:colOff>
      <xdr:row>37</xdr:row>
      <xdr:rowOff>89335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3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105862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10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45077</xdr:rowOff>
    </xdr:from>
    <xdr:to>
      <xdr:col>55</xdr:col>
      <xdr:colOff>50800</xdr:colOff>
      <xdr:row>36</xdr:row>
      <xdr:rowOff>146677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21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67954</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068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39454</xdr:rowOff>
    </xdr:from>
    <xdr:to>
      <xdr:col>50</xdr:col>
      <xdr:colOff>165100</xdr:colOff>
      <xdr:row>36</xdr:row>
      <xdr:rowOff>141054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21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157581</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598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81192</xdr:rowOff>
    </xdr:from>
    <xdr:to>
      <xdr:col>46</xdr:col>
      <xdr:colOff>38100</xdr:colOff>
      <xdr:row>37</xdr:row>
      <xdr:rowOff>11342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25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27869</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028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86139</xdr:rowOff>
    </xdr:from>
    <xdr:to>
      <xdr:col>41</xdr:col>
      <xdr:colOff>101600</xdr:colOff>
      <xdr:row>34</xdr:row>
      <xdr:rowOff>16289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74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32816</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519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18642</xdr:rowOff>
    </xdr:from>
    <xdr:to>
      <xdr:col>36</xdr:col>
      <xdr:colOff>165100</xdr:colOff>
      <xdr:row>37</xdr:row>
      <xdr:rowOff>120242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36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111369</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45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111777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72530</xdr:rowOff>
    </xdr:from>
    <xdr:to>
      <xdr:col>54</xdr:col>
      <xdr:colOff>189865</xdr:colOff>
      <xdr:row>58</xdr:row>
      <xdr:rowOff>98514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645030"/>
          <a:ext cx="1270" cy="1397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102341</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4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98514</xdr:rowOff>
    </xdr:from>
    <xdr:to>
      <xdr:col>55</xdr:col>
      <xdr:colOff>88900</xdr:colOff>
      <xdr:row>58</xdr:row>
      <xdr:rowOff>98514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19207</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2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72530</xdr:rowOff>
    </xdr:from>
    <xdr:to>
      <xdr:col>55</xdr:col>
      <xdr:colOff>88900</xdr:colOff>
      <xdr:row>50</xdr:row>
      <xdr:rowOff>72530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64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142605</xdr:rowOff>
    </xdr:from>
    <xdr:to>
      <xdr:col>55</xdr:col>
      <xdr:colOff>0</xdr:colOff>
      <xdr:row>54</xdr:row>
      <xdr:rowOff>110496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229455"/>
          <a:ext cx="838200" cy="139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163330</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5930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13453</xdr:rowOff>
    </xdr:from>
    <xdr:to>
      <xdr:col>55</xdr:col>
      <xdr:colOff>50800</xdr:colOff>
      <xdr:row>56</xdr:row>
      <xdr:rowOff>115053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1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46907</xdr:rowOff>
    </xdr:from>
    <xdr:to>
      <xdr:col>50</xdr:col>
      <xdr:colOff>114300</xdr:colOff>
      <xdr:row>54</xdr:row>
      <xdr:rowOff>110496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305207"/>
          <a:ext cx="889000" cy="6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148622</xdr:rowOff>
    </xdr:from>
    <xdr:to>
      <xdr:col>50</xdr:col>
      <xdr:colOff>165100</xdr:colOff>
      <xdr:row>57</xdr:row>
      <xdr:rowOff>78772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7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69899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84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46907</xdr:rowOff>
    </xdr:from>
    <xdr:to>
      <xdr:col>45</xdr:col>
      <xdr:colOff>177800</xdr:colOff>
      <xdr:row>56</xdr:row>
      <xdr:rowOff>31153</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9305207"/>
          <a:ext cx="889000" cy="32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68126</xdr:rowOff>
    </xdr:from>
    <xdr:to>
      <xdr:col>46</xdr:col>
      <xdr:colOff>38100</xdr:colOff>
      <xdr:row>56</xdr:row>
      <xdr:rowOff>169726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669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160853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76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76577</xdr:rowOff>
    </xdr:from>
    <xdr:to>
      <xdr:col>41</xdr:col>
      <xdr:colOff>50800</xdr:colOff>
      <xdr:row>56</xdr:row>
      <xdr:rowOff>31153</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8820527"/>
          <a:ext cx="889000" cy="81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89900</xdr:rowOff>
    </xdr:from>
    <xdr:to>
      <xdr:col>41</xdr:col>
      <xdr:colOff>101600</xdr:colOff>
      <xdr:row>57</xdr:row>
      <xdr:rowOff>20050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69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11177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78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40142</xdr:rowOff>
    </xdr:from>
    <xdr:to>
      <xdr:col>36</xdr:col>
      <xdr:colOff>165100</xdr:colOff>
      <xdr:row>56</xdr:row>
      <xdr:rowOff>141742</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64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132869</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73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91805</xdr:rowOff>
    </xdr:from>
    <xdr:to>
      <xdr:col>55</xdr:col>
      <xdr:colOff>50800</xdr:colOff>
      <xdr:row>54</xdr:row>
      <xdr:rowOff>21955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17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114682</xdr:rowOff>
    </xdr:from>
    <xdr:ext cx="599010"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03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59696</xdr:rowOff>
    </xdr:from>
    <xdr:to>
      <xdr:col>50</xdr:col>
      <xdr:colOff>165100</xdr:colOff>
      <xdr:row>54</xdr:row>
      <xdr:rowOff>161296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31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6373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09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167557</xdr:rowOff>
    </xdr:from>
    <xdr:to>
      <xdr:col>46</xdr:col>
      <xdr:colOff>38100</xdr:colOff>
      <xdr:row>54</xdr:row>
      <xdr:rowOff>97707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25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114234</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02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151803</xdr:rowOff>
    </xdr:from>
    <xdr:to>
      <xdr:col>41</xdr:col>
      <xdr:colOff>101600</xdr:colOff>
      <xdr:row>56</xdr:row>
      <xdr:rowOff>81953</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58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98480</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35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25777</xdr:rowOff>
    </xdr:from>
    <xdr:to>
      <xdr:col>36</xdr:col>
      <xdr:colOff>165100</xdr:colOff>
      <xdr:row>51</xdr:row>
      <xdr:rowOff>127377</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876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143904</xdr:rowOff>
    </xdr:from>
    <xdr:ext cx="599010"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672795" y="8544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73471</xdr:rowOff>
    </xdr:from>
    <xdr:to>
      <xdr:col>54</xdr:col>
      <xdr:colOff>189865</xdr:colOff>
      <xdr:row>79</xdr:row>
      <xdr:rowOff>98879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074971"/>
          <a:ext cx="1270" cy="1568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20148</xdr:rowOff>
    </xdr:from>
    <xdr:ext cx="599010"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850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73471</xdr:rowOff>
    </xdr:from>
    <xdr:to>
      <xdr:col>55</xdr:col>
      <xdr:colOff>88900</xdr:colOff>
      <xdr:row>70</xdr:row>
      <xdr:rowOff>73471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074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18400</xdr:rowOff>
    </xdr:from>
    <xdr:to>
      <xdr:col>55</xdr:col>
      <xdr:colOff>0</xdr:colOff>
      <xdr:row>78</xdr:row>
      <xdr:rowOff>25389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9639300" y="13220050"/>
          <a:ext cx="838200" cy="178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145758</xdr:rowOff>
    </xdr:from>
    <xdr:ext cx="534377"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347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167331</xdr:rowOff>
    </xdr:from>
    <xdr:to>
      <xdr:col>55</xdr:col>
      <xdr:colOff>50800</xdr:colOff>
      <xdr:row>78</xdr:row>
      <xdr:rowOff>97481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25389</xdr:rowOff>
    </xdr:from>
    <xdr:to>
      <xdr:col>50</xdr:col>
      <xdr:colOff>114300</xdr:colOff>
      <xdr:row>78</xdr:row>
      <xdr:rowOff>58384</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8750300" y="13398489"/>
          <a:ext cx="889000" cy="3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98709</xdr:rowOff>
    </xdr:from>
    <xdr:to>
      <xdr:col>50</xdr:col>
      <xdr:colOff>165100</xdr:colOff>
      <xdr:row>79</xdr:row>
      <xdr:rowOff>28859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19986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72111" y="1356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58384</xdr:rowOff>
    </xdr:from>
    <xdr:to>
      <xdr:col>45</xdr:col>
      <xdr:colOff>177800</xdr:colOff>
      <xdr:row>78</xdr:row>
      <xdr:rowOff>83356</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7861300" y="13431484"/>
          <a:ext cx="889000" cy="2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67455</xdr:rowOff>
    </xdr:from>
    <xdr:to>
      <xdr:col>46</xdr:col>
      <xdr:colOff>38100</xdr:colOff>
      <xdr:row>78</xdr:row>
      <xdr:rowOff>169055</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160182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53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83356</xdr:rowOff>
    </xdr:from>
    <xdr:to>
      <xdr:col>41</xdr:col>
      <xdr:colOff>50800</xdr:colOff>
      <xdr:row>79</xdr:row>
      <xdr:rowOff>28894</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flipV="1">
          <a:off x="6972300" y="13456456"/>
          <a:ext cx="889000" cy="11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76882</xdr:rowOff>
    </xdr:from>
    <xdr:to>
      <xdr:col>41</xdr:col>
      <xdr:colOff>101600</xdr:colOff>
      <xdr:row>79</xdr:row>
      <xdr:rowOff>7032</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4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169609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54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45684</xdr:rowOff>
    </xdr:from>
    <xdr:to>
      <xdr:col>36</xdr:col>
      <xdr:colOff>165100</xdr:colOff>
      <xdr:row>78</xdr:row>
      <xdr:rowOff>147284</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41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163811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194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139050</xdr:rowOff>
    </xdr:from>
    <xdr:to>
      <xdr:col>55</xdr:col>
      <xdr:colOff>50800</xdr:colOff>
      <xdr:row>77</xdr:row>
      <xdr:rowOff>69200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16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161927</xdr:rowOff>
    </xdr:from>
    <xdr:ext cx="534377"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02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146039</xdr:rowOff>
    </xdr:from>
    <xdr:to>
      <xdr:col>50</xdr:col>
      <xdr:colOff>165100</xdr:colOff>
      <xdr:row>78</xdr:row>
      <xdr:rowOff>76189</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92716</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372111" y="131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7584</xdr:rowOff>
    </xdr:from>
    <xdr:to>
      <xdr:col>46</xdr:col>
      <xdr:colOff>38100</xdr:colOff>
      <xdr:row>78</xdr:row>
      <xdr:rowOff>109184</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38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125711</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483111" y="13155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32556</xdr:rowOff>
    </xdr:from>
    <xdr:to>
      <xdr:col>41</xdr:col>
      <xdr:colOff>101600</xdr:colOff>
      <xdr:row>78</xdr:row>
      <xdr:rowOff>134156</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40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150683</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594111" y="1318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149544</xdr:rowOff>
    </xdr:from>
    <xdr:to>
      <xdr:col>36</xdr:col>
      <xdr:colOff>165100</xdr:colOff>
      <xdr:row>79</xdr:row>
      <xdr:rowOff>79694</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52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70821</xdr:rowOff>
    </xdr:from>
    <xdr:ext cx="469744"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37428" y="13615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27098</xdr:rowOff>
    </xdr:from>
    <xdr:to>
      <xdr:col>54</xdr:col>
      <xdr:colOff>189865</xdr:colOff>
      <xdr:row>99</xdr:row>
      <xdr:rowOff>98879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629048"/>
          <a:ext cx="1270" cy="144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145225</xdr:rowOff>
    </xdr:from>
    <xdr:ext cx="599010"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404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27098</xdr:rowOff>
    </xdr:from>
    <xdr:to>
      <xdr:col>55</xdr:col>
      <xdr:colOff>88900</xdr:colOff>
      <xdr:row>91</xdr:row>
      <xdr:rowOff>27098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629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86240</xdr:rowOff>
    </xdr:from>
    <xdr:to>
      <xdr:col>55</xdr:col>
      <xdr:colOff>0</xdr:colOff>
      <xdr:row>95</xdr:row>
      <xdr:rowOff>111441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9639300" y="16373990"/>
          <a:ext cx="838200" cy="25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20987</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6516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42560</xdr:rowOff>
    </xdr:from>
    <xdr:to>
      <xdr:col>55</xdr:col>
      <xdr:colOff>50800</xdr:colOff>
      <xdr:row>97</xdr:row>
      <xdr:rowOff>144160</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67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6905</xdr:rowOff>
    </xdr:from>
    <xdr:to>
      <xdr:col>50</xdr:col>
      <xdr:colOff>114300</xdr:colOff>
      <xdr:row>95</xdr:row>
      <xdr:rowOff>111441</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8750300" y="16294655"/>
          <a:ext cx="889000" cy="10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84644</xdr:rowOff>
    </xdr:from>
    <xdr:to>
      <xdr:col>50</xdr:col>
      <xdr:colOff>165100</xdr:colOff>
      <xdr:row>98</xdr:row>
      <xdr:rowOff>14794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71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5921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808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6905</xdr:rowOff>
    </xdr:from>
    <xdr:to>
      <xdr:col>45</xdr:col>
      <xdr:colOff>177800</xdr:colOff>
      <xdr:row>96</xdr:row>
      <xdr:rowOff>121869</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7861300" y="16294655"/>
          <a:ext cx="889000" cy="28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33231</xdr:rowOff>
    </xdr:from>
    <xdr:to>
      <xdr:col>46</xdr:col>
      <xdr:colOff>38100</xdr:colOff>
      <xdr:row>97</xdr:row>
      <xdr:rowOff>134831</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6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125958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75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31888</xdr:rowOff>
    </xdr:from>
    <xdr:to>
      <xdr:col>41</xdr:col>
      <xdr:colOff>50800</xdr:colOff>
      <xdr:row>96</xdr:row>
      <xdr:rowOff>121869</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6972300" y="15633838"/>
          <a:ext cx="889000" cy="947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64047</xdr:rowOff>
    </xdr:from>
    <xdr:to>
      <xdr:col>41</xdr:col>
      <xdr:colOff>101600</xdr:colOff>
      <xdr:row>97</xdr:row>
      <xdr:rowOff>165647</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69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156774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78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37117</xdr:rowOff>
    </xdr:from>
    <xdr:to>
      <xdr:col>36</xdr:col>
      <xdr:colOff>165100</xdr:colOff>
      <xdr:row>97</xdr:row>
      <xdr:rowOff>138717</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6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129844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76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35440</xdr:rowOff>
    </xdr:from>
    <xdr:to>
      <xdr:col>55</xdr:col>
      <xdr:colOff>50800</xdr:colOff>
      <xdr:row>95</xdr:row>
      <xdr:rowOff>137040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632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58317</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617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60641</xdr:rowOff>
    </xdr:from>
    <xdr:to>
      <xdr:col>50</xdr:col>
      <xdr:colOff>165100</xdr:colOff>
      <xdr:row>95</xdr:row>
      <xdr:rowOff>162241</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34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7318</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612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127555</xdr:rowOff>
    </xdr:from>
    <xdr:to>
      <xdr:col>46</xdr:col>
      <xdr:colOff>38100</xdr:colOff>
      <xdr:row>95</xdr:row>
      <xdr:rowOff>57705</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24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74232</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601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71069</xdr:rowOff>
    </xdr:from>
    <xdr:to>
      <xdr:col>41</xdr:col>
      <xdr:colOff>101600</xdr:colOff>
      <xdr:row>97</xdr:row>
      <xdr:rowOff>1219</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53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17746</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305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152538</xdr:rowOff>
    </xdr:from>
    <xdr:to>
      <xdr:col>36</xdr:col>
      <xdr:colOff>165100</xdr:colOff>
      <xdr:row>91</xdr:row>
      <xdr:rowOff>82688</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558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89</xdr:row>
      <xdr:rowOff>99215</xdr:rowOff>
    </xdr:from>
    <xdr:ext cx="599010"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672795" y="15358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災害復旧事業費グラフ枠">
          <a:extLst>
            <a:ext uri="{FF2B5EF4-FFF2-40B4-BE49-F238E27FC236}">
              <a16:creationId xmlns:a16="http://schemas.microsoft.com/office/drawing/2014/main" id="{00000000-0008-0000-0600-00000D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43721</xdr:rowOff>
    </xdr:from>
    <xdr:to>
      <xdr:col>85</xdr:col>
      <xdr:colOff>126364</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6317595" y="5358671"/>
          <a:ext cx="1269" cy="1426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104356</xdr:rowOff>
    </xdr:from>
    <xdr:ext cx="249299" cy="259045"/>
    <xdr:sp macro="" textlink="">
      <xdr:nvSpPr>
        <xdr:cNvPr id="527" name="災害復旧事業費最小値テキスト">
          <a:extLst>
            <a:ext uri="{FF2B5EF4-FFF2-40B4-BE49-F238E27FC236}">
              <a16:creationId xmlns:a16="http://schemas.microsoft.com/office/drawing/2014/main" id="{00000000-0008-0000-0600-00000F020000}"/>
            </a:ext>
          </a:extLst>
        </xdr:cNvPr>
        <xdr:cNvSpPr txBox="1"/>
      </xdr:nvSpPr>
      <xdr:spPr>
        <a:xfrm>
          <a:off x="16370300" y="67909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161848</xdr:rowOff>
    </xdr:from>
    <xdr:ext cx="534377" cy="259045"/>
    <xdr:sp macro="" textlink="">
      <xdr:nvSpPr>
        <xdr:cNvPr id="529" name="災害復旧事業費最大値テキスト">
          <a:extLst>
            <a:ext uri="{FF2B5EF4-FFF2-40B4-BE49-F238E27FC236}">
              <a16:creationId xmlns:a16="http://schemas.microsoft.com/office/drawing/2014/main" id="{00000000-0008-0000-0600-000011020000}"/>
            </a:ext>
          </a:extLst>
        </xdr:cNvPr>
        <xdr:cNvSpPr txBox="1"/>
      </xdr:nvSpPr>
      <xdr:spPr>
        <a:xfrm>
          <a:off x="16370300" y="513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43721</xdr:rowOff>
    </xdr:from>
    <xdr:to>
      <xdr:col>86</xdr:col>
      <xdr:colOff>25400</xdr:colOff>
      <xdr:row>31</xdr:row>
      <xdr:rowOff>43721</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6230600" y="5358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21807</xdr:rowOff>
    </xdr:from>
    <xdr:ext cx="469744" cy="259045"/>
    <xdr:sp macro="" textlink="">
      <xdr:nvSpPr>
        <xdr:cNvPr id="532" name="災害復旧事業費平均値テキスト">
          <a:extLst>
            <a:ext uri="{FF2B5EF4-FFF2-40B4-BE49-F238E27FC236}">
              <a16:creationId xmlns:a16="http://schemas.microsoft.com/office/drawing/2014/main" id="{00000000-0008-0000-0600-000014020000}"/>
            </a:ext>
          </a:extLst>
        </xdr:cNvPr>
        <xdr:cNvSpPr txBox="1"/>
      </xdr:nvSpPr>
      <xdr:spPr>
        <a:xfrm>
          <a:off x="16370300" y="6536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170380</xdr:rowOff>
    </xdr:from>
    <xdr:to>
      <xdr:col>85</xdr:col>
      <xdr:colOff>177800</xdr:colOff>
      <xdr:row>39</xdr:row>
      <xdr:rowOff>100530</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6268700" y="66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48766</xdr:rowOff>
    </xdr:from>
    <xdr:to>
      <xdr:col>81</xdr:col>
      <xdr:colOff>50800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4592300" y="6735316"/>
          <a:ext cx="889000" cy="5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4514</xdr:rowOff>
    </xdr:from>
    <xdr:to>
      <xdr:col>81</xdr:col>
      <xdr:colOff>101600</xdr:colOff>
      <xdr:row>39</xdr:row>
      <xdr:rowOff>106114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5430500" y="66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122641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46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96854</xdr:rowOff>
    </xdr:from>
    <xdr:to>
      <xdr:col>76</xdr:col>
      <xdr:colOff>114300</xdr:colOff>
      <xdr:row>39</xdr:row>
      <xdr:rowOff>48766</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3703300" y="6611954"/>
          <a:ext cx="889000" cy="123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162623</xdr:rowOff>
    </xdr:from>
    <xdr:to>
      <xdr:col>76</xdr:col>
      <xdr:colOff>165100</xdr:colOff>
      <xdr:row>39</xdr:row>
      <xdr:rowOff>92773</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4541500" y="667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109300</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357428" y="645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96854</xdr:rowOff>
    </xdr:from>
    <xdr:to>
      <xdr:col>71</xdr:col>
      <xdr:colOff>177800</xdr:colOff>
      <xdr:row>39</xdr:row>
      <xdr:rowOff>16060</xdr:rowOff>
    </xdr:to>
    <xdr:cxnSp macro="">
      <xdr:nvCxnSpPr>
        <xdr:cNvPr id="540" name="直線コネクタ 539">
          <a:extLst>
            <a:ext uri="{FF2B5EF4-FFF2-40B4-BE49-F238E27FC236}">
              <a16:creationId xmlns:a16="http://schemas.microsoft.com/office/drawing/2014/main" id="{00000000-0008-0000-0600-00001C020000}"/>
            </a:ext>
          </a:extLst>
        </xdr:cNvPr>
        <xdr:cNvCxnSpPr/>
      </xdr:nvCxnSpPr>
      <xdr:spPr>
        <a:xfrm flipV="1">
          <a:off x="12814300" y="6611954"/>
          <a:ext cx="889000" cy="90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157137</xdr:rowOff>
    </xdr:from>
    <xdr:to>
      <xdr:col>72</xdr:col>
      <xdr:colOff>38100</xdr:colOff>
      <xdr:row>39</xdr:row>
      <xdr:rowOff>87287</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3652500" y="667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78414</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764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160517</xdr:rowOff>
    </xdr:from>
    <xdr:to>
      <xdr:col>67</xdr:col>
      <xdr:colOff>101600</xdr:colOff>
      <xdr:row>39</xdr:row>
      <xdr:rowOff>90667</xdr:rowOff>
    </xdr:to>
    <xdr:sp macro="" textlink="">
      <xdr:nvSpPr>
        <xdr:cNvPr id="543" name="フローチャート: 判断 542">
          <a:extLst>
            <a:ext uri="{FF2B5EF4-FFF2-40B4-BE49-F238E27FC236}">
              <a16:creationId xmlns:a16="http://schemas.microsoft.com/office/drawing/2014/main" id="{00000000-0008-0000-0600-00001F020000}"/>
            </a:ext>
          </a:extLst>
        </xdr:cNvPr>
        <xdr:cNvSpPr/>
      </xdr:nvSpPr>
      <xdr:spPr>
        <a:xfrm>
          <a:off x="12763500" y="667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81794</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768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148806</xdr:rowOff>
    </xdr:from>
    <xdr:ext cx="249299" cy="259045"/>
    <xdr:sp macro="" textlink="">
      <xdr:nvSpPr>
        <xdr:cNvPr id="551" name="災害復旧事業費該当値テキスト">
          <a:extLst>
            <a:ext uri="{FF2B5EF4-FFF2-40B4-BE49-F238E27FC236}">
              <a16:creationId xmlns:a16="http://schemas.microsoft.com/office/drawing/2014/main" id="{00000000-0008-0000-0600-000027020000}"/>
            </a:ext>
          </a:extLst>
        </xdr:cNvPr>
        <xdr:cNvSpPr txBox="1"/>
      </xdr:nvSpPr>
      <xdr:spPr>
        <a:xfrm>
          <a:off x="16370300" y="66639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169416</xdr:rowOff>
    </xdr:from>
    <xdr:to>
      <xdr:col>76</xdr:col>
      <xdr:colOff>165100</xdr:colOff>
      <xdr:row>39</xdr:row>
      <xdr:rowOff>99566</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4541500" y="668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90693</xdr:rowOff>
    </xdr:from>
    <xdr:ext cx="469744"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4357428" y="6777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46054</xdr:rowOff>
    </xdr:from>
    <xdr:to>
      <xdr:col>72</xdr:col>
      <xdr:colOff>38100</xdr:colOff>
      <xdr:row>38</xdr:row>
      <xdr:rowOff>147654</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3652500" y="656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164181</xdr:rowOff>
    </xdr:from>
    <xdr:ext cx="534377"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3436111" y="633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136710</xdr:rowOff>
    </xdr:from>
    <xdr:to>
      <xdr:col>67</xdr:col>
      <xdr:colOff>101600</xdr:colOff>
      <xdr:row>39</xdr:row>
      <xdr:rowOff>66860</xdr:rowOff>
    </xdr:to>
    <xdr:sp macro="" textlink="">
      <xdr:nvSpPr>
        <xdr:cNvPr id="558" name="楕円 557">
          <a:extLst>
            <a:ext uri="{FF2B5EF4-FFF2-40B4-BE49-F238E27FC236}">
              <a16:creationId xmlns:a16="http://schemas.microsoft.com/office/drawing/2014/main" id="{00000000-0008-0000-0600-00002E020000}"/>
            </a:ext>
          </a:extLst>
        </xdr:cNvPr>
        <xdr:cNvSpPr/>
      </xdr:nvSpPr>
      <xdr:spPr>
        <a:xfrm>
          <a:off x="12763500" y="665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83387</xdr:rowOff>
    </xdr:from>
    <xdr:ext cx="469744"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579428" y="642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失業対策事業費グラフ枠">
          <a:extLst>
            <a:ext uri="{FF2B5EF4-FFF2-40B4-BE49-F238E27FC236}">
              <a16:creationId xmlns:a16="http://schemas.microsoft.com/office/drawing/2014/main" id="{00000000-0008-0000-06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6" name="失業対策事業費最小値テキスト">
          <a:extLst>
            <a:ext uri="{FF2B5EF4-FFF2-40B4-BE49-F238E27FC236}">
              <a16:creationId xmlns:a16="http://schemas.microsoft.com/office/drawing/2014/main" id="{00000000-0008-0000-0600-00004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8" name="失業対策事業費最大値テキスト">
          <a:extLst>
            <a:ext uri="{FF2B5EF4-FFF2-40B4-BE49-F238E27FC236}">
              <a16:creationId xmlns:a16="http://schemas.microsoft.com/office/drawing/2014/main" id="{00000000-0008-0000-0600-00004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1" name="失業対策事業費平均値テキスト">
          <a:extLst>
            <a:ext uri="{FF2B5EF4-FFF2-40B4-BE49-F238E27FC236}">
              <a16:creationId xmlns:a16="http://schemas.microsoft.com/office/drawing/2014/main" id="{00000000-0008-0000-0600-00004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フローチャート: 判断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0" name="失業対策事業費該当値テキスト">
          <a:extLst>
            <a:ext uri="{FF2B5EF4-FFF2-40B4-BE49-F238E27FC236}">
              <a16:creationId xmlns:a16="http://schemas.microsoft.com/office/drawing/2014/main" id="{00000000-0008-0000-0600-00005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7" name="楕円 606">
          <a:extLst>
            <a:ext uri="{FF2B5EF4-FFF2-40B4-BE49-F238E27FC236}">
              <a16:creationId xmlns:a16="http://schemas.microsoft.com/office/drawing/2014/main" id="{00000000-0008-0000-0600-00005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a:extLst>
            <a:ext uri="{FF2B5EF4-FFF2-40B4-BE49-F238E27FC236}">
              <a16:creationId xmlns:a16="http://schemas.microsoft.com/office/drawing/2014/main" id="{00000000-0008-0000-06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6788</xdr:rowOff>
    </xdr:from>
    <xdr:to>
      <xdr:col>85</xdr:col>
      <xdr:colOff>126364</xdr:colOff>
      <xdr:row>77</xdr:row>
      <xdr:rowOff>148006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6317595" y="12008288"/>
          <a:ext cx="1269" cy="1341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151833</xdr:rowOff>
    </xdr:from>
    <xdr:ext cx="534377" cy="259045"/>
    <xdr:sp macro="" textlink="">
      <xdr:nvSpPr>
        <xdr:cNvPr id="633" name="公債費最小値テキスト">
          <a:extLst>
            <a:ext uri="{FF2B5EF4-FFF2-40B4-BE49-F238E27FC236}">
              <a16:creationId xmlns:a16="http://schemas.microsoft.com/office/drawing/2014/main" id="{00000000-0008-0000-0600-000079020000}"/>
            </a:ext>
          </a:extLst>
        </xdr:cNvPr>
        <xdr:cNvSpPr txBox="1"/>
      </xdr:nvSpPr>
      <xdr:spPr>
        <a:xfrm>
          <a:off x="16370300" y="133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148006</xdr:rowOff>
    </xdr:from>
    <xdr:to>
      <xdr:col>86</xdr:col>
      <xdr:colOff>25400</xdr:colOff>
      <xdr:row>77</xdr:row>
      <xdr:rowOff>148006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334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124915</xdr:rowOff>
    </xdr:from>
    <xdr:ext cx="534377" cy="259045"/>
    <xdr:sp macro="" textlink="">
      <xdr:nvSpPr>
        <xdr:cNvPr id="635" name="公債費最大値テキスト">
          <a:extLst>
            <a:ext uri="{FF2B5EF4-FFF2-40B4-BE49-F238E27FC236}">
              <a16:creationId xmlns:a16="http://schemas.microsoft.com/office/drawing/2014/main" id="{00000000-0008-0000-0600-00007B020000}"/>
            </a:ext>
          </a:extLst>
        </xdr:cNvPr>
        <xdr:cNvSpPr txBox="1"/>
      </xdr:nvSpPr>
      <xdr:spPr>
        <a:xfrm>
          <a:off x="16370300" y="1178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6788</xdr:rowOff>
    </xdr:from>
    <xdr:to>
      <xdr:col>86</xdr:col>
      <xdr:colOff>25400</xdr:colOff>
      <xdr:row>70</xdr:row>
      <xdr:rowOff>6788</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200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168180</xdr:rowOff>
    </xdr:from>
    <xdr:to>
      <xdr:col>85</xdr:col>
      <xdr:colOff>127000</xdr:colOff>
      <xdr:row>76</xdr:row>
      <xdr:rowOff>1360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5481300" y="13026930"/>
          <a:ext cx="838200" cy="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36701</xdr:rowOff>
    </xdr:from>
    <xdr:ext cx="534377" cy="259045"/>
    <xdr:sp macro="" textlink="">
      <xdr:nvSpPr>
        <xdr:cNvPr id="638" name="公債費平均値テキスト">
          <a:extLst>
            <a:ext uri="{FF2B5EF4-FFF2-40B4-BE49-F238E27FC236}">
              <a16:creationId xmlns:a16="http://schemas.microsoft.com/office/drawing/2014/main" id="{00000000-0008-0000-0600-00007E020000}"/>
            </a:ext>
          </a:extLst>
        </xdr:cNvPr>
        <xdr:cNvSpPr txBox="1"/>
      </xdr:nvSpPr>
      <xdr:spPr>
        <a:xfrm>
          <a:off x="16370300" y="12724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13824</xdr:rowOff>
    </xdr:from>
    <xdr:to>
      <xdr:col>85</xdr:col>
      <xdr:colOff>177800</xdr:colOff>
      <xdr:row>75</xdr:row>
      <xdr:rowOff>115424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62687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166218</xdr:rowOff>
    </xdr:from>
    <xdr:to>
      <xdr:col>81</xdr:col>
      <xdr:colOff>50800</xdr:colOff>
      <xdr:row>76</xdr:row>
      <xdr:rowOff>1360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4592300" y="13024968"/>
          <a:ext cx="889000" cy="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1156</xdr:rowOff>
    </xdr:from>
    <xdr:to>
      <xdr:col>81</xdr:col>
      <xdr:colOff>101600</xdr:colOff>
      <xdr:row>75</xdr:row>
      <xdr:rowOff>102756</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5430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119283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263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166218</xdr:rowOff>
    </xdr:from>
    <xdr:to>
      <xdr:col>76</xdr:col>
      <xdr:colOff>114300</xdr:colOff>
      <xdr:row>76</xdr:row>
      <xdr:rowOff>4311</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3703300" y="13024968"/>
          <a:ext cx="889000" cy="9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30969</xdr:rowOff>
    </xdr:from>
    <xdr:to>
      <xdr:col>76</xdr:col>
      <xdr:colOff>165100</xdr:colOff>
      <xdr:row>75</xdr:row>
      <xdr:rowOff>132569</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4541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149096</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66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157398</xdr:rowOff>
    </xdr:from>
    <xdr:to>
      <xdr:col>71</xdr:col>
      <xdr:colOff>177800</xdr:colOff>
      <xdr:row>76</xdr:row>
      <xdr:rowOff>4311</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a:off x="12814300" y="13016148"/>
          <a:ext cx="889000" cy="1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84709</xdr:rowOff>
    </xdr:from>
    <xdr:to>
      <xdr:col>72</xdr:col>
      <xdr:colOff>38100</xdr:colOff>
      <xdr:row>76</xdr:row>
      <xdr:rowOff>14858</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3652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31386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7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13348</xdr:rowOff>
    </xdr:from>
    <xdr:to>
      <xdr:col>67</xdr:col>
      <xdr:colOff>101600</xdr:colOff>
      <xdr:row>75</xdr:row>
      <xdr:rowOff>114948</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2763500" y="1287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131475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64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117380</xdr:rowOff>
    </xdr:from>
    <xdr:to>
      <xdr:col>85</xdr:col>
      <xdr:colOff>177800</xdr:colOff>
      <xdr:row>76</xdr:row>
      <xdr:rowOff>47529</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6268700" y="1297613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95807</xdr:rowOff>
    </xdr:from>
    <xdr:ext cx="534377" cy="259045"/>
    <xdr:sp macro="" textlink="">
      <xdr:nvSpPr>
        <xdr:cNvPr id="657" name="公債費該当値テキスト">
          <a:extLst>
            <a:ext uri="{FF2B5EF4-FFF2-40B4-BE49-F238E27FC236}">
              <a16:creationId xmlns:a16="http://schemas.microsoft.com/office/drawing/2014/main" id="{00000000-0008-0000-0600-000091020000}"/>
            </a:ext>
          </a:extLst>
        </xdr:cNvPr>
        <xdr:cNvSpPr txBox="1"/>
      </xdr:nvSpPr>
      <xdr:spPr>
        <a:xfrm>
          <a:off x="16370300" y="12954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122009</xdr:rowOff>
    </xdr:from>
    <xdr:to>
      <xdr:col>81</xdr:col>
      <xdr:colOff>101600</xdr:colOff>
      <xdr:row>76</xdr:row>
      <xdr:rowOff>52158</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5430500" y="129807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43287</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5214111" y="13073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115418</xdr:rowOff>
    </xdr:from>
    <xdr:to>
      <xdr:col>76</xdr:col>
      <xdr:colOff>165100</xdr:colOff>
      <xdr:row>76</xdr:row>
      <xdr:rowOff>45568</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4541500" y="1297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36695</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4325111" y="1306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124961</xdr:rowOff>
    </xdr:from>
    <xdr:to>
      <xdr:col>72</xdr:col>
      <xdr:colOff>38100</xdr:colOff>
      <xdr:row>76</xdr:row>
      <xdr:rowOff>55111</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3652500" y="1298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46238</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3436111" y="13076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106597</xdr:rowOff>
    </xdr:from>
    <xdr:to>
      <xdr:col>67</xdr:col>
      <xdr:colOff>101600</xdr:colOff>
      <xdr:row>76</xdr:row>
      <xdr:rowOff>36748</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2763500" y="1296534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27875</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547111" y="1305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157158</xdr:rowOff>
    </xdr:from>
    <xdr:to>
      <xdr:col>85</xdr:col>
      <xdr:colOff>126364</xdr:colOff>
      <xdr:row>99</xdr:row>
      <xdr:rowOff>39326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416208"/>
          <a:ext cx="1269" cy="1596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43153</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1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39326</xdr:rowOff>
    </xdr:from>
    <xdr:to>
      <xdr:col>86</xdr:col>
      <xdr:colOff>25400</xdr:colOff>
      <xdr:row>99</xdr:row>
      <xdr:rowOff>39326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1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103835</xdr:rowOff>
    </xdr:from>
    <xdr:ext cx="599010"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19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157158</xdr:rowOff>
    </xdr:from>
    <xdr:to>
      <xdr:col>86</xdr:col>
      <xdr:colOff>25400</xdr:colOff>
      <xdr:row>89</xdr:row>
      <xdr:rowOff>157158</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4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54456</xdr:rowOff>
    </xdr:from>
    <xdr:to>
      <xdr:col>85</xdr:col>
      <xdr:colOff>127000</xdr:colOff>
      <xdr:row>98</xdr:row>
      <xdr:rowOff>80443</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5481300" y="16856556"/>
          <a:ext cx="838200" cy="2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25207</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827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46780</xdr:rowOff>
    </xdr:from>
    <xdr:to>
      <xdr:col>85</xdr:col>
      <xdr:colOff>177800</xdr:colOff>
      <xdr:row>98</xdr:row>
      <xdr:rowOff>148380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84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54456</xdr:rowOff>
    </xdr:from>
    <xdr:to>
      <xdr:col>81</xdr:col>
      <xdr:colOff>50800</xdr:colOff>
      <xdr:row>98</xdr:row>
      <xdr:rowOff>161463</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4592300" y="16856556"/>
          <a:ext cx="889000" cy="10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53197</xdr:rowOff>
    </xdr:from>
    <xdr:to>
      <xdr:col>81</xdr:col>
      <xdr:colOff>101600</xdr:colOff>
      <xdr:row>98</xdr:row>
      <xdr:rowOff>154797</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85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145924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94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161463</xdr:rowOff>
    </xdr:from>
    <xdr:to>
      <xdr:col>76</xdr:col>
      <xdr:colOff>114300</xdr:colOff>
      <xdr:row>99</xdr:row>
      <xdr:rowOff>1057</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3703300" y="16963563"/>
          <a:ext cx="889000" cy="1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52735</xdr:rowOff>
    </xdr:from>
    <xdr:to>
      <xdr:col>76</xdr:col>
      <xdr:colOff>165100</xdr:colOff>
      <xdr:row>98</xdr:row>
      <xdr:rowOff>154335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85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170862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63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1057</xdr:rowOff>
    </xdr:from>
    <xdr:to>
      <xdr:col>71</xdr:col>
      <xdr:colOff>177800</xdr:colOff>
      <xdr:row>99</xdr:row>
      <xdr:rowOff>9737</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2814300" y="16974607"/>
          <a:ext cx="889000" cy="8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101149</xdr:rowOff>
    </xdr:from>
    <xdr:to>
      <xdr:col>72</xdr:col>
      <xdr:colOff>38100</xdr:colOff>
      <xdr:row>99</xdr:row>
      <xdr:rowOff>31299</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90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47826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67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110068</xdr:rowOff>
    </xdr:from>
    <xdr:to>
      <xdr:col>67</xdr:col>
      <xdr:colOff>101600</xdr:colOff>
      <xdr:row>99</xdr:row>
      <xdr:rowOff>40218</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91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56745</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68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29643</xdr:rowOff>
    </xdr:from>
    <xdr:to>
      <xdr:col>85</xdr:col>
      <xdr:colOff>177800</xdr:colOff>
      <xdr:row>98</xdr:row>
      <xdr:rowOff>131243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83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52520</xdr:rowOff>
    </xdr:from>
    <xdr:ext cx="534377"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683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3656</xdr:rowOff>
    </xdr:from>
    <xdr:to>
      <xdr:col>81</xdr:col>
      <xdr:colOff>101600</xdr:colOff>
      <xdr:row>98</xdr:row>
      <xdr:rowOff>105256</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80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121783</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14111" y="1658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110663</xdr:rowOff>
    </xdr:from>
    <xdr:to>
      <xdr:col>76</xdr:col>
      <xdr:colOff>165100</xdr:colOff>
      <xdr:row>99</xdr:row>
      <xdr:rowOff>40813</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91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31940</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25111" y="1700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121707</xdr:rowOff>
    </xdr:from>
    <xdr:to>
      <xdr:col>72</xdr:col>
      <xdr:colOff>38100</xdr:colOff>
      <xdr:row>99</xdr:row>
      <xdr:rowOff>51857</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92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42984</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36111" y="1701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130387</xdr:rowOff>
    </xdr:from>
    <xdr:to>
      <xdr:col>67</xdr:col>
      <xdr:colOff>101600</xdr:colOff>
      <xdr:row>99</xdr:row>
      <xdr:rowOff>60537</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93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51664</xdr:rowOff>
    </xdr:from>
    <xdr:ext cx="469744"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79428" y="17025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7574</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1797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156147</xdr:rowOff>
    </xdr:from>
    <xdr:to>
      <xdr:col>116</xdr:col>
      <xdr:colOff>114300</xdr:colOff>
      <xdr:row>37</xdr:row>
      <xdr:rowOff>86297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32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167767</xdr:rowOff>
    </xdr:from>
    <xdr:to>
      <xdr:col>112</xdr:col>
      <xdr:colOff>38100</xdr:colOff>
      <xdr:row>37</xdr:row>
      <xdr:rowOff>97917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114444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11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147003</xdr:rowOff>
    </xdr:from>
    <xdr:to>
      <xdr:col>107</xdr:col>
      <xdr:colOff>101600</xdr:colOff>
      <xdr:row>37</xdr:row>
      <xdr:rowOff>77153</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31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93680</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09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40831</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656300" y="6727381"/>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73470</xdr:rowOff>
    </xdr:from>
    <xdr:to>
      <xdr:col>102</xdr:col>
      <xdr:colOff>165100</xdr:colOff>
      <xdr:row>37</xdr:row>
      <xdr:rowOff>3620</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24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20147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02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88138</xdr:rowOff>
    </xdr:from>
    <xdr:to>
      <xdr:col>98</xdr:col>
      <xdr:colOff>38100</xdr:colOff>
      <xdr:row>38</xdr:row>
      <xdr:rowOff>18288</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34815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20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161481</xdr:rowOff>
    </xdr:from>
    <xdr:to>
      <xdr:col>98</xdr:col>
      <xdr:colOff>38100</xdr:colOff>
      <xdr:row>39</xdr:row>
      <xdr:rowOff>91631</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67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82758</xdr:rowOff>
    </xdr:from>
    <xdr:ext cx="313932"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499333" y="67693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貸付金グラフ枠">
          <a:extLst>
            <a:ext uri="{FF2B5EF4-FFF2-40B4-BE49-F238E27FC236}">
              <a16:creationId xmlns:a16="http://schemas.microsoft.com/office/drawing/2014/main" id="{00000000-0008-0000-06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100544</xdr:rowOff>
    </xdr:from>
    <xdr:to>
      <xdr:col>116</xdr:col>
      <xdr:colOff>62864</xdr:colOff>
      <xdr:row>59</xdr:row>
      <xdr:rowOff>98878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2159595" y="8673044"/>
          <a:ext cx="1269" cy="154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6" name="貸付金最小値テキスト">
          <a:extLst>
            <a:ext uri="{FF2B5EF4-FFF2-40B4-BE49-F238E27FC236}">
              <a16:creationId xmlns:a16="http://schemas.microsoft.com/office/drawing/2014/main" id="{00000000-0008-0000-0600-000026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47221</xdr:rowOff>
    </xdr:from>
    <xdr:ext cx="534377" cy="259045"/>
    <xdr:sp macro="" textlink="">
      <xdr:nvSpPr>
        <xdr:cNvPr id="808" name="貸付金最大値テキスト">
          <a:extLst>
            <a:ext uri="{FF2B5EF4-FFF2-40B4-BE49-F238E27FC236}">
              <a16:creationId xmlns:a16="http://schemas.microsoft.com/office/drawing/2014/main" id="{00000000-0008-0000-0600-000028030000}"/>
            </a:ext>
          </a:extLst>
        </xdr:cNvPr>
        <xdr:cNvSpPr txBox="1"/>
      </xdr:nvSpPr>
      <xdr:spPr>
        <a:xfrm>
          <a:off x="22212300" y="844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100544</xdr:rowOff>
    </xdr:from>
    <xdr:to>
      <xdr:col>116</xdr:col>
      <xdr:colOff>152400</xdr:colOff>
      <xdr:row>50</xdr:row>
      <xdr:rowOff>100544</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2072600" y="867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50</xdr:row>
      <xdr:rowOff>100544</xdr:rowOff>
    </xdr:from>
    <xdr:to>
      <xdr:col>116</xdr:col>
      <xdr:colOff>63500</xdr:colOff>
      <xdr:row>57</xdr:row>
      <xdr:rowOff>129772</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21323300" y="8673044"/>
          <a:ext cx="838200" cy="122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89240</xdr:rowOff>
    </xdr:from>
    <xdr:ext cx="469744" cy="259045"/>
    <xdr:sp macro="" textlink="">
      <xdr:nvSpPr>
        <xdr:cNvPr id="811" name="貸付金平均値テキスト">
          <a:extLst>
            <a:ext uri="{FF2B5EF4-FFF2-40B4-BE49-F238E27FC236}">
              <a16:creationId xmlns:a16="http://schemas.microsoft.com/office/drawing/2014/main" id="{00000000-0008-0000-0600-00002B030000}"/>
            </a:ext>
          </a:extLst>
        </xdr:cNvPr>
        <xdr:cNvSpPr txBox="1"/>
      </xdr:nvSpPr>
      <xdr:spPr>
        <a:xfrm>
          <a:off x="22212300" y="10033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110813</xdr:rowOff>
    </xdr:from>
    <xdr:to>
      <xdr:col>116</xdr:col>
      <xdr:colOff>114300</xdr:colOff>
      <xdr:row>59</xdr:row>
      <xdr:rowOff>40963</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2110700" y="1005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129772</xdr:rowOff>
    </xdr:from>
    <xdr:to>
      <xdr:col>111</xdr:col>
      <xdr:colOff>177800</xdr:colOff>
      <xdr:row>57</xdr:row>
      <xdr:rowOff>132352</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flipV="1">
          <a:off x="20434300" y="9902422"/>
          <a:ext cx="889000" cy="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135796</xdr:rowOff>
    </xdr:from>
    <xdr:to>
      <xdr:col>112</xdr:col>
      <xdr:colOff>38100</xdr:colOff>
      <xdr:row>59</xdr:row>
      <xdr:rowOff>65946</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1272500" y="100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57073</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10172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111092</xdr:rowOff>
    </xdr:from>
    <xdr:to>
      <xdr:col>107</xdr:col>
      <xdr:colOff>50800</xdr:colOff>
      <xdr:row>57</xdr:row>
      <xdr:rowOff>132352</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9545300" y="9883742"/>
          <a:ext cx="889000" cy="2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132334</xdr:rowOff>
    </xdr:from>
    <xdr:to>
      <xdr:col>107</xdr:col>
      <xdr:colOff>101600</xdr:colOff>
      <xdr:row>59</xdr:row>
      <xdr:rowOff>62484</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20383500" y="10076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53611</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1016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111092</xdr:rowOff>
    </xdr:from>
    <xdr:to>
      <xdr:col>102</xdr:col>
      <xdr:colOff>114300</xdr:colOff>
      <xdr:row>58</xdr:row>
      <xdr:rowOff>115338</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flipV="1">
          <a:off x="18656300" y="9883742"/>
          <a:ext cx="889000" cy="175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132236</xdr:rowOff>
    </xdr:from>
    <xdr:to>
      <xdr:col>102</xdr:col>
      <xdr:colOff>165100</xdr:colOff>
      <xdr:row>59</xdr:row>
      <xdr:rowOff>62386</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9494500" y="1007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53513</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16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149675</xdr:rowOff>
    </xdr:from>
    <xdr:to>
      <xdr:col>98</xdr:col>
      <xdr:colOff>38100</xdr:colOff>
      <xdr:row>59</xdr:row>
      <xdr:rowOff>79825</xdr:rowOff>
    </xdr:to>
    <xdr:sp macro="" textlink="">
      <xdr:nvSpPr>
        <xdr:cNvPr id="822" name="フローチャート: 判断 821">
          <a:extLst>
            <a:ext uri="{FF2B5EF4-FFF2-40B4-BE49-F238E27FC236}">
              <a16:creationId xmlns:a16="http://schemas.microsoft.com/office/drawing/2014/main" id="{00000000-0008-0000-0600-000036030000}"/>
            </a:ext>
          </a:extLst>
        </xdr:cNvPr>
        <xdr:cNvSpPr/>
      </xdr:nvSpPr>
      <xdr:spPr>
        <a:xfrm>
          <a:off x="18605500" y="1009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70952</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86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50</xdr:row>
      <xdr:rowOff>49744</xdr:rowOff>
    </xdr:from>
    <xdr:to>
      <xdr:col>116</xdr:col>
      <xdr:colOff>114300</xdr:colOff>
      <xdr:row>50</xdr:row>
      <xdr:rowOff>151344</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2110700" y="862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50</xdr:row>
      <xdr:rowOff>2771</xdr:rowOff>
    </xdr:from>
    <xdr:ext cx="534377" cy="259045"/>
    <xdr:sp macro="" textlink="">
      <xdr:nvSpPr>
        <xdr:cNvPr id="830" name="貸付金該当値テキスト">
          <a:extLst>
            <a:ext uri="{FF2B5EF4-FFF2-40B4-BE49-F238E27FC236}">
              <a16:creationId xmlns:a16="http://schemas.microsoft.com/office/drawing/2014/main" id="{00000000-0008-0000-0600-00003E030000}"/>
            </a:ext>
          </a:extLst>
        </xdr:cNvPr>
        <xdr:cNvSpPr txBox="1"/>
      </xdr:nvSpPr>
      <xdr:spPr>
        <a:xfrm>
          <a:off x="22212300" y="857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78972</xdr:rowOff>
    </xdr:from>
    <xdr:to>
      <xdr:col>112</xdr:col>
      <xdr:colOff>38100</xdr:colOff>
      <xdr:row>58</xdr:row>
      <xdr:rowOff>9122</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1272500" y="985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25649</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1088428" y="9626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81552</xdr:rowOff>
    </xdr:from>
    <xdr:to>
      <xdr:col>107</xdr:col>
      <xdr:colOff>101600</xdr:colOff>
      <xdr:row>58</xdr:row>
      <xdr:rowOff>11702</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20383500" y="985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28229</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0199428" y="9629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60292</xdr:rowOff>
    </xdr:from>
    <xdr:to>
      <xdr:col>102</xdr:col>
      <xdr:colOff>165100</xdr:colOff>
      <xdr:row>57</xdr:row>
      <xdr:rowOff>161892</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9494500" y="983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6969</xdr:rowOff>
    </xdr:from>
    <xdr:ext cx="534377"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9278111" y="960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64538</xdr:rowOff>
    </xdr:from>
    <xdr:to>
      <xdr:col>98</xdr:col>
      <xdr:colOff>38100</xdr:colOff>
      <xdr:row>58</xdr:row>
      <xdr:rowOff>166138</xdr:rowOff>
    </xdr:to>
    <xdr:sp macro="" textlink="">
      <xdr:nvSpPr>
        <xdr:cNvPr id="837" name="楕円 836">
          <a:extLst>
            <a:ext uri="{FF2B5EF4-FFF2-40B4-BE49-F238E27FC236}">
              <a16:creationId xmlns:a16="http://schemas.microsoft.com/office/drawing/2014/main" id="{00000000-0008-0000-0600-000045030000}"/>
            </a:ext>
          </a:extLst>
        </xdr:cNvPr>
        <xdr:cNvSpPr/>
      </xdr:nvSpPr>
      <xdr:spPr>
        <a:xfrm>
          <a:off x="18605500" y="1000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11215</xdr:rowOff>
    </xdr:from>
    <xdr:ext cx="469744"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421428" y="978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60627</xdr:rowOff>
    </xdr:from>
    <xdr:to>
      <xdr:col>116</xdr:col>
      <xdr:colOff>62864</xdr:colOff>
      <xdr:row>78</xdr:row>
      <xdr:rowOff>148478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2233577"/>
          <a:ext cx="1269" cy="128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152305</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5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148478</xdr:rowOff>
    </xdr:from>
    <xdr:to>
      <xdr:col>116</xdr:col>
      <xdr:colOff>152400</xdr:colOff>
      <xdr:row>78</xdr:row>
      <xdr:rowOff>148478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52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7304</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200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60627</xdr:rowOff>
    </xdr:from>
    <xdr:to>
      <xdr:col>116</xdr:col>
      <xdr:colOff>152400</xdr:colOff>
      <xdr:row>71</xdr:row>
      <xdr:rowOff>60627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2233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93500</xdr:rowOff>
    </xdr:from>
    <xdr:to>
      <xdr:col>116</xdr:col>
      <xdr:colOff>63500</xdr:colOff>
      <xdr:row>77</xdr:row>
      <xdr:rowOff>140043</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1323300" y="13295150"/>
          <a:ext cx="838200" cy="4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146547</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2833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123670</xdr:rowOff>
    </xdr:from>
    <xdr:to>
      <xdr:col>116</xdr:col>
      <xdr:colOff>114300</xdr:colOff>
      <xdr:row>76</xdr:row>
      <xdr:rowOff>53820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140043</xdr:rowOff>
    </xdr:from>
    <xdr:to>
      <xdr:col>111</xdr:col>
      <xdr:colOff>177800</xdr:colOff>
      <xdr:row>77</xdr:row>
      <xdr:rowOff>155679</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20434300" y="13341693"/>
          <a:ext cx="889000" cy="1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133111</xdr:rowOff>
    </xdr:from>
    <xdr:to>
      <xdr:col>112</xdr:col>
      <xdr:colOff>38100</xdr:colOff>
      <xdr:row>76</xdr:row>
      <xdr:rowOff>63261</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79788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76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155679</xdr:rowOff>
    </xdr:from>
    <xdr:to>
      <xdr:col>107</xdr:col>
      <xdr:colOff>50800</xdr:colOff>
      <xdr:row>78</xdr:row>
      <xdr:rowOff>1397</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9545300" y="13357329"/>
          <a:ext cx="889000" cy="17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166030</xdr:rowOff>
    </xdr:from>
    <xdr:to>
      <xdr:col>107</xdr:col>
      <xdr:colOff>101600</xdr:colOff>
      <xdr:row>76</xdr:row>
      <xdr:rowOff>96180</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112706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80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166263</xdr:rowOff>
    </xdr:from>
    <xdr:to>
      <xdr:col>102</xdr:col>
      <xdr:colOff>114300</xdr:colOff>
      <xdr:row>78</xdr:row>
      <xdr:rowOff>1397</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18656300" y="12853563"/>
          <a:ext cx="889000" cy="52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6787</xdr:rowOff>
    </xdr:from>
    <xdr:to>
      <xdr:col>102</xdr:col>
      <xdr:colOff>165100</xdr:colOff>
      <xdr:row>76</xdr:row>
      <xdr:rowOff>108387</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124914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81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58931</xdr:rowOff>
    </xdr:from>
    <xdr:to>
      <xdr:col>98</xdr:col>
      <xdr:colOff>38100</xdr:colOff>
      <xdr:row>75</xdr:row>
      <xdr:rowOff>160530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29176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151658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01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42700</xdr:rowOff>
    </xdr:from>
    <xdr:to>
      <xdr:col>116</xdr:col>
      <xdr:colOff>114300</xdr:colOff>
      <xdr:row>77</xdr:row>
      <xdr:rowOff>144300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324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21127</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322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89243</xdr:rowOff>
    </xdr:from>
    <xdr:to>
      <xdr:col>112</xdr:col>
      <xdr:colOff>38100</xdr:colOff>
      <xdr:row>78</xdr:row>
      <xdr:rowOff>19393</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329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10520</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338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104879</xdr:rowOff>
    </xdr:from>
    <xdr:to>
      <xdr:col>107</xdr:col>
      <xdr:colOff>101600</xdr:colOff>
      <xdr:row>78</xdr:row>
      <xdr:rowOff>35029</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330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26156</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3399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122047</xdr:rowOff>
    </xdr:from>
    <xdr:to>
      <xdr:col>102</xdr:col>
      <xdr:colOff>165100</xdr:colOff>
      <xdr:row>78</xdr:row>
      <xdr:rowOff>52197</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332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43324</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341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115463</xdr:rowOff>
    </xdr:from>
    <xdr:to>
      <xdr:col>98</xdr:col>
      <xdr:colOff>38100</xdr:colOff>
      <xdr:row>75</xdr:row>
      <xdr:rowOff>45613</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280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62140</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257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歳出決算総額は、住民</a:t>
          </a:r>
          <a:r>
            <a:rPr kumimoji="1" lang="en-US" altLang="ja-JP" sz="1400">
              <a:latin typeface="ＭＳ Ｐゴシック" panose="020B0600070205080204" pitchFamily="50" charset="-128"/>
              <a:ea typeface="ＭＳ Ｐゴシック" panose="020B0600070205080204" pitchFamily="50" charset="-128"/>
            </a:rPr>
            <a:t>1</a:t>
          </a:r>
          <a:r>
            <a:rPr kumimoji="1" lang="ja-JP" altLang="en-US" sz="1400">
              <a:latin typeface="ＭＳ Ｐゴシック" panose="020B0600070205080204" pitchFamily="50" charset="-128"/>
              <a:ea typeface="ＭＳ Ｐゴシック" panose="020B0600070205080204" pitchFamily="50" charset="-128"/>
            </a:rPr>
            <a:t>人当たり</a:t>
          </a:r>
          <a:r>
            <a:rPr kumimoji="1" lang="en-US" altLang="ja-JP" sz="1400">
              <a:latin typeface="ＭＳ Ｐゴシック" panose="020B0600070205080204" pitchFamily="50" charset="-128"/>
              <a:ea typeface="ＭＳ Ｐゴシック" panose="020B0600070205080204" pitchFamily="50" charset="-128"/>
            </a:rPr>
            <a:t>657,077</a:t>
          </a:r>
          <a:r>
            <a:rPr kumimoji="1" lang="ja-JP" altLang="en-US" sz="1400">
              <a:latin typeface="ＭＳ Ｐゴシック" panose="020B0600070205080204" pitchFamily="50" charset="-128"/>
              <a:ea typeface="ＭＳ Ｐゴシック" panose="020B0600070205080204" pitchFamily="50" charset="-128"/>
            </a:rPr>
            <a:t>円となっている。構成項目の中で最も高いのは、物件費で</a:t>
          </a:r>
          <a:r>
            <a:rPr kumimoji="1" lang="en-US" altLang="ja-JP" sz="1400">
              <a:latin typeface="ＭＳ Ｐゴシック" panose="020B0600070205080204" pitchFamily="50" charset="-128"/>
              <a:ea typeface="ＭＳ Ｐゴシック" panose="020B0600070205080204" pitchFamily="50" charset="-128"/>
            </a:rPr>
            <a:t>143,177</a:t>
          </a:r>
          <a:r>
            <a:rPr kumimoji="1" lang="ja-JP" altLang="en-US" sz="1400">
              <a:latin typeface="ＭＳ Ｐゴシック" panose="020B0600070205080204" pitchFamily="50" charset="-128"/>
              <a:ea typeface="ＭＳ Ｐゴシック" panose="020B0600070205080204" pitchFamily="50" charset="-128"/>
            </a:rPr>
            <a:t>円となっている。</a:t>
          </a:r>
        </a:p>
        <a:p>
          <a:r>
            <a:rPr kumimoji="1" lang="ja-JP" altLang="en-US" sz="1400">
              <a:latin typeface="ＭＳ Ｐゴシック" panose="020B0600070205080204" pitchFamily="50" charset="-128"/>
              <a:ea typeface="ＭＳ Ｐゴシック" panose="020B0600070205080204" pitchFamily="50" charset="-128"/>
            </a:rPr>
            <a:t>　その他で特に増減の大きい項目としては、普通建設事業費・扶助費・貸付金があげられる。</a:t>
          </a:r>
        </a:p>
        <a:p>
          <a:r>
            <a:rPr kumimoji="1" lang="ja-JP" altLang="en-US" sz="1400">
              <a:latin typeface="ＭＳ Ｐゴシック" panose="020B0600070205080204" pitchFamily="50" charset="-128"/>
              <a:ea typeface="ＭＳ Ｐゴシック" panose="020B0600070205080204" pitchFamily="50" charset="-128"/>
            </a:rPr>
            <a:t>　普通建設事業費については、住民</a:t>
          </a:r>
          <a:r>
            <a:rPr kumimoji="1" lang="en-US" altLang="ja-JP" sz="1400">
              <a:latin typeface="ＭＳ Ｐゴシック" panose="020B0600070205080204" pitchFamily="50" charset="-128"/>
              <a:ea typeface="ＭＳ Ｐゴシック" panose="020B0600070205080204" pitchFamily="50" charset="-128"/>
            </a:rPr>
            <a:t>1</a:t>
          </a:r>
          <a:r>
            <a:rPr kumimoji="1" lang="ja-JP" altLang="en-US" sz="1400">
              <a:latin typeface="ＭＳ Ｐゴシック" panose="020B0600070205080204" pitchFamily="50" charset="-128"/>
              <a:ea typeface="ＭＳ Ｐゴシック" panose="020B0600070205080204" pitchFamily="50" charset="-128"/>
            </a:rPr>
            <a:t>人当たり</a:t>
          </a:r>
          <a:r>
            <a:rPr kumimoji="1" lang="en-US" altLang="ja-JP" sz="1400">
              <a:latin typeface="ＭＳ Ｐゴシック" panose="020B0600070205080204" pitchFamily="50" charset="-128"/>
              <a:ea typeface="ＭＳ Ｐゴシック" panose="020B0600070205080204" pitchFamily="50" charset="-128"/>
            </a:rPr>
            <a:t>107,895</a:t>
          </a:r>
          <a:r>
            <a:rPr kumimoji="1" lang="ja-JP" altLang="en-US" sz="1400">
              <a:latin typeface="ＭＳ Ｐゴシック" panose="020B0600070205080204" pitchFamily="50" charset="-128"/>
              <a:ea typeface="ＭＳ Ｐゴシック" panose="020B0600070205080204" pitchFamily="50" charset="-128"/>
            </a:rPr>
            <a:t>円であり、昨年度比</a:t>
          </a:r>
          <a:r>
            <a:rPr kumimoji="1" lang="en-US" altLang="ja-JP" sz="1400">
              <a:latin typeface="ＭＳ Ｐゴシック" panose="020B0600070205080204" pitchFamily="50" charset="-128"/>
              <a:ea typeface="ＭＳ Ｐゴシック" panose="020B0600070205080204" pitchFamily="50" charset="-128"/>
            </a:rPr>
            <a:t>16,392</a:t>
          </a:r>
          <a:r>
            <a:rPr kumimoji="1" lang="ja-JP" altLang="en-US" sz="1400">
              <a:latin typeface="ＭＳ Ｐゴシック" panose="020B0600070205080204" pitchFamily="50" charset="-128"/>
              <a:ea typeface="ＭＳ Ｐゴシック" panose="020B0600070205080204" pitchFamily="50" charset="-128"/>
            </a:rPr>
            <a:t>円の増となった。これは学校給食センター建設事業や新庁舎建設事業による事業費増が主な要因である。</a:t>
          </a:r>
        </a:p>
        <a:p>
          <a:r>
            <a:rPr kumimoji="1" lang="ja-JP" altLang="en-US" sz="1400">
              <a:latin typeface="ＭＳ Ｐゴシック" panose="020B0600070205080204" pitchFamily="50" charset="-128"/>
              <a:ea typeface="ＭＳ Ｐゴシック" panose="020B0600070205080204" pitchFamily="50" charset="-128"/>
            </a:rPr>
            <a:t>　扶助費については、住民</a:t>
          </a:r>
          <a:r>
            <a:rPr kumimoji="1" lang="en-US" altLang="ja-JP" sz="1400">
              <a:latin typeface="ＭＳ Ｐゴシック" panose="020B0600070205080204" pitchFamily="50" charset="-128"/>
              <a:ea typeface="ＭＳ Ｐゴシック" panose="020B0600070205080204" pitchFamily="50" charset="-128"/>
            </a:rPr>
            <a:t>1</a:t>
          </a:r>
          <a:r>
            <a:rPr kumimoji="1" lang="ja-JP" altLang="en-US" sz="1400">
              <a:latin typeface="ＭＳ Ｐゴシック" panose="020B0600070205080204" pitchFamily="50" charset="-128"/>
              <a:ea typeface="ＭＳ Ｐゴシック" panose="020B0600070205080204" pitchFamily="50" charset="-128"/>
            </a:rPr>
            <a:t>人当たり</a:t>
          </a:r>
          <a:r>
            <a:rPr kumimoji="1" lang="en-US" altLang="ja-JP" sz="1400">
              <a:latin typeface="ＭＳ Ｐゴシック" panose="020B0600070205080204" pitchFamily="50" charset="-128"/>
              <a:ea typeface="ＭＳ Ｐゴシック" panose="020B0600070205080204" pitchFamily="50" charset="-128"/>
            </a:rPr>
            <a:t>96,592</a:t>
          </a:r>
          <a:r>
            <a:rPr kumimoji="1" lang="ja-JP" altLang="en-US" sz="1400">
              <a:latin typeface="ＭＳ Ｐゴシック" panose="020B0600070205080204" pitchFamily="50" charset="-128"/>
              <a:ea typeface="ＭＳ Ｐゴシック" panose="020B0600070205080204" pitchFamily="50" charset="-128"/>
            </a:rPr>
            <a:t>円であり、昨年度比</a:t>
          </a:r>
          <a:r>
            <a:rPr kumimoji="1" lang="en-US" altLang="ja-JP" sz="1400">
              <a:latin typeface="ＭＳ Ｐゴシック" panose="020B0600070205080204" pitchFamily="50" charset="-128"/>
              <a:ea typeface="ＭＳ Ｐゴシック" panose="020B0600070205080204" pitchFamily="50" charset="-128"/>
            </a:rPr>
            <a:t>15,401</a:t>
          </a:r>
          <a:r>
            <a:rPr kumimoji="1" lang="ja-JP" altLang="en-US" sz="1400">
              <a:latin typeface="ＭＳ Ｐゴシック" panose="020B0600070205080204" pitchFamily="50" charset="-128"/>
              <a:ea typeface="ＭＳ Ｐゴシック" panose="020B0600070205080204" pitchFamily="50" charset="-128"/>
            </a:rPr>
            <a:t>円の減となった。これは物価高騰対策として実施した子育て世帯や低所得世帯などへの給付事業費減が主な原因である。</a:t>
          </a:r>
        </a:p>
        <a:p>
          <a:r>
            <a:rPr kumimoji="1" lang="ja-JP" altLang="en-US" sz="1400">
              <a:latin typeface="ＭＳ Ｐゴシック" panose="020B0600070205080204" pitchFamily="50" charset="-128"/>
              <a:ea typeface="ＭＳ Ｐゴシック" panose="020B0600070205080204" pitchFamily="50" charset="-128"/>
            </a:rPr>
            <a:t>　貸付金については、住民</a:t>
          </a:r>
          <a:r>
            <a:rPr kumimoji="1" lang="en-US" altLang="ja-JP" sz="1400">
              <a:latin typeface="ＭＳ Ｐゴシック" panose="020B0600070205080204" pitchFamily="50" charset="-128"/>
              <a:ea typeface="ＭＳ Ｐゴシック" panose="020B0600070205080204" pitchFamily="50" charset="-128"/>
            </a:rPr>
            <a:t>1</a:t>
          </a:r>
          <a:r>
            <a:rPr kumimoji="1" lang="ja-JP" altLang="en-US" sz="1400">
              <a:latin typeface="ＭＳ Ｐゴシック" panose="020B0600070205080204" pitchFamily="50" charset="-128"/>
              <a:ea typeface="ＭＳ Ｐゴシック" panose="020B0600070205080204" pitchFamily="50" charset="-128"/>
            </a:rPr>
            <a:t>人当たり</a:t>
          </a:r>
          <a:r>
            <a:rPr kumimoji="1" lang="en-US" altLang="ja-JP" sz="1400">
              <a:latin typeface="ＭＳ Ｐゴシック" panose="020B0600070205080204" pitchFamily="50" charset="-128"/>
              <a:ea typeface="ＭＳ Ｐゴシック" panose="020B0600070205080204" pitchFamily="50" charset="-128"/>
            </a:rPr>
            <a:t>47,199</a:t>
          </a:r>
          <a:r>
            <a:rPr kumimoji="1" lang="ja-JP" altLang="en-US" sz="1400">
              <a:latin typeface="ＭＳ Ｐゴシック" panose="020B0600070205080204" pitchFamily="50" charset="-128"/>
              <a:ea typeface="ＭＳ Ｐゴシック" panose="020B0600070205080204" pitchFamily="50" charset="-128"/>
            </a:rPr>
            <a:t>円であり、昨年度比</a:t>
          </a:r>
          <a:r>
            <a:rPr kumimoji="1" lang="en-US" altLang="ja-JP" sz="1400">
              <a:latin typeface="ＭＳ Ｐゴシック" panose="020B0600070205080204" pitchFamily="50" charset="-128"/>
              <a:ea typeface="ＭＳ Ｐゴシック" panose="020B0600070205080204" pitchFamily="50" charset="-128"/>
            </a:rPr>
            <a:t>37,645</a:t>
          </a:r>
          <a:r>
            <a:rPr kumimoji="1" lang="ja-JP" altLang="en-US" sz="1400">
              <a:latin typeface="ＭＳ Ｐゴシック" panose="020B0600070205080204" pitchFamily="50" charset="-128"/>
              <a:ea typeface="ＭＳ Ｐゴシック" panose="020B0600070205080204" pitchFamily="50" charset="-128"/>
            </a:rPr>
            <a:t>円の増となった。これはふるさと融資による事業費増が主な要因である。</a:t>
          </a:r>
        </a:p>
        <a:p>
          <a:r>
            <a:rPr kumimoji="1" lang="ja-JP" altLang="en-US" sz="14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福島県西郷村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20,494
20,142
192.06
14,229,485
13,466,127
680,712
6,860,449
5,985,118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124079</xdr:rowOff>
    </xdr:from>
    <xdr:to>
      <xdr:col>24</xdr:col>
      <xdr:colOff>62865</xdr:colOff>
      <xdr:row>38</xdr:row>
      <xdr:rowOff>14351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6129"/>
          <a:ext cx="1270" cy="1433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18178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3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14351</xdr:rowOff>
    </xdr:from>
    <xdr:to>
      <xdr:col>24</xdr:col>
      <xdr:colOff>152400</xdr:colOff>
      <xdr:row>38</xdr:row>
      <xdr:rowOff>14351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29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70756</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124079</xdr:rowOff>
    </xdr:from>
    <xdr:to>
      <xdr:col>24</xdr:col>
      <xdr:colOff>152400</xdr:colOff>
      <xdr:row>29</xdr:row>
      <xdr:rowOff>124079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6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117983</xdr:rowOff>
    </xdr:from>
    <xdr:to>
      <xdr:col>24</xdr:col>
      <xdr:colOff>63500</xdr:colOff>
      <xdr:row>31</xdr:row>
      <xdr:rowOff>38354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261483"/>
          <a:ext cx="838200" cy="9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50563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79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72136</xdr:rowOff>
    </xdr:from>
    <xdr:to>
      <xdr:col>24</xdr:col>
      <xdr:colOff>114300</xdr:colOff>
      <xdr:row>35</xdr:row>
      <xdr:rowOff>2286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0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5588</xdr:rowOff>
    </xdr:from>
    <xdr:to>
      <xdr:col>19</xdr:col>
      <xdr:colOff>177800</xdr:colOff>
      <xdr:row>31</xdr:row>
      <xdr:rowOff>38354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320538"/>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115570</xdr:rowOff>
    </xdr:from>
    <xdr:to>
      <xdr:col>20</xdr:col>
      <xdr:colOff>38100</xdr:colOff>
      <xdr:row>35</xdr:row>
      <xdr:rowOff>45720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4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36847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3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159512</xdr:rowOff>
    </xdr:from>
    <xdr:to>
      <xdr:col>15</xdr:col>
      <xdr:colOff>50800</xdr:colOff>
      <xdr:row>31</xdr:row>
      <xdr:rowOff>5588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303012"/>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108331</xdr:rowOff>
    </xdr:from>
    <xdr:to>
      <xdr:col>15</xdr:col>
      <xdr:colOff>101600</xdr:colOff>
      <xdr:row>35</xdr:row>
      <xdr:rowOff>38481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29608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3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121793</xdr:rowOff>
    </xdr:from>
    <xdr:to>
      <xdr:col>10</xdr:col>
      <xdr:colOff>114300</xdr:colOff>
      <xdr:row>30</xdr:row>
      <xdr:rowOff>159512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265293"/>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125476</xdr:rowOff>
    </xdr:from>
    <xdr:to>
      <xdr:col>10</xdr:col>
      <xdr:colOff>165100</xdr:colOff>
      <xdr:row>35</xdr:row>
      <xdr:rowOff>55626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46753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4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58420</xdr:rowOff>
    </xdr:from>
    <xdr:to>
      <xdr:col>6</xdr:col>
      <xdr:colOff>38100</xdr:colOff>
      <xdr:row>34</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151147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67183</xdr:rowOff>
    </xdr:from>
    <xdr:to>
      <xdr:col>24</xdr:col>
      <xdr:colOff>114300</xdr:colOff>
      <xdr:row>30</xdr:row>
      <xdr:rowOff>168783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21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90060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06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159004</xdr:rowOff>
    </xdr:from>
    <xdr:to>
      <xdr:col>20</xdr:col>
      <xdr:colOff>38100</xdr:colOff>
      <xdr:row>31</xdr:row>
      <xdr:rowOff>89154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30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105681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07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126238</xdr:rowOff>
    </xdr:from>
    <xdr:to>
      <xdr:col>15</xdr:col>
      <xdr:colOff>101600</xdr:colOff>
      <xdr:row>31</xdr:row>
      <xdr:rowOff>56388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26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72915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04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108712</xdr:rowOff>
    </xdr:from>
    <xdr:to>
      <xdr:col>10</xdr:col>
      <xdr:colOff>165100</xdr:colOff>
      <xdr:row>31</xdr:row>
      <xdr:rowOff>38862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25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55389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02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70993</xdr:rowOff>
    </xdr:from>
    <xdr:to>
      <xdr:col>6</xdr:col>
      <xdr:colOff>38100</xdr:colOff>
      <xdr:row>31</xdr:row>
      <xdr:rowOff>1143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21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17670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4989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9287</xdr:rowOff>
    </xdr:from>
    <xdr:to>
      <xdr:col>24</xdr:col>
      <xdr:colOff>62865</xdr:colOff>
      <xdr:row>59</xdr:row>
      <xdr:rowOff>37011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53237"/>
          <a:ext cx="1270" cy="139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40838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5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37011</xdr:rowOff>
    </xdr:from>
    <xdr:to>
      <xdr:col>24</xdr:col>
      <xdr:colOff>152400</xdr:colOff>
      <xdr:row>59</xdr:row>
      <xdr:rowOff>37011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5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127414</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894,868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9287</xdr:rowOff>
    </xdr:from>
    <xdr:to>
      <xdr:col>24</xdr:col>
      <xdr:colOff>152400</xdr:colOff>
      <xdr:row>51</xdr:row>
      <xdr:rowOff>9287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53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63791</xdr:rowOff>
    </xdr:from>
    <xdr:to>
      <xdr:col>24</xdr:col>
      <xdr:colOff>63500</xdr:colOff>
      <xdr:row>58</xdr:row>
      <xdr:rowOff>109133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007891"/>
          <a:ext cx="838200" cy="4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34400</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9785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55973</xdr:rowOff>
    </xdr:from>
    <xdr:to>
      <xdr:col>24</xdr:col>
      <xdr:colOff>114300</xdr:colOff>
      <xdr:row>58</xdr:row>
      <xdr:rowOff>157573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0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109133</xdr:rowOff>
    </xdr:from>
    <xdr:to>
      <xdr:col>19</xdr:col>
      <xdr:colOff>177800</xdr:colOff>
      <xdr:row>58</xdr:row>
      <xdr:rowOff>144035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10053233"/>
          <a:ext cx="889000" cy="3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75488</xdr:rowOff>
    </xdr:from>
    <xdr:to>
      <xdr:col>20</xdr:col>
      <xdr:colOff>38100</xdr:colOff>
      <xdr:row>59</xdr:row>
      <xdr:rowOff>5638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1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168215</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101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1032</xdr:rowOff>
    </xdr:from>
    <xdr:to>
      <xdr:col>15</xdr:col>
      <xdr:colOff>50800</xdr:colOff>
      <xdr:row>58</xdr:row>
      <xdr:rowOff>144035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45132"/>
          <a:ext cx="889000" cy="143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80597</xdr:rowOff>
    </xdr:from>
    <xdr:to>
      <xdr:col>15</xdr:col>
      <xdr:colOff>101600</xdr:colOff>
      <xdr:row>59</xdr:row>
      <xdr:rowOff>10747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2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27274</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9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1032</xdr:rowOff>
    </xdr:from>
    <xdr:to>
      <xdr:col>10</xdr:col>
      <xdr:colOff>114300</xdr:colOff>
      <xdr:row>58</xdr:row>
      <xdr:rowOff>161417</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45132"/>
          <a:ext cx="889000" cy="160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118192</xdr:rowOff>
    </xdr:from>
    <xdr:to>
      <xdr:col>10</xdr:col>
      <xdr:colOff>165100</xdr:colOff>
      <xdr:row>58</xdr:row>
      <xdr:rowOff>48342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9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64869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66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112947</xdr:rowOff>
    </xdr:from>
    <xdr:to>
      <xdr:col>6</xdr:col>
      <xdr:colOff>38100</xdr:colOff>
      <xdr:row>59</xdr:row>
      <xdr:rowOff>43097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5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34224</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14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12991</xdr:rowOff>
    </xdr:from>
    <xdr:to>
      <xdr:col>24</xdr:col>
      <xdr:colOff>114300</xdr:colOff>
      <xdr:row>58</xdr:row>
      <xdr:rowOff>114591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5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35868</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0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58333</xdr:rowOff>
    </xdr:from>
    <xdr:to>
      <xdr:col>20</xdr:col>
      <xdr:colOff>38100</xdr:colOff>
      <xdr:row>58</xdr:row>
      <xdr:rowOff>159933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0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5010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77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93235</xdr:rowOff>
    </xdr:from>
    <xdr:to>
      <xdr:col>15</xdr:col>
      <xdr:colOff>101600</xdr:colOff>
      <xdr:row>59</xdr:row>
      <xdr:rowOff>23385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3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14512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3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121682</xdr:rowOff>
    </xdr:from>
    <xdr:to>
      <xdr:col>10</xdr:col>
      <xdr:colOff>165100</xdr:colOff>
      <xdr:row>58</xdr:row>
      <xdr:rowOff>51832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9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42959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987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110617</xdr:rowOff>
    </xdr:from>
    <xdr:to>
      <xdr:col>6</xdr:col>
      <xdr:colOff>38100</xdr:colOff>
      <xdr:row>59</xdr:row>
      <xdr:rowOff>40767</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5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57294</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82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3721</xdr:rowOff>
    </xdr:from>
    <xdr:to>
      <xdr:col>24</xdr:col>
      <xdr:colOff>62865</xdr:colOff>
      <xdr:row>78</xdr:row>
      <xdr:rowOff>88621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05221"/>
          <a:ext cx="1270" cy="1456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92448</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6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88621</xdr:rowOff>
    </xdr:from>
    <xdr:to>
      <xdr:col>24</xdr:col>
      <xdr:colOff>152400</xdr:colOff>
      <xdr:row>78</xdr:row>
      <xdr:rowOff>88621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61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121848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80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244,707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3721</xdr:rowOff>
    </xdr:from>
    <xdr:to>
      <xdr:col>24</xdr:col>
      <xdr:colOff>152400</xdr:colOff>
      <xdr:row>70</xdr:row>
      <xdr:rowOff>3721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05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21679</xdr:rowOff>
    </xdr:from>
    <xdr:to>
      <xdr:col>24</xdr:col>
      <xdr:colOff>63500</xdr:colOff>
      <xdr:row>70</xdr:row>
      <xdr:rowOff>33604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023179"/>
          <a:ext cx="838200" cy="1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44683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74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66256</xdr:rowOff>
    </xdr:from>
    <xdr:to>
      <xdr:col>24</xdr:col>
      <xdr:colOff>114300</xdr:colOff>
      <xdr:row>76</xdr:row>
      <xdr:rowOff>167856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33604</xdr:rowOff>
    </xdr:from>
    <xdr:to>
      <xdr:col>19</xdr:col>
      <xdr:colOff>177800</xdr:colOff>
      <xdr:row>70</xdr:row>
      <xdr:rowOff>53556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035104"/>
          <a:ext cx="889000" cy="1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163094</xdr:rowOff>
    </xdr:from>
    <xdr:to>
      <xdr:col>20</xdr:col>
      <xdr:colOff>38100</xdr:colOff>
      <xdr:row>77</xdr:row>
      <xdr:rowOff>93244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84371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86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53556</xdr:rowOff>
    </xdr:from>
    <xdr:to>
      <xdr:col>15</xdr:col>
      <xdr:colOff>50800</xdr:colOff>
      <xdr:row>73</xdr:row>
      <xdr:rowOff>156083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055056"/>
          <a:ext cx="889000" cy="61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30862</xdr:rowOff>
    </xdr:from>
    <xdr:to>
      <xdr:col>15</xdr:col>
      <xdr:colOff>101600</xdr:colOff>
      <xdr:row>76</xdr:row>
      <xdr:rowOff>132462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123589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53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166103</xdr:rowOff>
    </xdr:from>
    <xdr:to>
      <xdr:col>10</xdr:col>
      <xdr:colOff>114300</xdr:colOff>
      <xdr:row>73</xdr:row>
      <xdr:rowOff>156083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2339053"/>
          <a:ext cx="889000" cy="33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169850</xdr:rowOff>
    </xdr:from>
    <xdr:to>
      <xdr:col>10</xdr:col>
      <xdr:colOff>165100</xdr:colOff>
      <xdr:row>78</xdr:row>
      <xdr:rowOff>100000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3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91127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464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40233</xdr:rowOff>
    </xdr:from>
    <xdr:to>
      <xdr:col>6</xdr:col>
      <xdr:colOff>38100</xdr:colOff>
      <xdr:row>78</xdr:row>
      <xdr:rowOff>141833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1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132960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506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69</xdr:row>
      <xdr:rowOff>142329</xdr:rowOff>
    </xdr:from>
    <xdr:to>
      <xdr:col>24</xdr:col>
      <xdr:colOff>114300</xdr:colOff>
      <xdr:row>70</xdr:row>
      <xdr:rowOff>72479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197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77398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1907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69</xdr:row>
      <xdr:rowOff>154254</xdr:rowOff>
    </xdr:from>
    <xdr:to>
      <xdr:col>20</xdr:col>
      <xdr:colOff>38100</xdr:colOff>
      <xdr:row>70</xdr:row>
      <xdr:rowOff>84404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198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68</xdr:row>
      <xdr:rowOff>100931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1759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70</xdr:row>
      <xdr:rowOff>2756</xdr:rowOff>
    </xdr:from>
    <xdr:to>
      <xdr:col>15</xdr:col>
      <xdr:colOff>101600</xdr:colOff>
      <xdr:row>70</xdr:row>
      <xdr:rowOff>104356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00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68</xdr:row>
      <xdr:rowOff>120883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1779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105283</xdr:rowOff>
    </xdr:from>
    <xdr:to>
      <xdr:col>10</xdr:col>
      <xdr:colOff>165100</xdr:colOff>
      <xdr:row>74</xdr:row>
      <xdr:rowOff>35433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62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51960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396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115303</xdr:rowOff>
    </xdr:from>
    <xdr:to>
      <xdr:col>6</xdr:col>
      <xdr:colOff>38100</xdr:colOff>
      <xdr:row>72</xdr:row>
      <xdr:rowOff>45453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28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70</xdr:row>
      <xdr:rowOff>61980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063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167208</xdr:rowOff>
    </xdr:from>
    <xdr:to>
      <xdr:col>24</xdr:col>
      <xdr:colOff>62865</xdr:colOff>
      <xdr:row>97</xdr:row>
      <xdr:rowOff>134710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26258"/>
          <a:ext cx="1270" cy="1339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138537</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76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134710</xdr:rowOff>
    </xdr:from>
    <xdr:to>
      <xdr:col>24</xdr:col>
      <xdr:colOff>152400</xdr:colOff>
      <xdr:row>97</xdr:row>
      <xdr:rowOff>134710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76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113885</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0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61,778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167208</xdr:rowOff>
    </xdr:from>
    <xdr:to>
      <xdr:col>24</xdr:col>
      <xdr:colOff>152400</xdr:colOff>
      <xdr:row>89</xdr:row>
      <xdr:rowOff>167208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2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9246</xdr:rowOff>
    </xdr:from>
    <xdr:to>
      <xdr:col>24</xdr:col>
      <xdr:colOff>63500</xdr:colOff>
      <xdr:row>97</xdr:row>
      <xdr:rowOff>19723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639896"/>
          <a:ext cx="838200" cy="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167364</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112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144487</xdr:rowOff>
    </xdr:from>
    <xdr:to>
      <xdr:col>24</xdr:col>
      <xdr:colOff>114300</xdr:colOff>
      <xdr:row>95</xdr:row>
      <xdr:rowOff>74637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60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4330</xdr:rowOff>
    </xdr:from>
    <xdr:to>
      <xdr:col>19</xdr:col>
      <xdr:colOff>177800</xdr:colOff>
      <xdr:row>97</xdr:row>
      <xdr:rowOff>9246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634980"/>
          <a:ext cx="889000" cy="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63754</xdr:rowOff>
    </xdr:from>
    <xdr:to>
      <xdr:col>20</xdr:col>
      <xdr:colOff>38100</xdr:colOff>
      <xdr:row>94</xdr:row>
      <xdr:rowOff>165354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18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10431</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595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154636</xdr:rowOff>
    </xdr:from>
    <xdr:to>
      <xdr:col>15</xdr:col>
      <xdr:colOff>50800</xdr:colOff>
      <xdr:row>97</xdr:row>
      <xdr:rowOff>4330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442386"/>
          <a:ext cx="889000" cy="19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52552</xdr:rowOff>
    </xdr:from>
    <xdr:to>
      <xdr:col>15</xdr:col>
      <xdr:colOff>101600</xdr:colOff>
      <xdr:row>94</xdr:row>
      <xdr:rowOff>154152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16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170679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594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154636</xdr:rowOff>
    </xdr:from>
    <xdr:to>
      <xdr:col>10</xdr:col>
      <xdr:colOff>114300</xdr:colOff>
      <xdr:row>98</xdr:row>
      <xdr:rowOff>145338</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442386"/>
          <a:ext cx="889000" cy="50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19558</xdr:rowOff>
    </xdr:from>
    <xdr:to>
      <xdr:col>10</xdr:col>
      <xdr:colOff>165100</xdr:colOff>
      <xdr:row>95</xdr:row>
      <xdr:rowOff>121158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30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137685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08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25997</xdr:rowOff>
    </xdr:from>
    <xdr:to>
      <xdr:col>6</xdr:col>
      <xdr:colOff>38100</xdr:colOff>
      <xdr:row>95</xdr:row>
      <xdr:rowOff>127597</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31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144124</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08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140373</xdr:rowOff>
    </xdr:from>
    <xdr:to>
      <xdr:col>24</xdr:col>
      <xdr:colOff>114300</xdr:colOff>
      <xdr:row>97</xdr:row>
      <xdr:rowOff>70523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59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55300</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51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129896</xdr:rowOff>
    </xdr:from>
    <xdr:to>
      <xdr:col>20</xdr:col>
      <xdr:colOff>38100</xdr:colOff>
      <xdr:row>97</xdr:row>
      <xdr:rowOff>60046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58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51173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68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124980</xdr:rowOff>
    </xdr:from>
    <xdr:to>
      <xdr:col>15</xdr:col>
      <xdr:colOff>101600</xdr:colOff>
      <xdr:row>97</xdr:row>
      <xdr:rowOff>55130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58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46257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67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103836</xdr:rowOff>
    </xdr:from>
    <xdr:to>
      <xdr:col>10</xdr:col>
      <xdr:colOff>165100</xdr:colOff>
      <xdr:row>96</xdr:row>
      <xdr:rowOff>33986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39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25113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48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94538</xdr:rowOff>
    </xdr:from>
    <xdr:to>
      <xdr:col>6</xdr:col>
      <xdr:colOff>38100</xdr:colOff>
      <xdr:row>99</xdr:row>
      <xdr:rowOff>24688</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9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15815</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8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38735</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82235"/>
          <a:ext cx="1270" cy="1548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156862</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57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38735</xdr:rowOff>
    </xdr:from>
    <xdr:to>
      <xdr:col>55</xdr:col>
      <xdr:colOff>88900</xdr:colOff>
      <xdr:row>30</xdr:row>
      <xdr:rowOff>38735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82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94251</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664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71374</xdr:rowOff>
    </xdr:from>
    <xdr:to>
      <xdr:col>55</xdr:col>
      <xdr:colOff>50800</xdr:colOff>
      <xdr:row>38</xdr:row>
      <xdr:rowOff>1524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6621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65659</xdr:rowOff>
    </xdr:from>
    <xdr:to>
      <xdr:col>46</xdr:col>
      <xdr:colOff>38100</xdr:colOff>
      <xdr:row>37</xdr:row>
      <xdr:rowOff>167260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12336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184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15003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33655</xdr:rowOff>
    </xdr:from>
    <xdr:to>
      <xdr:col>36</xdr:col>
      <xdr:colOff>165100</xdr:colOff>
      <xdr:row>37</xdr:row>
      <xdr:rowOff>135255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151782</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152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169685</xdr:rowOff>
    </xdr:from>
    <xdr:to>
      <xdr:col>54</xdr:col>
      <xdr:colOff>189865</xdr:colOff>
      <xdr:row>58</xdr:row>
      <xdr:rowOff>157531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42185"/>
          <a:ext cx="1270" cy="1359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161358</xdr:rowOff>
    </xdr:from>
    <xdr:ext cx="469744"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0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157531</xdr:rowOff>
    </xdr:from>
    <xdr:to>
      <xdr:col>55</xdr:col>
      <xdr:colOff>88900</xdr:colOff>
      <xdr:row>58</xdr:row>
      <xdr:rowOff>157531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116362</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1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74,426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169685</xdr:rowOff>
    </xdr:from>
    <xdr:to>
      <xdr:col>55</xdr:col>
      <xdr:colOff>88900</xdr:colOff>
      <xdr:row>50</xdr:row>
      <xdr:rowOff>169685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42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63119</xdr:rowOff>
    </xdr:from>
    <xdr:to>
      <xdr:col>55</xdr:col>
      <xdr:colOff>0</xdr:colOff>
      <xdr:row>55</xdr:row>
      <xdr:rowOff>136271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9492869"/>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123677</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724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145250</xdr:rowOff>
    </xdr:from>
    <xdr:to>
      <xdr:col>55</xdr:col>
      <xdr:colOff>50800</xdr:colOff>
      <xdr:row>57</xdr:row>
      <xdr:rowOff>75400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63119</xdr:rowOff>
    </xdr:from>
    <xdr:to>
      <xdr:col>50</xdr:col>
      <xdr:colOff>114300</xdr:colOff>
      <xdr:row>55</xdr:row>
      <xdr:rowOff>156997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9492869"/>
          <a:ext cx="889000" cy="93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155689</xdr:rowOff>
    </xdr:from>
    <xdr:to>
      <xdr:col>50</xdr:col>
      <xdr:colOff>165100</xdr:colOff>
      <xdr:row>57</xdr:row>
      <xdr:rowOff>85839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76966</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84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156997</xdr:rowOff>
    </xdr:from>
    <xdr:to>
      <xdr:col>45</xdr:col>
      <xdr:colOff>177800</xdr:colOff>
      <xdr:row>56</xdr:row>
      <xdr:rowOff>32201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7861300" y="9586747"/>
          <a:ext cx="889000" cy="4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159556</xdr:rowOff>
    </xdr:from>
    <xdr:to>
      <xdr:col>46</xdr:col>
      <xdr:colOff>38100</xdr:colOff>
      <xdr:row>57</xdr:row>
      <xdr:rowOff>89706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80833</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8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140481</xdr:rowOff>
    </xdr:from>
    <xdr:to>
      <xdr:col>41</xdr:col>
      <xdr:colOff>50800</xdr:colOff>
      <xdr:row>56</xdr:row>
      <xdr:rowOff>32201</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6972300" y="9570231"/>
          <a:ext cx="889000" cy="6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24302</xdr:rowOff>
    </xdr:from>
    <xdr:to>
      <xdr:col>41</xdr:col>
      <xdr:colOff>101600</xdr:colOff>
      <xdr:row>57</xdr:row>
      <xdr:rowOff>125902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117029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88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129191</xdr:rowOff>
    </xdr:from>
    <xdr:to>
      <xdr:col>36</xdr:col>
      <xdr:colOff>165100</xdr:colOff>
      <xdr:row>57</xdr:row>
      <xdr:rowOff>59341</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73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50468</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82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85471</xdr:rowOff>
    </xdr:from>
    <xdr:to>
      <xdr:col>55</xdr:col>
      <xdr:colOff>50800</xdr:colOff>
      <xdr:row>56</xdr:row>
      <xdr:rowOff>15621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51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108348</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36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12319</xdr:rowOff>
    </xdr:from>
    <xdr:to>
      <xdr:col>50</xdr:col>
      <xdr:colOff>165100</xdr:colOff>
      <xdr:row>55</xdr:row>
      <xdr:rowOff>113919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44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130446</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921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106197</xdr:rowOff>
    </xdr:from>
    <xdr:to>
      <xdr:col>46</xdr:col>
      <xdr:colOff>38100</xdr:colOff>
      <xdr:row>56</xdr:row>
      <xdr:rowOff>36347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53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52874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931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152851</xdr:rowOff>
    </xdr:from>
    <xdr:to>
      <xdr:col>41</xdr:col>
      <xdr:colOff>101600</xdr:colOff>
      <xdr:row>56</xdr:row>
      <xdr:rowOff>83001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58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99528</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935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89681</xdr:rowOff>
    </xdr:from>
    <xdr:to>
      <xdr:col>36</xdr:col>
      <xdr:colOff>165100</xdr:colOff>
      <xdr:row>56</xdr:row>
      <xdr:rowOff>19831</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51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36358</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9294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96655</xdr:rowOff>
    </xdr:from>
    <xdr:to>
      <xdr:col>54</xdr:col>
      <xdr:colOff>189865</xdr:colOff>
      <xdr:row>78</xdr:row>
      <xdr:rowOff>127081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69605"/>
          <a:ext cx="1270" cy="123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130908</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04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127081</xdr:rowOff>
    </xdr:from>
    <xdr:to>
      <xdr:col>55</xdr:col>
      <xdr:colOff>88900</xdr:colOff>
      <xdr:row>78</xdr:row>
      <xdr:rowOff>127081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00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43332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4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96655</xdr:rowOff>
    </xdr:from>
    <xdr:to>
      <xdr:col>55</xdr:col>
      <xdr:colOff>88900</xdr:colOff>
      <xdr:row>71</xdr:row>
      <xdr:rowOff>96655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69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19320</xdr:rowOff>
    </xdr:from>
    <xdr:to>
      <xdr:col>55</xdr:col>
      <xdr:colOff>0</xdr:colOff>
      <xdr:row>76</xdr:row>
      <xdr:rowOff>20233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049520"/>
          <a:ext cx="8382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46342</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76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67915</xdr:rowOff>
    </xdr:from>
    <xdr:to>
      <xdr:col>55</xdr:col>
      <xdr:colOff>50800</xdr:colOff>
      <xdr:row>76</xdr:row>
      <xdr:rowOff>169515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142877</xdr:rowOff>
    </xdr:from>
    <xdr:to>
      <xdr:col>50</xdr:col>
      <xdr:colOff>114300</xdr:colOff>
      <xdr:row>76</xdr:row>
      <xdr:rowOff>20233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001627"/>
          <a:ext cx="889000" cy="4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90021</xdr:rowOff>
    </xdr:from>
    <xdr:to>
      <xdr:col>50</xdr:col>
      <xdr:colOff>165100</xdr:colOff>
      <xdr:row>77</xdr:row>
      <xdr:rowOff>20171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11298</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1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142877</xdr:rowOff>
    </xdr:from>
    <xdr:to>
      <xdr:col>45</xdr:col>
      <xdr:colOff>177800</xdr:colOff>
      <xdr:row>75</xdr:row>
      <xdr:rowOff>144478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001627"/>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129111</xdr:rowOff>
    </xdr:from>
    <xdr:to>
      <xdr:col>46</xdr:col>
      <xdr:colOff>38100</xdr:colOff>
      <xdr:row>77</xdr:row>
      <xdr:rowOff>59261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50388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5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144478</xdr:rowOff>
    </xdr:from>
    <xdr:to>
      <xdr:col>41</xdr:col>
      <xdr:colOff>50800</xdr:colOff>
      <xdr:row>77</xdr:row>
      <xdr:rowOff>27915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003228"/>
          <a:ext cx="889000" cy="226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125544</xdr:rowOff>
    </xdr:from>
    <xdr:to>
      <xdr:col>41</xdr:col>
      <xdr:colOff>101600</xdr:colOff>
      <xdr:row>77</xdr:row>
      <xdr:rowOff>55694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15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46821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24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42357</xdr:rowOff>
    </xdr:from>
    <xdr:to>
      <xdr:col>36</xdr:col>
      <xdr:colOff>165100</xdr:colOff>
      <xdr:row>77</xdr:row>
      <xdr:rowOff>143957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4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135084</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336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139969</xdr:rowOff>
    </xdr:from>
    <xdr:to>
      <xdr:col>55</xdr:col>
      <xdr:colOff>50800</xdr:colOff>
      <xdr:row>76</xdr:row>
      <xdr:rowOff>70120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299871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162846</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850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140884</xdr:rowOff>
    </xdr:from>
    <xdr:to>
      <xdr:col>50</xdr:col>
      <xdr:colOff>165100</xdr:colOff>
      <xdr:row>76</xdr:row>
      <xdr:rowOff>71034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99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87561</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77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92077</xdr:rowOff>
    </xdr:from>
    <xdr:to>
      <xdr:col>46</xdr:col>
      <xdr:colOff>38100</xdr:colOff>
      <xdr:row>76</xdr:row>
      <xdr:rowOff>22228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295082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38754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72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93678</xdr:rowOff>
    </xdr:from>
    <xdr:to>
      <xdr:col>41</xdr:col>
      <xdr:colOff>101600</xdr:colOff>
      <xdr:row>76</xdr:row>
      <xdr:rowOff>23828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295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40355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72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148565</xdr:rowOff>
    </xdr:from>
    <xdr:to>
      <xdr:col>36</xdr:col>
      <xdr:colOff>165100</xdr:colOff>
      <xdr:row>77</xdr:row>
      <xdr:rowOff>78715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17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95242</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2953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43135</xdr:rowOff>
    </xdr:from>
    <xdr:to>
      <xdr:col>54</xdr:col>
      <xdr:colOff>189865</xdr:colOff>
      <xdr:row>98</xdr:row>
      <xdr:rowOff>148558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45085"/>
          <a:ext cx="1270" cy="1305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152385</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5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148558</xdr:rowOff>
    </xdr:from>
    <xdr:to>
      <xdr:col>55</xdr:col>
      <xdr:colOff>88900</xdr:colOff>
      <xdr:row>98</xdr:row>
      <xdr:rowOff>148558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50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161262</xdr:rowOff>
    </xdr:from>
    <xdr:ext cx="534377"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2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92,069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43135</xdr:rowOff>
    </xdr:from>
    <xdr:to>
      <xdr:col>55</xdr:col>
      <xdr:colOff>88900</xdr:colOff>
      <xdr:row>91</xdr:row>
      <xdr:rowOff>43135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45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96665</xdr:rowOff>
    </xdr:from>
    <xdr:to>
      <xdr:col>55</xdr:col>
      <xdr:colOff>0</xdr:colOff>
      <xdr:row>94</xdr:row>
      <xdr:rowOff>127488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212965"/>
          <a:ext cx="838200" cy="3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40048</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499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61621</xdr:rowOff>
    </xdr:from>
    <xdr:to>
      <xdr:col>55</xdr:col>
      <xdr:colOff>50800</xdr:colOff>
      <xdr:row>96</xdr:row>
      <xdr:rowOff>163221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96665</xdr:rowOff>
    </xdr:from>
    <xdr:to>
      <xdr:col>50</xdr:col>
      <xdr:colOff>114300</xdr:colOff>
      <xdr:row>94</xdr:row>
      <xdr:rowOff>140005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212965"/>
          <a:ext cx="889000" cy="4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85510</xdr:rowOff>
    </xdr:from>
    <xdr:to>
      <xdr:col>50</xdr:col>
      <xdr:colOff>165100</xdr:colOff>
      <xdr:row>97</xdr:row>
      <xdr:rowOff>15660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6787</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63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140005</xdr:rowOff>
    </xdr:from>
    <xdr:to>
      <xdr:col>45</xdr:col>
      <xdr:colOff>177800</xdr:colOff>
      <xdr:row>96</xdr:row>
      <xdr:rowOff>85541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256305"/>
          <a:ext cx="889000" cy="28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81851</xdr:rowOff>
    </xdr:from>
    <xdr:to>
      <xdr:col>46</xdr:col>
      <xdr:colOff>38100</xdr:colOff>
      <xdr:row>97</xdr:row>
      <xdr:rowOff>12001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3128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63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118193</xdr:rowOff>
    </xdr:from>
    <xdr:to>
      <xdr:col>41</xdr:col>
      <xdr:colOff>50800</xdr:colOff>
      <xdr:row>96</xdr:row>
      <xdr:rowOff>85541</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5891593"/>
          <a:ext cx="889000" cy="65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94959</xdr:rowOff>
    </xdr:from>
    <xdr:to>
      <xdr:col>41</xdr:col>
      <xdr:colOff>101600</xdr:colOff>
      <xdr:row>97</xdr:row>
      <xdr:rowOff>25109</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16236</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81338</xdr:rowOff>
    </xdr:from>
    <xdr:to>
      <xdr:col>36</xdr:col>
      <xdr:colOff>165100</xdr:colOff>
      <xdr:row>97</xdr:row>
      <xdr:rowOff>11488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2615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63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76688</xdr:rowOff>
    </xdr:from>
    <xdr:to>
      <xdr:col>55</xdr:col>
      <xdr:colOff>50800</xdr:colOff>
      <xdr:row>95</xdr:row>
      <xdr:rowOff>6838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19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99565</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04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45865</xdr:rowOff>
    </xdr:from>
    <xdr:to>
      <xdr:col>50</xdr:col>
      <xdr:colOff>165100</xdr:colOff>
      <xdr:row>94</xdr:row>
      <xdr:rowOff>147465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16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163992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593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89205</xdr:rowOff>
    </xdr:from>
    <xdr:to>
      <xdr:col>46</xdr:col>
      <xdr:colOff>38100</xdr:colOff>
      <xdr:row>95</xdr:row>
      <xdr:rowOff>19355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20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35882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598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34741</xdr:rowOff>
    </xdr:from>
    <xdr:to>
      <xdr:col>41</xdr:col>
      <xdr:colOff>101600</xdr:colOff>
      <xdr:row>96</xdr:row>
      <xdr:rowOff>136341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49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152868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26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67393</xdr:rowOff>
    </xdr:from>
    <xdr:to>
      <xdr:col>36</xdr:col>
      <xdr:colOff>165100</xdr:colOff>
      <xdr:row>92</xdr:row>
      <xdr:rowOff>168993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584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14070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561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107010</xdr:rowOff>
    </xdr:from>
    <xdr:to>
      <xdr:col>85</xdr:col>
      <xdr:colOff>126364</xdr:colOff>
      <xdr:row>37</xdr:row>
      <xdr:rowOff>166858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593410"/>
          <a:ext cx="1269" cy="917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170685</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51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166858</xdr:rowOff>
    </xdr:from>
    <xdr:to>
      <xdr:col>86</xdr:col>
      <xdr:colOff>25400</xdr:colOff>
      <xdr:row>37</xdr:row>
      <xdr:rowOff>166858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510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53687</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36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107010</xdr:rowOff>
    </xdr:from>
    <xdr:to>
      <xdr:col>86</xdr:col>
      <xdr:colOff>25400</xdr:colOff>
      <xdr:row>32</xdr:row>
      <xdr:rowOff>107010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59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149850</xdr:rowOff>
    </xdr:from>
    <xdr:to>
      <xdr:col>85</xdr:col>
      <xdr:colOff>127000</xdr:colOff>
      <xdr:row>36</xdr:row>
      <xdr:rowOff>168092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322050"/>
          <a:ext cx="838200" cy="1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31995</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032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9118</xdr:rowOff>
    </xdr:from>
    <xdr:to>
      <xdr:col>85</xdr:col>
      <xdr:colOff>177800</xdr:colOff>
      <xdr:row>36</xdr:row>
      <xdr:rowOff>110718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1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90460</xdr:rowOff>
    </xdr:from>
    <xdr:to>
      <xdr:col>81</xdr:col>
      <xdr:colOff>50800</xdr:colOff>
      <xdr:row>36</xdr:row>
      <xdr:rowOff>149850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262660"/>
          <a:ext cx="889000" cy="5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16297</xdr:rowOff>
    </xdr:from>
    <xdr:to>
      <xdr:col>81</xdr:col>
      <xdr:colOff>101600</xdr:colOff>
      <xdr:row>36</xdr:row>
      <xdr:rowOff>117897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18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134424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596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30841</xdr:rowOff>
    </xdr:from>
    <xdr:to>
      <xdr:col>76</xdr:col>
      <xdr:colOff>114300</xdr:colOff>
      <xdr:row>36</xdr:row>
      <xdr:rowOff>90460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5860141"/>
          <a:ext cx="889000" cy="40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30378</xdr:rowOff>
    </xdr:from>
    <xdr:to>
      <xdr:col>76</xdr:col>
      <xdr:colOff>165100</xdr:colOff>
      <xdr:row>36</xdr:row>
      <xdr:rowOff>131978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148505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597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30841</xdr:rowOff>
    </xdr:from>
    <xdr:to>
      <xdr:col>71</xdr:col>
      <xdr:colOff>177800</xdr:colOff>
      <xdr:row>37</xdr:row>
      <xdr:rowOff>50638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5860141"/>
          <a:ext cx="889000" cy="53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130414</xdr:rowOff>
    </xdr:from>
    <xdr:to>
      <xdr:col>72</xdr:col>
      <xdr:colOff>38100</xdr:colOff>
      <xdr:row>36</xdr:row>
      <xdr:rowOff>60564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13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51691</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2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17028</xdr:rowOff>
    </xdr:from>
    <xdr:to>
      <xdr:col>67</xdr:col>
      <xdr:colOff>101600</xdr:colOff>
      <xdr:row>36</xdr:row>
      <xdr:rowOff>118628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135155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596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117292</xdr:rowOff>
    </xdr:from>
    <xdr:to>
      <xdr:col>85</xdr:col>
      <xdr:colOff>177800</xdr:colOff>
      <xdr:row>37</xdr:row>
      <xdr:rowOff>47442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28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95719</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26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99050</xdr:rowOff>
    </xdr:from>
    <xdr:to>
      <xdr:col>81</xdr:col>
      <xdr:colOff>101600</xdr:colOff>
      <xdr:row>37</xdr:row>
      <xdr:rowOff>29200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27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20327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36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39660</xdr:rowOff>
    </xdr:from>
    <xdr:to>
      <xdr:col>76</xdr:col>
      <xdr:colOff>165100</xdr:colOff>
      <xdr:row>36</xdr:row>
      <xdr:rowOff>141260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21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132387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30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151491</xdr:rowOff>
    </xdr:from>
    <xdr:to>
      <xdr:col>72</xdr:col>
      <xdr:colOff>38100</xdr:colOff>
      <xdr:row>34</xdr:row>
      <xdr:rowOff>81641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580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98168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5584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171288</xdr:rowOff>
    </xdr:from>
    <xdr:to>
      <xdr:col>67</xdr:col>
      <xdr:colOff>101600</xdr:colOff>
      <xdr:row>37</xdr:row>
      <xdr:rowOff>101438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34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92565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43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110978</xdr:rowOff>
    </xdr:from>
    <xdr:to>
      <xdr:col>85</xdr:col>
      <xdr:colOff>126364</xdr:colOff>
      <xdr:row>58</xdr:row>
      <xdr:rowOff>67070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512028"/>
          <a:ext cx="1269" cy="1499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70897</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1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67070</xdr:rowOff>
    </xdr:from>
    <xdr:to>
      <xdr:col>86</xdr:col>
      <xdr:colOff>25400</xdr:colOff>
      <xdr:row>58</xdr:row>
      <xdr:rowOff>67070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1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57655</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28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124,259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110978</xdr:rowOff>
    </xdr:from>
    <xdr:to>
      <xdr:col>86</xdr:col>
      <xdr:colOff>25400</xdr:colOff>
      <xdr:row>49</xdr:row>
      <xdr:rowOff>110978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51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101850</xdr:rowOff>
    </xdr:from>
    <xdr:to>
      <xdr:col>85</xdr:col>
      <xdr:colOff>127000</xdr:colOff>
      <xdr:row>56</xdr:row>
      <xdr:rowOff>84640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017250"/>
          <a:ext cx="838200" cy="66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56208</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485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77781</xdr:rowOff>
    </xdr:from>
    <xdr:to>
      <xdr:col>85</xdr:col>
      <xdr:colOff>177800</xdr:colOff>
      <xdr:row>56</xdr:row>
      <xdr:rowOff>7931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0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82452</xdr:rowOff>
    </xdr:from>
    <xdr:to>
      <xdr:col>81</xdr:col>
      <xdr:colOff>50800</xdr:colOff>
      <xdr:row>56</xdr:row>
      <xdr:rowOff>84640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512202"/>
          <a:ext cx="889000" cy="17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23113</xdr:rowOff>
    </xdr:from>
    <xdr:to>
      <xdr:col>81</xdr:col>
      <xdr:colOff>101600</xdr:colOff>
      <xdr:row>56</xdr:row>
      <xdr:rowOff>124713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2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141240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39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82452</xdr:rowOff>
    </xdr:from>
    <xdr:to>
      <xdr:col>76</xdr:col>
      <xdr:colOff>114300</xdr:colOff>
      <xdr:row>57</xdr:row>
      <xdr:rowOff>45664</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512202"/>
          <a:ext cx="889000" cy="306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155618</xdr:rowOff>
    </xdr:from>
    <xdr:to>
      <xdr:col>76</xdr:col>
      <xdr:colOff>165100</xdr:colOff>
      <xdr:row>56</xdr:row>
      <xdr:rowOff>85768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58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76895</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67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28518</xdr:rowOff>
    </xdr:from>
    <xdr:to>
      <xdr:col>71</xdr:col>
      <xdr:colOff>177800</xdr:colOff>
      <xdr:row>57</xdr:row>
      <xdr:rowOff>45664</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801168"/>
          <a:ext cx="889000" cy="1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139616</xdr:rowOff>
    </xdr:from>
    <xdr:to>
      <xdr:col>72</xdr:col>
      <xdr:colOff>38100</xdr:colOff>
      <xdr:row>56</xdr:row>
      <xdr:rowOff>69766</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56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86293</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34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22753</xdr:rowOff>
    </xdr:from>
    <xdr:to>
      <xdr:col>67</xdr:col>
      <xdr:colOff>101600</xdr:colOff>
      <xdr:row>56</xdr:row>
      <xdr:rowOff>124353</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140880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39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51050</xdr:rowOff>
    </xdr:from>
    <xdr:to>
      <xdr:col>85</xdr:col>
      <xdr:colOff>177800</xdr:colOff>
      <xdr:row>52</xdr:row>
      <xdr:rowOff>152650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896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73927</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8817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33840</xdr:rowOff>
    </xdr:from>
    <xdr:to>
      <xdr:col>81</xdr:col>
      <xdr:colOff>101600</xdr:colOff>
      <xdr:row>56</xdr:row>
      <xdr:rowOff>135440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6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126567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7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31652</xdr:rowOff>
    </xdr:from>
    <xdr:to>
      <xdr:col>76</xdr:col>
      <xdr:colOff>165100</xdr:colOff>
      <xdr:row>55</xdr:row>
      <xdr:rowOff>133252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46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149779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23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166314</xdr:rowOff>
    </xdr:from>
    <xdr:to>
      <xdr:col>72</xdr:col>
      <xdr:colOff>38100</xdr:colOff>
      <xdr:row>57</xdr:row>
      <xdr:rowOff>96464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76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87591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86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149168</xdr:rowOff>
    </xdr:from>
    <xdr:to>
      <xdr:col>67</xdr:col>
      <xdr:colOff>101600</xdr:colOff>
      <xdr:row>57</xdr:row>
      <xdr:rowOff>79318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7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70445</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84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43721</xdr:rowOff>
    </xdr:from>
    <xdr:to>
      <xdr:col>85</xdr:col>
      <xdr:colOff>126364</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16671"/>
          <a:ext cx="1269" cy="1426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104357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648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161848</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99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43721</xdr:rowOff>
    </xdr:from>
    <xdr:to>
      <xdr:col>86</xdr:col>
      <xdr:colOff>25400</xdr:colOff>
      <xdr:row>71</xdr:row>
      <xdr:rowOff>43721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1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21807</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394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170380</xdr:rowOff>
    </xdr:from>
    <xdr:to>
      <xdr:col>85</xdr:col>
      <xdr:colOff>177800</xdr:colOff>
      <xdr:row>79</xdr:row>
      <xdr:rowOff>100530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54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48766</xdr:rowOff>
    </xdr:from>
    <xdr:to>
      <xdr:col>81</xdr:col>
      <xdr:colOff>50800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593316"/>
          <a:ext cx="889000" cy="50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4514</xdr:rowOff>
    </xdr:from>
    <xdr:to>
      <xdr:col>81</xdr:col>
      <xdr:colOff>101600</xdr:colOff>
      <xdr:row>79</xdr:row>
      <xdr:rowOff>106114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54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122641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32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96855</xdr:rowOff>
    </xdr:from>
    <xdr:to>
      <xdr:col>76</xdr:col>
      <xdr:colOff>114300</xdr:colOff>
      <xdr:row>79</xdr:row>
      <xdr:rowOff>48766</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469955"/>
          <a:ext cx="889000" cy="12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162624</xdr:rowOff>
    </xdr:from>
    <xdr:to>
      <xdr:col>76</xdr:col>
      <xdr:colOff>165100</xdr:colOff>
      <xdr:row>79</xdr:row>
      <xdr:rowOff>92774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53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109301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3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96855</xdr:rowOff>
    </xdr:from>
    <xdr:to>
      <xdr:col>71</xdr:col>
      <xdr:colOff>177800</xdr:colOff>
      <xdr:row>79</xdr:row>
      <xdr:rowOff>16059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2814300" y="13469955"/>
          <a:ext cx="889000" cy="90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157138</xdr:rowOff>
    </xdr:from>
    <xdr:to>
      <xdr:col>72</xdr:col>
      <xdr:colOff>38100</xdr:colOff>
      <xdr:row>79</xdr:row>
      <xdr:rowOff>87288</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53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78415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62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160517</xdr:rowOff>
    </xdr:from>
    <xdr:to>
      <xdr:col>67</xdr:col>
      <xdr:colOff>101600</xdr:colOff>
      <xdr:row>79</xdr:row>
      <xdr:rowOff>90667</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53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81794</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626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148807</xdr:rowOff>
    </xdr:from>
    <xdr:ext cx="249299"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521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169416</xdr:rowOff>
    </xdr:from>
    <xdr:to>
      <xdr:col>76</xdr:col>
      <xdr:colOff>165100</xdr:colOff>
      <xdr:row>79</xdr:row>
      <xdr:rowOff>99566</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4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90693</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57428" y="13635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46055</xdr:rowOff>
    </xdr:from>
    <xdr:to>
      <xdr:col>72</xdr:col>
      <xdr:colOff>38100</xdr:colOff>
      <xdr:row>78</xdr:row>
      <xdr:rowOff>147655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41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164182</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36111" y="1319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136709</xdr:rowOff>
    </xdr:from>
    <xdr:to>
      <xdr:col>67</xdr:col>
      <xdr:colOff>101600</xdr:colOff>
      <xdr:row>79</xdr:row>
      <xdr:rowOff>66859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0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83386</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79428" y="1328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6789</xdr:rowOff>
    </xdr:from>
    <xdr:to>
      <xdr:col>85</xdr:col>
      <xdr:colOff>126364</xdr:colOff>
      <xdr:row>97</xdr:row>
      <xdr:rowOff>148006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437289"/>
          <a:ext cx="1269" cy="1341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151833</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78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148006</xdr:rowOff>
    </xdr:from>
    <xdr:to>
      <xdr:col>86</xdr:col>
      <xdr:colOff>25400</xdr:colOff>
      <xdr:row>97</xdr:row>
      <xdr:rowOff>148006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77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124916</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1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6789</xdr:rowOff>
    </xdr:from>
    <xdr:to>
      <xdr:col>86</xdr:col>
      <xdr:colOff>25400</xdr:colOff>
      <xdr:row>90</xdr:row>
      <xdr:rowOff>6789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437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168180</xdr:rowOff>
    </xdr:from>
    <xdr:to>
      <xdr:col>85</xdr:col>
      <xdr:colOff>127000</xdr:colOff>
      <xdr:row>96</xdr:row>
      <xdr:rowOff>1360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455930"/>
          <a:ext cx="838200" cy="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36682</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152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13805</xdr:rowOff>
    </xdr:from>
    <xdr:to>
      <xdr:col>85</xdr:col>
      <xdr:colOff>177800</xdr:colOff>
      <xdr:row>95</xdr:row>
      <xdr:rowOff>115405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166218</xdr:rowOff>
    </xdr:from>
    <xdr:to>
      <xdr:col>81</xdr:col>
      <xdr:colOff>50800</xdr:colOff>
      <xdr:row>96</xdr:row>
      <xdr:rowOff>1360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4592300" y="16453968"/>
          <a:ext cx="889000" cy="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1155</xdr:rowOff>
    </xdr:from>
    <xdr:to>
      <xdr:col>81</xdr:col>
      <xdr:colOff>101600</xdr:colOff>
      <xdr:row>95</xdr:row>
      <xdr:rowOff>102755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119282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06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166218</xdr:rowOff>
    </xdr:from>
    <xdr:to>
      <xdr:col>76</xdr:col>
      <xdr:colOff>114300</xdr:colOff>
      <xdr:row>96</xdr:row>
      <xdr:rowOff>4311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453968"/>
          <a:ext cx="889000" cy="9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30702</xdr:rowOff>
    </xdr:from>
    <xdr:to>
      <xdr:col>76</xdr:col>
      <xdr:colOff>165100</xdr:colOff>
      <xdr:row>95</xdr:row>
      <xdr:rowOff>132302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148829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09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157187</xdr:rowOff>
    </xdr:from>
    <xdr:to>
      <xdr:col>71</xdr:col>
      <xdr:colOff>177800</xdr:colOff>
      <xdr:row>96</xdr:row>
      <xdr:rowOff>4311</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2814300" y="16444937"/>
          <a:ext cx="889000" cy="1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84710</xdr:rowOff>
    </xdr:from>
    <xdr:to>
      <xdr:col>72</xdr:col>
      <xdr:colOff>38100</xdr:colOff>
      <xdr:row>96</xdr:row>
      <xdr:rowOff>14860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31387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14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13329</xdr:rowOff>
    </xdr:from>
    <xdr:to>
      <xdr:col>67</xdr:col>
      <xdr:colOff>101600</xdr:colOff>
      <xdr:row>95</xdr:row>
      <xdr:rowOff>114929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131456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07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117380</xdr:rowOff>
    </xdr:from>
    <xdr:to>
      <xdr:col>85</xdr:col>
      <xdr:colOff>177800</xdr:colOff>
      <xdr:row>96</xdr:row>
      <xdr:rowOff>47530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40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95807</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38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122010</xdr:rowOff>
    </xdr:from>
    <xdr:to>
      <xdr:col>81</xdr:col>
      <xdr:colOff>101600</xdr:colOff>
      <xdr:row>96</xdr:row>
      <xdr:rowOff>52160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4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43287</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50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115418</xdr:rowOff>
    </xdr:from>
    <xdr:to>
      <xdr:col>76</xdr:col>
      <xdr:colOff>165100</xdr:colOff>
      <xdr:row>96</xdr:row>
      <xdr:rowOff>45568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40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36695</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49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124961</xdr:rowOff>
    </xdr:from>
    <xdr:to>
      <xdr:col>72</xdr:col>
      <xdr:colOff>38100</xdr:colOff>
      <xdr:row>96</xdr:row>
      <xdr:rowOff>55111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41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46238</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50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106387</xdr:rowOff>
    </xdr:from>
    <xdr:to>
      <xdr:col>67</xdr:col>
      <xdr:colOff>101600</xdr:colOff>
      <xdr:row>96</xdr:row>
      <xdr:rowOff>36537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39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27664</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48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101600</xdr:rowOff>
    </xdr:from>
    <xdr:to>
      <xdr:col>116</xdr:col>
      <xdr:colOff>62864</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930900"/>
          <a:ext cx="1269" cy="800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60977</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74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48277</xdr:rowOff>
    </xdr:from>
    <xdr:ext cx="313932"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706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34</xdr:row>
      <xdr:rowOff>101600</xdr:rowOff>
    </xdr:from>
    <xdr:to>
      <xdr:col>116</xdr:col>
      <xdr:colOff>152400</xdr:colOff>
      <xdr:row>34</xdr:row>
      <xdr:rowOff>101600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9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149877</xdr:rowOff>
    </xdr:from>
    <xdr:ext cx="249299"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93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127000</xdr:rowOff>
    </xdr:from>
    <xdr:to>
      <xdr:col>116</xdr:col>
      <xdr:colOff>114300</xdr:colOff>
      <xdr:row>39</xdr:row>
      <xdr:rowOff>57150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30</xdr:row>
      <xdr:rowOff>127000</xdr:rowOff>
    </xdr:from>
    <xdr:to>
      <xdr:col>112</xdr:col>
      <xdr:colOff>38100</xdr:colOff>
      <xdr:row>31</xdr:row>
      <xdr:rowOff>57150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52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29</xdr:row>
      <xdr:rowOff>73677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50457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50800</xdr:rowOff>
    </xdr:from>
    <xdr:to>
      <xdr:col>98</xdr:col>
      <xdr:colOff>38100</xdr:colOff>
      <xdr:row>30</xdr:row>
      <xdr:rowOff>152400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51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28</xdr:row>
      <xdr:rowOff>168927</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99333" y="4969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105427</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620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歳出決算総額は、住民</a:t>
          </a:r>
          <a:r>
            <a:rPr kumimoji="1" lang="en-US" altLang="ja-JP" sz="1400">
              <a:latin typeface="ＭＳ Ｐゴシック" panose="020B0600070205080204" pitchFamily="50" charset="-128"/>
              <a:ea typeface="ＭＳ Ｐゴシック" panose="020B0600070205080204" pitchFamily="50" charset="-128"/>
            </a:rPr>
            <a:t>1</a:t>
          </a:r>
          <a:r>
            <a:rPr kumimoji="1" lang="ja-JP" altLang="en-US" sz="1400">
              <a:latin typeface="ＭＳ Ｐゴシック" panose="020B0600070205080204" pitchFamily="50" charset="-128"/>
              <a:ea typeface="ＭＳ Ｐゴシック" panose="020B0600070205080204" pitchFamily="50" charset="-128"/>
            </a:rPr>
            <a:t>人当たり</a:t>
          </a:r>
          <a:r>
            <a:rPr kumimoji="1" lang="en-US" altLang="ja-JP" sz="1400">
              <a:latin typeface="ＭＳ Ｐゴシック" panose="020B0600070205080204" pitchFamily="50" charset="-128"/>
              <a:ea typeface="ＭＳ Ｐゴシック" panose="020B0600070205080204" pitchFamily="50" charset="-128"/>
            </a:rPr>
            <a:t>657,077</a:t>
          </a:r>
          <a:r>
            <a:rPr kumimoji="1" lang="ja-JP" altLang="en-US" sz="1400">
              <a:latin typeface="ＭＳ Ｐゴシック" panose="020B0600070205080204" pitchFamily="50" charset="-128"/>
              <a:ea typeface="ＭＳ Ｐゴシック" panose="020B0600070205080204" pitchFamily="50" charset="-128"/>
            </a:rPr>
            <a:t>円となっている。対前年比で増減の大きい項目として、総務費・教育費があげられる。</a:t>
          </a:r>
        </a:p>
        <a:p>
          <a:r>
            <a:rPr kumimoji="1" lang="ja-JP" altLang="en-US" sz="1400">
              <a:latin typeface="ＭＳ Ｐゴシック" panose="020B0600070205080204" pitchFamily="50" charset="-128"/>
              <a:ea typeface="ＭＳ Ｐゴシック" panose="020B0600070205080204" pitchFamily="50" charset="-128"/>
            </a:rPr>
            <a:t>　総務費については、住民</a:t>
          </a:r>
          <a:r>
            <a:rPr kumimoji="1" lang="en-US" altLang="ja-JP" sz="1400">
              <a:latin typeface="ＭＳ Ｐゴシック" panose="020B0600070205080204" pitchFamily="50" charset="-128"/>
              <a:ea typeface="ＭＳ Ｐゴシック" panose="020B0600070205080204" pitchFamily="50" charset="-128"/>
            </a:rPr>
            <a:t>1</a:t>
          </a:r>
          <a:r>
            <a:rPr kumimoji="1" lang="ja-JP" altLang="en-US" sz="1400">
              <a:latin typeface="ＭＳ Ｐゴシック" panose="020B0600070205080204" pitchFamily="50" charset="-128"/>
              <a:ea typeface="ＭＳ Ｐゴシック" panose="020B0600070205080204" pitchFamily="50" charset="-128"/>
            </a:rPr>
            <a:t>人当たり</a:t>
          </a:r>
          <a:r>
            <a:rPr kumimoji="1" lang="en-US" altLang="ja-JP" sz="1400">
              <a:latin typeface="ＭＳ Ｐゴシック" panose="020B0600070205080204" pitchFamily="50" charset="-128"/>
              <a:ea typeface="ＭＳ Ｐゴシック" panose="020B0600070205080204" pitchFamily="50" charset="-128"/>
            </a:rPr>
            <a:t>126,488</a:t>
          </a:r>
          <a:r>
            <a:rPr kumimoji="1" lang="ja-JP" altLang="en-US" sz="1400">
              <a:latin typeface="ＭＳ Ｐゴシック" panose="020B0600070205080204" pitchFamily="50" charset="-128"/>
              <a:ea typeface="ＭＳ Ｐゴシック" panose="020B0600070205080204" pitchFamily="50" charset="-128"/>
            </a:rPr>
            <a:t>円であり、昨年度比</a:t>
          </a:r>
          <a:r>
            <a:rPr kumimoji="1" lang="en-US" altLang="ja-JP" sz="1400">
              <a:latin typeface="ＭＳ Ｐゴシック" panose="020B0600070205080204" pitchFamily="50" charset="-128"/>
              <a:ea typeface="ＭＳ Ｐゴシック" panose="020B0600070205080204" pitchFamily="50" charset="-128"/>
            </a:rPr>
            <a:t>22,768</a:t>
          </a:r>
          <a:r>
            <a:rPr kumimoji="1" lang="ja-JP" altLang="en-US" sz="1400">
              <a:latin typeface="ＭＳ Ｐゴシック" panose="020B0600070205080204" pitchFamily="50" charset="-128"/>
              <a:ea typeface="ＭＳ Ｐゴシック" panose="020B0600070205080204" pitchFamily="50" charset="-128"/>
            </a:rPr>
            <a:t>円の増となった。これはふるさと融資による事業費増が主な要因である。</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教育費については、住民</a:t>
          </a:r>
          <a:r>
            <a:rPr kumimoji="1" lang="en-US" altLang="ja-JP" sz="1400">
              <a:latin typeface="ＭＳ Ｐゴシック" panose="020B0600070205080204" pitchFamily="50" charset="-128"/>
              <a:ea typeface="ＭＳ Ｐゴシック" panose="020B0600070205080204" pitchFamily="50" charset="-128"/>
            </a:rPr>
            <a:t>1</a:t>
          </a:r>
          <a:r>
            <a:rPr kumimoji="1" lang="ja-JP" altLang="en-US" sz="1400">
              <a:latin typeface="ＭＳ Ｐゴシック" panose="020B0600070205080204" pitchFamily="50" charset="-128"/>
              <a:ea typeface="ＭＳ Ｐゴシック" panose="020B0600070205080204" pitchFamily="50" charset="-128"/>
            </a:rPr>
            <a:t>人当たり</a:t>
          </a:r>
          <a:r>
            <a:rPr kumimoji="1" lang="en-US" altLang="ja-JP" sz="1400">
              <a:latin typeface="ＭＳ Ｐゴシック" panose="020B0600070205080204" pitchFamily="50" charset="-128"/>
              <a:ea typeface="ＭＳ Ｐゴシック" panose="020B0600070205080204" pitchFamily="50" charset="-128"/>
            </a:rPr>
            <a:t>93,318</a:t>
          </a:r>
          <a:r>
            <a:rPr kumimoji="1" lang="ja-JP" altLang="en-US" sz="1400">
              <a:latin typeface="ＭＳ Ｐゴシック" panose="020B0600070205080204" pitchFamily="50" charset="-128"/>
              <a:ea typeface="ＭＳ Ｐゴシック" panose="020B0600070205080204" pitchFamily="50" charset="-128"/>
            </a:rPr>
            <a:t>円であり、昨年度比</a:t>
          </a:r>
          <a:r>
            <a:rPr kumimoji="1" lang="en-US" altLang="ja-JP" sz="1400">
              <a:latin typeface="ＭＳ Ｐゴシック" panose="020B0600070205080204" pitchFamily="50" charset="-128"/>
              <a:ea typeface="ＭＳ Ｐゴシック" panose="020B0600070205080204" pitchFamily="50" charset="-128"/>
            </a:rPr>
            <a:t>40,946</a:t>
          </a:r>
          <a:r>
            <a:rPr kumimoji="1" lang="ja-JP" altLang="en-US" sz="1400">
              <a:latin typeface="ＭＳ Ｐゴシック" panose="020B0600070205080204" pitchFamily="50" charset="-128"/>
              <a:ea typeface="ＭＳ Ｐゴシック" panose="020B0600070205080204" pitchFamily="50" charset="-128"/>
            </a:rPr>
            <a:t>円の増となった。これは、学校給食センター建設事業による事業費増が主な要因である。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福島県西郷村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実質収支額は、前年から引き続き継続的に黒字を確保している。</a:t>
          </a:r>
        </a:p>
        <a:p>
          <a:r>
            <a:rPr kumimoji="1" lang="ja-JP" altLang="en-US" sz="1400">
              <a:latin typeface="ＭＳ ゴシック" pitchFamily="49" charset="-128"/>
              <a:ea typeface="ＭＳ ゴシック" pitchFamily="49" charset="-128"/>
            </a:rPr>
            <a:t>　財政調整基金残高及び実質単年度収支は、給食センター建設事業などの財源として財政調整基金を取崩したことに伴い、昨年度からそれぞれ減少し標準財政規模比は</a:t>
          </a:r>
          <a:r>
            <a:rPr kumimoji="1" lang="en-US" altLang="ja-JP" sz="1400">
              <a:latin typeface="ＭＳ ゴシック" pitchFamily="49" charset="-128"/>
              <a:ea typeface="ＭＳ ゴシック" pitchFamily="49" charset="-128"/>
            </a:rPr>
            <a:t>45.31</a:t>
          </a:r>
          <a:r>
            <a:rPr kumimoji="1" lang="ja-JP" altLang="en-US" sz="1400">
              <a:latin typeface="ＭＳ ゴシック" pitchFamily="49" charset="-128"/>
              <a:ea typeface="ＭＳ ゴシック" pitchFamily="49" charset="-128"/>
            </a:rPr>
            <a:t>％となり、実質単年度収支は</a:t>
          </a:r>
          <a:r>
            <a:rPr kumimoji="1" lang="en-US" altLang="ja-JP" sz="1400">
              <a:latin typeface="ＭＳ ゴシック" pitchFamily="49" charset="-128"/>
              <a:ea typeface="ＭＳ ゴシック" pitchFamily="49" charset="-128"/>
            </a:rPr>
            <a:t>-1.73</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福島県西郷村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連結実質赤字比率については、一般会計、特別会計並びに公営企業会計の全会計が黒字であり、赤字である会計はない。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しかし、全体の標準財政規模比が昨年度比で</a:t>
          </a:r>
          <a:r>
            <a:rPr kumimoji="1" lang="en-US" altLang="ja-JP" sz="1400">
              <a:latin typeface="ＭＳ ゴシック" pitchFamily="49" charset="-128"/>
              <a:ea typeface="ＭＳ ゴシック" pitchFamily="49" charset="-128"/>
            </a:rPr>
            <a:t>-6.68</a:t>
          </a:r>
          <a:r>
            <a:rPr kumimoji="1" lang="ja-JP" altLang="en-US" sz="1400">
              <a:latin typeface="ＭＳ ゴシック" pitchFamily="49" charset="-128"/>
              <a:ea typeface="ＭＳ ゴシック" pitchFamily="49" charset="-128"/>
            </a:rPr>
            <a:t>％となっており、黒字額が全体で減少した。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受益者負担の原則、独立採算の原則に鑑み、一般会計からの繰出額を基準額に近付けるよう、公営企業会計、特別会計の財政運営の健全化を図る必要がある。</a:t>
          </a:r>
        </a:p>
        <a:p>
          <a:r>
            <a:rPr kumimoji="1" lang="ja-JP" altLang="en-US" sz="1400">
              <a:latin typeface="ＭＳ ゴシック" pitchFamily="49" charset="-128"/>
              <a:ea typeface="ＭＳ ゴシック" pitchFamily="49" charset="-128"/>
            </a:rPr>
            <a:t>　また、一般会計においても、今後の税収が大きく改善される見通しは難しいため、大型事業の見直し、義務的経費の削減を図り、堅実な財政運営を行う必要がある。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74616_&#35199;&#37111;&#26449;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54.7</v>
          </cell>
          <cell r="BX53">
            <v>71</v>
          </cell>
          <cell r="CF53">
            <v>55.3</v>
          </cell>
          <cell r="CN53">
            <v>57</v>
          </cell>
          <cell r="CV53">
            <v>57.3</v>
          </cell>
        </row>
        <row r="55">
          <cell r="AN55" t="str">
            <v>類似団体内平均値</v>
          </cell>
          <cell r="BP55">
            <v>10.4</v>
          </cell>
          <cell r="BX55">
            <v>10.9</v>
          </cell>
          <cell r="CF55">
            <v>6.5</v>
          </cell>
          <cell r="CN55">
            <v>0</v>
          </cell>
          <cell r="CV55">
            <v>0</v>
          </cell>
        </row>
        <row r="57">
          <cell r="BP57">
            <v>61.3</v>
          </cell>
          <cell r="BX57">
            <v>62.2</v>
          </cell>
          <cell r="CF57">
            <v>63.6</v>
          </cell>
          <cell r="CN57">
            <v>64.7</v>
          </cell>
          <cell r="CV57">
            <v>66.3</v>
          </cell>
        </row>
        <row r="72">
          <cell r="BP72" t="str">
            <v>R01</v>
          </cell>
          <cell r="BX72" t="str">
            <v>R02</v>
          </cell>
          <cell r="CF72" t="str">
            <v>R03</v>
          </cell>
          <cell r="CN72" t="str">
            <v>R04</v>
          </cell>
          <cell r="CV72" t="str">
            <v>R05</v>
          </cell>
        </row>
        <row r="73">
          <cell r="AN73" t="str">
            <v>当該団体値</v>
          </cell>
        </row>
        <row r="75">
          <cell r="BP75">
            <v>5.6</v>
          </cell>
          <cell r="BX75">
            <v>4.0999999999999996</v>
          </cell>
          <cell r="CF75">
            <v>3.3</v>
          </cell>
          <cell r="CN75">
            <v>3.1</v>
          </cell>
          <cell r="CV75">
            <v>3.3</v>
          </cell>
        </row>
        <row r="77">
          <cell r="AN77" t="str">
            <v>類似団体内平均値</v>
          </cell>
          <cell r="BP77">
            <v>10.4</v>
          </cell>
          <cell r="BX77">
            <v>10.9</v>
          </cell>
          <cell r="CF77">
            <v>6.5</v>
          </cell>
          <cell r="CN77">
            <v>0</v>
          </cell>
          <cell r="CV77">
            <v>0</v>
          </cell>
        </row>
        <row r="79">
          <cell r="BP79">
            <v>6.6</v>
          </cell>
          <cell r="BX79">
            <v>5.9</v>
          </cell>
          <cell r="CF79">
            <v>5.9</v>
          </cell>
          <cell r="CN79">
            <v>6.1</v>
          </cell>
          <cell r="CV79">
            <v>6.5</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election activeCell="AU7" sqref="AU7:AX7"/>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14229485</v>
      </c>
      <c r="BO4" s="371"/>
      <c r="BP4" s="371"/>
      <c r="BQ4" s="371"/>
      <c r="BR4" s="371"/>
      <c r="BS4" s="371"/>
      <c r="BT4" s="371"/>
      <c r="BU4" s="372"/>
      <c r="BV4" s="370">
        <v>12675411</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9.9</v>
      </c>
      <c r="CU4" s="377"/>
      <c r="CV4" s="377"/>
      <c r="CW4" s="377"/>
      <c r="CX4" s="377"/>
      <c r="CY4" s="377"/>
      <c r="CZ4" s="377"/>
      <c r="DA4" s="378"/>
      <c r="DB4" s="376">
        <v>9.1</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13466127</v>
      </c>
      <c r="BO5" s="408"/>
      <c r="BP5" s="408"/>
      <c r="BQ5" s="408"/>
      <c r="BR5" s="408"/>
      <c r="BS5" s="408"/>
      <c r="BT5" s="408"/>
      <c r="BU5" s="409"/>
      <c r="BV5" s="407">
        <v>12048613</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72.8</v>
      </c>
      <c r="CU5" s="405"/>
      <c r="CV5" s="405"/>
      <c r="CW5" s="405"/>
      <c r="CX5" s="405"/>
      <c r="CY5" s="405"/>
      <c r="CZ5" s="405"/>
      <c r="DA5" s="406"/>
      <c r="DB5" s="404">
        <v>80</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119</v>
      </c>
      <c r="AV6" s="440"/>
      <c r="AW6" s="440"/>
      <c r="AX6" s="440"/>
      <c r="AY6" s="441" t="s">
        <v>98</v>
      </c>
      <c r="AZ6" s="442"/>
      <c r="BA6" s="442"/>
      <c r="BB6" s="442"/>
      <c r="BC6" s="442"/>
      <c r="BD6" s="442"/>
      <c r="BE6" s="442"/>
      <c r="BF6" s="442"/>
      <c r="BG6" s="442"/>
      <c r="BH6" s="442"/>
      <c r="BI6" s="442"/>
      <c r="BJ6" s="442"/>
      <c r="BK6" s="442"/>
      <c r="BL6" s="442"/>
      <c r="BM6" s="443"/>
      <c r="BN6" s="407">
        <v>763358</v>
      </c>
      <c r="BO6" s="408"/>
      <c r="BP6" s="408"/>
      <c r="BQ6" s="408"/>
      <c r="BR6" s="408"/>
      <c r="BS6" s="408"/>
      <c r="BT6" s="408"/>
      <c r="BU6" s="409"/>
      <c r="BV6" s="407">
        <v>626798</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72.8</v>
      </c>
      <c r="CU6" s="445"/>
      <c r="CV6" s="445"/>
      <c r="CW6" s="445"/>
      <c r="CX6" s="445"/>
      <c r="CY6" s="445"/>
      <c r="CZ6" s="445"/>
      <c r="DA6" s="446"/>
      <c r="DB6" s="444">
        <v>80.8</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82646</v>
      </c>
      <c r="BO7" s="408"/>
      <c r="BP7" s="408"/>
      <c r="BQ7" s="408"/>
      <c r="BR7" s="408"/>
      <c r="BS7" s="408"/>
      <c r="BT7" s="408"/>
      <c r="BU7" s="409"/>
      <c r="BV7" s="407">
        <v>71355</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6860449</v>
      </c>
      <c r="CU7" s="408"/>
      <c r="CV7" s="408"/>
      <c r="CW7" s="408"/>
      <c r="CX7" s="408"/>
      <c r="CY7" s="408"/>
      <c r="CZ7" s="408"/>
      <c r="DA7" s="409"/>
      <c r="DB7" s="407">
        <v>6107606</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680712</v>
      </c>
      <c r="BO8" s="408"/>
      <c r="BP8" s="408"/>
      <c r="BQ8" s="408"/>
      <c r="BR8" s="408"/>
      <c r="BS8" s="408"/>
      <c r="BT8" s="408"/>
      <c r="BU8" s="409"/>
      <c r="BV8" s="407">
        <v>555443</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0.98</v>
      </c>
      <c r="CU8" s="448"/>
      <c r="CV8" s="448"/>
      <c r="CW8" s="448"/>
      <c r="CX8" s="448"/>
      <c r="CY8" s="448"/>
      <c r="CZ8" s="448"/>
      <c r="DA8" s="449"/>
      <c r="DB8" s="447">
        <v>0.95</v>
      </c>
      <c r="DC8" s="448"/>
      <c r="DD8" s="448"/>
      <c r="DE8" s="448"/>
      <c r="DF8" s="448"/>
      <c r="DG8" s="448"/>
      <c r="DH8" s="448"/>
      <c r="DI8" s="449"/>
    </row>
    <row r="9" spans="1:119" ht="18.75" customHeight="1" thickBot="1" x14ac:dyDescent="0.2">
      <c r="A9" s="181"/>
      <c r="B9" s="401" t="s">
        <v>106</v>
      </c>
      <c r="C9" s="402"/>
      <c r="D9" s="402"/>
      <c r="E9" s="402"/>
      <c r="F9" s="402"/>
      <c r="G9" s="402"/>
      <c r="H9" s="402"/>
      <c r="I9" s="402"/>
      <c r="J9" s="402"/>
      <c r="K9" s="450"/>
      <c r="L9" s="451" t="s">
        <v>107</v>
      </c>
      <c r="M9" s="452"/>
      <c r="N9" s="452"/>
      <c r="O9" s="452"/>
      <c r="P9" s="452"/>
      <c r="Q9" s="453"/>
      <c r="R9" s="454">
        <v>20808</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125269</v>
      </c>
      <c r="BO9" s="408"/>
      <c r="BP9" s="408"/>
      <c r="BQ9" s="408"/>
      <c r="BR9" s="408"/>
      <c r="BS9" s="408"/>
      <c r="BT9" s="408"/>
      <c r="BU9" s="409"/>
      <c r="BV9" s="407">
        <v>-6258</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6.6</v>
      </c>
      <c r="CU9" s="405"/>
      <c r="CV9" s="405"/>
      <c r="CW9" s="405"/>
      <c r="CX9" s="405"/>
      <c r="CY9" s="405"/>
      <c r="CZ9" s="405"/>
      <c r="DA9" s="406"/>
      <c r="DB9" s="404">
        <v>7.6</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112</v>
      </c>
      <c r="M10" s="437"/>
      <c r="N10" s="437"/>
      <c r="O10" s="437"/>
      <c r="P10" s="437"/>
      <c r="Q10" s="438"/>
      <c r="R10" s="458">
        <v>20322</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277770</v>
      </c>
      <c r="BO10" s="408"/>
      <c r="BP10" s="408"/>
      <c r="BQ10" s="408"/>
      <c r="BR10" s="408"/>
      <c r="BS10" s="408"/>
      <c r="BT10" s="408"/>
      <c r="BU10" s="409"/>
      <c r="BV10" s="407">
        <v>280901</v>
      </c>
      <c r="BW10" s="408"/>
      <c r="BX10" s="408"/>
      <c r="BY10" s="408"/>
      <c r="BZ10" s="408"/>
      <c r="CA10" s="408"/>
      <c r="CB10" s="408"/>
      <c r="CC10" s="409"/>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119</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81"/>
      <c r="B12" s="467" t="s">
        <v>123</v>
      </c>
      <c r="C12" s="468"/>
      <c r="D12" s="468"/>
      <c r="E12" s="468"/>
      <c r="F12" s="468"/>
      <c r="G12" s="468"/>
      <c r="H12" s="468"/>
      <c r="I12" s="468"/>
      <c r="J12" s="468"/>
      <c r="K12" s="469"/>
      <c r="L12" s="476" t="s">
        <v>124</v>
      </c>
      <c r="M12" s="477"/>
      <c r="N12" s="477"/>
      <c r="O12" s="477"/>
      <c r="P12" s="477"/>
      <c r="Q12" s="478"/>
      <c r="R12" s="479">
        <v>20494</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119</v>
      </c>
      <c r="AV12" s="440"/>
      <c r="AW12" s="440"/>
      <c r="AX12" s="440"/>
      <c r="AY12" s="441" t="s">
        <v>128</v>
      </c>
      <c r="AZ12" s="442"/>
      <c r="BA12" s="442"/>
      <c r="BB12" s="442"/>
      <c r="BC12" s="442"/>
      <c r="BD12" s="442"/>
      <c r="BE12" s="442"/>
      <c r="BF12" s="442"/>
      <c r="BG12" s="442"/>
      <c r="BH12" s="442"/>
      <c r="BI12" s="442"/>
      <c r="BJ12" s="442"/>
      <c r="BK12" s="442"/>
      <c r="BL12" s="442"/>
      <c r="BM12" s="443"/>
      <c r="BN12" s="407">
        <v>521476</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130</v>
      </c>
      <c r="N13" s="499"/>
      <c r="O13" s="499"/>
      <c r="P13" s="499"/>
      <c r="Q13" s="500"/>
      <c r="R13" s="491">
        <v>20142</v>
      </c>
      <c r="S13" s="492"/>
      <c r="T13" s="492"/>
      <c r="U13" s="492"/>
      <c r="V13" s="493"/>
      <c r="W13" s="423" t="s">
        <v>131</v>
      </c>
      <c r="X13" s="424"/>
      <c r="Y13" s="424"/>
      <c r="Z13" s="424"/>
      <c r="AA13" s="424"/>
      <c r="AB13" s="414"/>
      <c r="AC13" s="458">
        <v>630</v>
      </c>
      <c r="AD13" s="459"/>
      <c r="AE13" s="459"/>
      <c r="AF13" s="459"/>
      <c r="AG13" s="501"/>
      <c r="AH13" s="458">
        <v>636</v>
      </c>
      <c r="AI13" s="459"/>
      <c r="AJ13" s="459"/>
      <c r="AK13" s="459"/>
      <c r="AL13" s="460"/>
      <c r="AM13" s="436" t="s">
        <v>132</v>
      </c>
      <c r="AN13" s="437"/>
      <c r="AO13" s="437"/>
      <c r="AP13" s="437"/>
      <c r="AQ13" s="437"/>
      <c r="AR13" s="437"/>
      <c r="AS13" s="437"/>
      <c r="AT13" s="438"/>
      <c r="AU13" s="439" t="s">
        <v>119</v>
      </c>
      <c r="AV13" s="440"/>
      <c r="AW13" s="440"/>
      <c r="AX13" s="440"/>
      <c r="AY13" s="441" t="s">
        <v>133</v>
      </c>
      <c r="AZ13" s="442"/>
      <c r="BA13" s="442"/>
      <c r="BB13" s="442"/>
      <c r="BC13" s="442"/>
      <c r="BD13" s="442"/>
      <c r="BE13" s="442"/>
      <c r="BF13" s="442"/>
      <c r="BG13" s="442"/>
      <c r="BH13" s="442"/>
      <c r="BI13" s="442"/>
      <c r="BJ13" s="442"/>
      <c r="BK13" s="442"/>
      <c r="BL13" s="442"/>
      <c r="BM13" s="443"/>
      <c r="BN13" s="407">
        <v>-118437</v>
      </c>
      <c r="BO13" s="408"/>
      <c r="BP13" s="408"/>
      <c r="BQ13" s="408"/>
      <c r="BR13" s="408"/>
      <c r="BS13" s="408"/>
      <c r="BT13" s="408"/>
      <c r="BU13" s="409"/>
      <c r="BV13" s="407">
        <v>274643</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3.3</v>
      </c>
      <c r="CU13" s="405"/>
      <c r="CV13" s="405"/>
      <c r="CW13" s="405"/>
      <c r="CX13" s="405"/>
      <c r="CY13" s="405"/>
      <c r="CZ13" s="405"/>
      <c r="DA13" s="406"/>
      <c r="DB13" s="404">
        <v>3.1</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20317</v>
      </c>
      <c r="S14" s="492"/>
      <c r="T14" s="492"/>
      <c r="U14" s="492"/>
      <c r="V14" s="493"/>
      <c r="W14" s="397"/>
      <c r="X14" s="398"/>
      <c r="Y14" s="398"/>
      <c r="Z14" s="398"/>
      <c r="AA14" s="398"/>
      <c r="AB14" s="387"/>
      <c r="AC14" s="494">
        <v>6.3</v>
      </c>
      <c r="AD14" s="495"/>
      <c r="AE14" s="495"/>
      <c r="AF14" s="495"/>
      <c r="AG14" s="496"/>
      <c r="AH14" s="494">
        <v>6.3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130</v>
      </c>
      <c r="N15" s="499"/>
      <c r="O15" s="499"/>
      <c r="P15" s="499"/>
      <c r="Q15" s="500"/>
      <c r="R15" s="491">
        <v>20039</v>
      </c>
      <c r="S15" s="492"/>
      <c r="T15" s="492"/>
      <c r="U15" s="492"/>
      <c r="V15" s="493"/>
      <c r="W15" s="423" t="s">
        <v>137</v>
      </c>
      <c r="X15" s="424"/>
      <c r="Y15" s="424"/>
      <c r="Z15" s="424"/>
      <c r="AA15" s="424"/>
      <c r="AB15" s="414"/>
      <c r="AC15" s="458">
        <v>4012</v>
      </c>
      <c r="AD15" s="459"/>
      <c r="AE15" s="459"/>
      <c r="AF15" s="459"/>
      <c r="AG15" s="501"/>
      <c r="AH15" s="458">
        <v>4041</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5317602</v>
      </c>
      <c r="BO15" s="371"/>
      <c r="BP15" s="371"/>
      <c r="BQ15" s="371"/>
      <c r="BR15" s="371"/>
      <c r="BS15" s="371"/>
      <c r="BT15" s="371"/>
      <c r="BU15" s="372"/>
      <c r="BV15" s="370">
        <v>4473197</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40.1</v>
      </c>
      <c r="AD16" s="495"/>
      <c r="AE16" s="495"/>
      <c r="AF16" s="495"/>
      <c r="AG16" s="496"/>
      <c r="AH16" s="494">
        <v>40.1</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4959907</v>
      </c>
      <c r="BO16" s="408"/>
      <c r="BP16" s="408"/>
      <c r="BQ16" s="408"/>
      <c r="BR16" s="408"/>
      <c r="BS16" s="408"/>
      <c r="BT16" s="408"/>
      <c r="BU16" s="409"/>
      <c r="BV16" s="407">
        <v>4772159</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5357</v>
      </c>
      <c r="AD17" s="459"/>
      <c r="AE17" s="459"/>
      <c r="AF17" s="459"/>
      <c r="AG17" s="501"/>
      <c r="AH17" s="458">
        <v>5410</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6860449</v>
      </c>
      <c r="BO17" s="408"/>
      <c r="BP17" s="408"/>
      <c r="BQ17" s="408"/>
      <c r="BR17" s="408"/>
      <c r="BS17" s="408"/>
      <c r="BT17" s="408"/>
      <c r="BU17" s="409"/>
      <c r="BV17" s="407">
        <v>5743170</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147</v>
      </c>
      <c r="C18" s="450"/>
      <c r="D18" s="450"/>
      <c r="E18" s="530"/>
      <c r="F18" s="530"/>
      <c r="G18" s="530"/>
      <c r="H18" s="530"/>
      <c r="I18" s="530"/>
      <c r="J18" s="530"/>
      <c r="K18" s="530"/>
      <c r="L18" s="531">
        <v>192.06</v>
      </c>
      <c r="M18" s="531"/>
      <c r="N18" s="531"/>
      <c r="O18" s="531"/>
      <c r="P18" s="531"/>
      <c r="Q18" s="531"/>
      <c r="R18" s="532"/>
      <c r="S18" s="532"/>
      <c r="T18" s="532"/>
      <c r="U18" s="532"/>
      <c r="V18" s="533"/>
      <c r="W18" s="425"/>
      <c r="X18" s="426"/>
      <c r="Y18" s="426"/>
      <c r="Z18" s="426"/>
      <c r="AA18" s="426"/>
      <c r="AB18" s="417"/>
      <c r="AC18" s="534">
        <v>53.6</v>
      </c>
      <c r="AD18" s="535"/>
      <c r="AE18" s="535"/>
      <c r="AF18" s="535"/>
      <c r="AG18" s="536"/>
      <c r="AH18" s="534">
        <v>53.6</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5329132</v>
      </c>
      <c r="BO18" s="408"/>
      <c r="BP18" s="408"/>
      <c r="BQ18" s="408"/>
      <c r="BR18" s="408"/>
      <c r="BS18" s="408"/>
      <c r="BT18" s="408"/>
      <c r="BU18" s="409"/>
      <c r="BV18" s="407">
        <v>5016111</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149</v>
      </c>
      <c r="C19" s="450"/>
      <c r="D19" s="450"/>
      <c r="E19" s="530"/>
      <c r="F19" s="530"/>
      <c r="G19" s="530"/>
      <c r="H19" s="530"/>
      <c r="I19" s="530"/>
      <c r="J19" s="530"/>
      <c r="K19" s="530"/>
      <c r="L19" s="538">
        <v>108</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9077366</v>
      </c>
      <c r="BO19" s="408"/>
      <c r="BP19" s="408"/>
      <c r="BQ19" s="408"/>
      <c r="BR19" s="408"/>
      <c r="BS19" s="408"/>
      <c r="BT19" s="408"/>
      <c r="BU19" s="409"/>
      <c r="BV19" s="407">
        <v>7785677</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151</v>
      </c>
      <c r="C20" s="450"/>
      <c r="D20" s="450"/>
      <c r="E20" s="530"/>
      <c r="F20" s="530"/>
      <c r="G20" s="530"/>
      <c r="H20" s="530"/>
      <c r="I20" s="530"/>
      <c r="J20" s="530"/>
      <c r="K20" s="530"/>
      <c r="L20" s="538">
        <v>8092</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5985118</v>
      </c>
      <c r="BO22" s="371"/>
      <c r="BP22" s="371"/>
      <c r="BQ22" s="371"/>
      <c r="BR22" s="371"/>
      <c r="BS22" s="371"/>
      <c r="BT22" s="371"/>
      <c r="BU22" s="372"/>
      <c r="BV22" s="370">
        <v>5459696</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4164237</v>
      </c>
      <c r="BO23" s="408"/>
      <c r="BP23" s="408"/>
      <c r="BQ23" s="408"/>
      <c r="BR23" s="408"/>
      <c r="BS23" s="408"/>
      <c r="BT23" s="408"/>
      <c r="BU23" s="409"/>
      <c r="BV23" s="407">
        <v>4300827</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161</v>
      </c>
      <c r="F24" s="437"/>
      <c r="G24" s="437"/>
      <c r="H24" s="437"/>
      <c r="I24" s="437"/>
      <c r="J24" s="437"/>
      <c r="K24" s="438"/>
      <c r="L24" s="458">
        <v>1</v>
      </c>
      <c r="M24" s="459"/>
      <c r="N24" s="459"/>
      <c r="O24" s="459"/>
      <c r="P24" s="501"/>
      <c r="Q24" s="458">
        <v>8290</v>
      </c>
      <c r="R24" s="459"/>
      <c r="S24" s="459"/>
      <c r="T24" s="459"/>
      <c r="U24" s="459"/>
      <c r="V24" s="501"/>
      <c r="W24" s="553"/>
      <c r="X24" s="554"/>
      <c r="Y24" s="555"/>
      <c r="Z24" s="457" t="s">
        <v>162</v>
      </c>
      <c r="AA24" s="437"/>
      <c r="AB24" s="437"/>
      <c r="AC24" s="437"/>
      <c r="AD24" s="437"/>
      <c r="AE24" s="437"/>
      <c r="AF24" s="437"/>
      <c r="AG24" s="438"/>
      <c r="AH24" s="458">
        <v>151</v>
      </c>
      <c r="AI24" s="459"/>
      <c r="AJ24" s="459"/>
      <c r="AK24" s="459"/>
      <c r="AL24" s="501"/>
      <c r="AM24" s="458">
        <v>455869</v>
      </c>
      <c r="AN24" s="459"/>
      <c r="AO24" s="459"/>
      <c r="AP24" s="459"/>
      <c r="AQ24" s="459"/>
      <c r="AR24" s="501"/>
      <c r="AS24" s="458">
        <v>3019</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2492726</v>
      </c>
      <c r="BO24" s="408"/>
      <c r="BP24" s="408"/>
      <c r="BQ24" s="408"/>
      <c r="BR24" s="408"/>
      <c r="BS24" s="408"/>
      <c r="BT24" s="408"/>
      <c r="BU24" s="409"/>
      <c r="BV24" s="407">
        <v>1580555</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164</v>
      </c>
      <c r="F25" s="437"/>
      <c r="G25" s="437"/>
      <c r="H25" s="437"/>
      <c r="I25" s="437"/>
      <c r="J25" s="437"/>
      <c r="K25" s="438"/>
      <c r="L25" s="458">
        <v>1</v>
      </c>
      <c r="M25" s="459"/>
      <c r="N25" s="459"/>
      <c r="O25" s="459"/>
      <c r="P25" s="501"/>
      <c r="Q25" s="458">
        <v>6410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5161859</v>
      </c>
      <c r="BO25" s="371"/>
      <c r="BP25" s="371"/>
      <c r="BQ25" s="371"/>
      <c r="BR25" s="371"/>
      <c r="BS25" s="371"/>
      <c r="BT25" s="371"/>
      <c r="BU25" s="372"/>
      <c r="BV25" s="370">
        <v>2959793</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167</v>
      </c>
      <c r="F26" s="437"/>
      <c r="G26" s="437"/>
      <c r="H26" s="437"/>
      <c r="I26" s="437"/>
      <c r="J26" s="437"/>
      <c r="K26" s="438"/>
      <c r="L26" s="458">
        <v>1</v>
      </c>
      <c r="M26" s="459"/>
      <c r="N26" s="459"/>
      <c r="O26" s="459"/>
      <c r="P26" s="501"/>
      <c r="Q26" s="458">
        <v>5850</v>
      </c>
      <c r="R26" s="459"/>
      <c r="S26" s="459"/>
      <c r="T26" s="459"/>
      <c r="U26" s="459"/>
      <c r="V26" s="501"/>
      <c r="W26" s="553"/>
      <c r="X26" s="554"/>
      <c r="Y26" s="555"/>
      <c r="Z26" s="457" t="s">
        <v>168</v>
      </c>
      <c r="AA26" s="559"/>
      <c r="AB26" s="559"/>
      <c r="AC26" s="559"/>
      <c r="AD26" s="559"/>
      <c r="AE26" s="559"/>
      <c r="AF26" s="559"/>
      <c r="AG26" s="560"/>
      <c r="AH26" s="458">
        <v>3</v>
      </c>
      <c r="AI26" s="459"/>
      <c r="AJ26" s="459"/>
      <c r="AK26" s="459"/>
      <c r="AL26" s="501"/>
      <c r="AM26" s="458">
        <v>6636</v>
      </c>
      <c r="AN26" s="459"/>
      <c r="AO26" s="459"/>
      <c r="AP26" s="459"/>
      <c r="AQ26" s="459"/>
      <c r="AR26" s="501"/>
      <c r="AS26" s="458">
        <v>2212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170</v>
      </c>
      <c r="F27" s="437"/>
      <c r="G27" s="437"/>
      <c r="H27" s="437"/>
      <c r="I27" s="437"/>
      <c r="J27" s="437"/>
      <c r="K27" s="438"/>
      <c r="L27" s="458">
        <v>1</v>
      </c>
      <c r="M27" s="459"/>
      <c r="N27" s="459"/>
      <c r="O27" s="459"/>
      <c r="P27" s="501"/>
      <c r="Q27" s="458">
        <v>3300</v>
      </c>
      <c r="R27" s="459"/>
      <c r="S27" s="459"/>
      <c r="T27" s="459"/>
      <c r="U27" s="459"/>
      <c r="V27" s="501"/>
      <c r="W27" s="553"/>
      <c r="X27" s="554"/>
      <c r="Y27" s="555"/>
      <c r="Z27" s="457" t="s">
        <v>171</v>
      </c>
      <c r="AA27" s="437"/>
      <c r="AB27" s="437"/>
      <c r="AC27" s="437"/>
      <c r="AD27" s="437"/>
      <c r="AE27" s="437"/>
      <c r="AF27" s="437"/>
      <c r="AG27" s="438"/>
      <c r="AH27" s="458">
        <v>5</v>
      </c>
      <c r="AI27" s="459"/>
      <c r="AJ27" s="459"/>
      <c r="AK27" s="459"/>
      <c r="AL27" s="501"/>
      <c r="AM27" s="458">
        <v>17995</v>
      </c>
      <c r="AN27" s="459"/>
      <c r="AO27" s="459"/>
      <c r="AP27" s="459"/>
      <c r="AQ27" s="459"/>
      <c r="AR27" s="501"/>
      <c r="AS27" s="458">
        <v>3599</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253798</v>
      </c>
      <c r="BO27" s="527"/>
      <c r="BP27" s="527"/>
      <c r="BQ27" s="527"/>
      <c r="BR27" s="527"/>
      <c r="BS27" s="527"/>
      <c r="BT27" s="527"/>
      <c r="BU27" s="528"/>
      <c r="BV27" s="526">
        <v>253794</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173</v>
      </c>
      <c r="F28" s="437"/>
      <c r="G28" s="437"/>
      <c r="H28" s="437"/>
      <c r="I28" s="437"/>
      <c r="J28" s="437"/>
      <c r="K28" s="438"/>
      <c r="L28" s="458">
        <v>1</v>
      </c>
      <c r="M28" s="459"/>
      <c r="N28" s="459"/>
      <c r="O28" s="459"/>
      <c r="P28" s="501"/>
      <c r="Q28" s="458">
        <v>2640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3108441</v>
      </c>
      <c r="BO28" s="371"/>
      <c r="BP28" s="371"/>
      <c r="BQ28" s="371"/>
      <c r="BR28" s="371"/>
      <c r="BS28" s="371"/>
      <c r="BT28" s="371"/>
      <c r="BU28" s="372"/>
      <c r="BV28" s="370">
        <v>3352147</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176</v>
      </c>
      <c r="F29" s="437"/>
      <c r="G29" s="437"/>
      <c r="H29" s="437"/>
      <c r="I29" s="437"/>
      <c r="J29" s="437"/>
      <c r="K29" s="438"/>
      <c r="L29" s="458">
        <v>14</v>
      </c>
      <c r="M29" s="459"/>
      <c r="N29" s="459"/>
      <c r="O29" s="459"/>
      <c r="P29" s="501"/>
      <c r="Q29" s="458">
        <v>2400</v>
      </c>
      <c r="R29" s="459"/>
      <c r="S29" s="459"/>
      <c r="T29" s="459"/>
      <c r="U29" s="459"/>
      <c r="V29" s="501"/>
      <c r="W29" s="556"/>
      <c r="X29" s="557"/>
      <c r="Y29" s="558"/>
      <c r="Z29" s="457" t="s">
        <v>177</v>
      </c>
      <c r="AA29" s="437"/>
      <c r="AB29" s="437"/>
      <c r="AC29" s="437"/>
      <c r="AD29" s="437"/>
      <c r="AE29" s="437"/>
      <c r="AF29" s="437"/>
      <c r="AG29" s="438"/>
      <c r="AH29" s="458">
        <v>156</v>
      </c>
      <c r="AI29" s="459"/>
      <c r="AJ29" s="459"/>
      <c r="AK29" s="459"/>
      <c r="AL29" s="501"/>
      <c r="AM29" s="458">
        <v>473864</v>
      </c>
      <c r="AN29" s="459"/>
      <c r="AO29" s="459"/>
      <c r="AP29" s="459"/>
      <c r="AQ29" s="459"/>
      <c r="AR29" s="501"/>
      <c r="AS29" s="458">
        <v>3038</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58215</v>
      </c>
      <c r="BO29" s="408"/>
      <c r="BP29" s="408"/>
      <c r="BQ29" s="408"/>
      <c r="BR29" s="408"/>
      <c r="BS29" s="408"/>
      <c r="BT29" s="408"/>
      <c r="BU29" s="409"/>
      <c r="BV29" s="407">
        <v>58213</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100.7</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3148945</v>
      </c>
      <c r="BO30" s="527"/>
      <c r="BP30" s="527"/>
      <c r="BQ30" s="527"/>
      <c r="BR30" s="527"/>
      <c r="BS30" s="527"/>
      <c r="BT30" s="527"/>
      <c r="BU30" s="528"/>
      <c r="BV30" s="526">
        <v>2784974</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6</v>
      </c>
      <c r="AN34" s="597"/>
      <c r="AO34" s="598" t="str">
        <f>IF('各会計、関係団体の財政状況及び健全化判断比率'!B31="","",'各会計、関係団体の財政状況及び健全化判断比率'!B31)</f>
        <v>水道事業</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10</v>
      </c>
      <c r="BX34" s="597"/>
      <c r="BY34" s="598" t="str">
        <f>IF('各会計、関係団体の財政状況及び健全化判断比率'!B68="","",'各会計、関係団体の財政状況及び健全化判断比率'!B68)</f>
        <v>福島県後期高齢者医療広域連合一般会計</v>
      </c>
      <c r="BZ34" s="598"/>
      <c r="CA34" s="598"/>
      <c r="CB34" s="598"/>
      <c r="CC34" s="598"/>
      <c r="CD34" s="598"/>
      <c r="CE34" s="598"/>
      <c r="CF34" s="598"/>
      <c r="CG34" s="598"/>
      <c r="CH34" s="598"/>
      <c r="CI34" s="598"/>
      <c r="CJ34" s="598"/>
      <c r="CK34" s="598"/>
      <c r="CL34" s="598"/>
      <c r="CM34" s="598"/>
      <c r="CN34" s="181"/>
      <c r="CO34" s="597">
        <f>IF(CQ34="","",MAX(C34:D43,U34:V43,AM34:AN43,BE34:BF43,BW34:BX43)+1)</f>
        <v>19</v>
      </c>
      <c r="CP34" s="597"/>
      <c r="CQ34" s="598" t="str">
        <f>IF('各会計、関係団体の財政状況及び健全化判断比率'!BS7="","",'各会計、関係団体の財政状況及び健全化判断比率'!BS7)</f>
        <v>白河地方土地開発公社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墓地特別会計</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81"/>
      <c r="AM35" s="597">
        <f t="shared" ref="AM35:AM43" si="0">IF(AO35="","",AM34+1)</f>
        <v>7</v>
      </c>
      <c r="AN35" s="597"/>
      <c r="AO35" s="598" t="str">
        <f>IF('各会計、関係団体の財政状況及び健全化判断比率'!B32="","",'各会計、関係団体の財政状況及び健全化判断比率'!B32)</f>
        <v>工業用水道事業</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11</v>
      </c>
      <c r="BX35" s="597"/>
      <c r="BY35" s="598" t="str">
        <f>IF('各会計、関係団体の財政状況及び健全化判断比率'!B69="","",'各会計、関係団体の財政状況及び健全化判断比率'!B69)</f>
        <v>福島県後期高齢者医療広域連合後期高齢者医療特別会計</v>
      </c>
      <c r="BZ35" s="598"/>
      <c r="CA35" s="598"/>
      <c r="CB35" s="598"/>
      <c r="CC35" s="598"/>
      <c r="CD35" s="598"/>
      <c r="CE35" s="598"/>
      <c r="CF35" s="598"/>
      <c r="CG35" s="598"/>
      <c r="CH35" s="598"/>
      <c r="CI35" s="598"/>
      <c r="CJ35" s="598"/>
      <c r="CK35" s="598"/>
      <c r="CL35" s="598"/>
      <c r="CM35" s="598"/>
      <c r="CN35" s="181"/>
      <c r="CO35" s="597">
        <f t="shared" ref="CO35:CO43" si="3">IF(CQ35="","",CO34+1)</f>
        <v>20</v>
      </c>
      <c r="CP35" s="597"/>
      <c r="CQ35" s="598" t="str">
        <f>IF('各会計、関係団体の財政状況及び健全化判断比率'!BS8="","",'各会計、関係団体の財政状況及び健全化判断比率'!BS8)</f>
        <v>新甲子温泉開発(株)</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f t="shared" si="0"/>
        <v>8</v>
      </c>
      <c r="AN36" s="597"/>
      <c r="AO36" s="598" t="str">
        <f>IF('各会計、関係団体の財政状況及び健全化判断比率'!B33="","",'各会計、関係団体の財政状況及び健全化判断比率'!B33)</f>
        <v>公共下水道事業</v>
      </c>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12</v>
      </c>
      <c r="BX36" s="597"/>
      <c r="BY36" s="598" t="str">
        <f>IF('各会計、関係団体の財政状況及び健全化判断比率'!B70="","",'各会計、関係団体の財政状況及び健全化判断比率'!B70)</f>
        <v>白河地方広域市町村圏整備組合　一般会計</v>
      </c>
      <c r="BZ36" s="598"/>
      <c r="CA36" s="598"/>
      <c r="CB36" s="598"/>
      <c r="CC36" s="598"/>
      <c r="CD36" s="598"/>
      <c r="CE36" s="598"/>
      <c r="CF36" s="598"/>
      <c r="CG36" s="598"/>
      <c r="CH36" s="598"/>
      <c r="CI36" s="598"/>
      <c r="CJ36" s="598"/>
      <c r="CK36" s="598"/>
      <c r="CL36" s="598"/>
      <c r="CM36" s="598"/>
      <c r="CN36" s="181"/>
      <c r="CO36" s="597">
        <f t="shared" si="3"/>
        <v>21</v>
      </c>
      <c r="CP36" s="597"/>
      <c r="CQ36" s="598" t="str">
        <f>IF('各会計、関係団体の財政状況及び健全化判断比率'!BS9="","",'各会計、関係団体の財政状況及び健全化判断比率'!BS9)</f>
        <v>一般社団法人西郷村農業公社</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f t="shared" si="0"/>
        <v>9</v>
      </c>
      <c r="AN37" s="597"/>
      <c r="AO37" s="598" t="str">
        <f>IF('各会計、関係団体の財政状況及び健全化判断比率'!B34="","",'各会計、関係団体の財政状況及び健全化判断比率'!B34)</f>
        <v>農業集落排水事業</v>
      </c>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13</v>
      </c>
      <c r="BX37" s="597"/>
      <c r="BY37" s="598" t="str">
        <f>IF('各会計、関係団体の財政状況及び健全化判断比率'!B71="","",'各会計、関係団体の財政状況及び健全化判断比率'!B71)</f>
        <v>白河地方広域市町村圏整備組合　水道用水供給事業会計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14</v>
      </c>
      <c r="BX38" s="597"/>
      <c r="BY38" s="598" t="str">
        <f>IF('各会計、関係団体の財政状況及び健全化判断比率'!B72="","",'各会計、関係団体の財政状況及び健全化判断比率'!B72)</f>
        <v>福島県市町村総合事務組合一般会計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15</v>
      </c>
      <c r="BX39" s="597"/>
      <c r="BY39" s="598" t="str">
        <f>IF('各会計、関係団体の財政状況及び健全化判断比率'!B73="","",'各会計、関係団体の財政状況及び健全化判断比率'!B73)</f>
        <v>福島県市町村総合事務組合消防補償等特別会計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16</v>
      </c>
      <c r="BX40" s="597"/>
      <c r="BY40" s="598" t="str">
        <f>IF('各会計、関係団体の財政状況及び健全化判断比率'!B74="","",'各会計、関係団体の財政状況及び健全化判断比率'!B74)</f>
        <v>福島県市町村総合事務組合消防賞じゅつ金特別会計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17</v>
      </c>
      <c r="BX41" s="597"/>
      <c r="BY41" s="598" t="str">
        <f>IF('各会計、関係団体の財政状況及び健全化判断比率'!B75="","",'各会計、関係団体の財政状況及び健全化判断比率'!B75)</f>
        <v>福島県市町村総合事務組合非常勤職員公務災害補償特別会計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18</v>
      </c>
      <c r="BX42" s="597"/>
      <c r="BY42" s="598" t="str">
        <f>IF('各会計、関係団体の財政状況及び健全化判断比率'!B76="","",'各会計、関係団体の財政状況及び健全化判断比率'!B76)</f>
        <v>福島県市町村総合事務組合自治会館管理特別会計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G6eyvY087TiipdOAKnG7GAqitakAEcIWLVTge8WM726rGVrjyLbHaARB3E9KNIbPCF+u7ttCSDSQjMN4aWXCmQ==" saltValue="HEsaNd/Bx/AVd6h7HqOKf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6" zoomScale="70" zoomScaleNormal="70" zoomScaleSheetLayoutView="100" workbookViewId="0">
      <selection activeCell="J34" sqref="J34:J41"/>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6" t="s">
        <v>533</v>
      </c>
      <c r="D34" s="1156"/>
      <c r="E34" s="1157"/>
      <c r="F34" s="32">
        <v>7.64</v>
      </c>
      <c r="G34" s="33">
        <v>5.86</v>
      </c>
      <c r="H34" s="33">
        <v>9.01</v>
      </c>
      <c r="I34" s="33">
        <v>9.09</v>
      </c>
      <c r="J34" s="34">
        <v>9.92</v>
      </c>
      <c r="K34" s="22"/>
      <c r="L34" s="22"/>
      <c r="M34" s="22"/>
      <c r="N34" s="22"/>
      <c r="O34" s="22"/>
      <c r="P34" s="22"/>
    </row>
    <row r="35" spans="1:16" ht="39" customHeight="1" x14ac:dyDescent="0.15">
      <c r="A35" s="22"/>
      <c r="B35" s="35"/>
      <c r="C35" s="1150" t="s">
        <v>534</v>
      </c>
      <c r="D35" s="1151"/>
      <c r="E35" s="1152"/>
      <c r="F35" s="36">
        <v>14.69</v>
      </c>
      <c r="G35" s="37">
        <v>14.07</v>
      </c>
      <c r="H35" s="37">
        <v>12.76</v>
      </c>
      <c r="I35" s="37">
        <v>12.39</v>
      </c>
      <c r="J35" s="38">
        <v>8.24</v>
      </c>
      <c r="K35" s="22"/>
      <c r="L35" s="22"/>
      <c r="M35" s="22"/>
      <c r="N35" s="22"/>
      <c r="O35" s="22"/>
      <c r="P35" s="22"/>
    </row>
    <row r="36" spans="1:16" ht="39" customHeight="1" x14ac:dyDescent="0.15">
      <c r="A36" s="22"/>
      <c r="B36" s="35"/>
      <c r="C36" s="1150" t="s">
        <v>535</v>
      </c>
      <c r="D36" s="1151"/>
      <c r="E36" s="1152"/>
      <c r="F36" s="36">
        <v>11.45</v>
      </c>
      <c r="G36" s="37">
        <v>11.73</v>
      </c>
      <c r="H36" s="37">
        <v>10.86</v>
      </c>
      <c r="I36" s="37">
        <v>11.43</v>
      </c>
      <c r="J36" s="38">
        <v>7.78</v>
      </c>
      <c r="K36" s="22"/>
      <c r="L36" s="22"/>
      <c r="M36" s="22"/>
      <c r="N36" s="22"/>
      <c r="O36" s="22"/>
      <c r="P36" s="22"/>
    </row>
    <row r="37" spans="1:16" ht="39" customHeight="1" x14ac:dyDescent="0.15">
      <c r="A37" s="22"/>
      <c r="B37" s="35"/>
      <c r="C37" s="1150" t="s">
        <v>536</v>
      </c>
      <c r="D37" s="1151"/>
      <c r="E37" s="1152"/>
      <c r="F37" s="36">
        <v>0.16</v>
      </c>
      <c r="G37" s="37">
        <v>0.71</v>
      </c>
      <c r="H37" s="37">
        <v>0.72</v>
      </c>
      <c r="I37" s="37">
        <v>1.28</v>
      </c>
      <c r="J37" s="38">
        <v>1.44</v>
      </c>
      <c r="K37" s="22"/>
      <c r="L37" s="22"/>
      <c r="M37" s="22"/>
      <c r="N37" s="22"/>
      <c r="O37" s="22"/>
      <c r="P37" s="22"/>
    </row>
    <row r="38" spans="1:16" ht="39" customHeight="1" x14ac:dyDescent="0.15">
      <c r="A38" s="22"/>
      <c r="B38" s="35"/>
      <c r="C38" s="1150" t="s">
        <v>537</v>
      </c>
      <c r="D38" s="1151"/>
      <c r="E38" s="1152"/>
      <c r="F38" s="36">
        <v>0.25</v>
      </c>
      <c r="G38" s="37">
        <v>0.79</v>
      </c>
      <c r="H38" s="37">
        <v>0.68</v>
      </c>
      <c r="I38" s="37">
        <v>0.22</v>
      </c>
      <c r="J38" s="38">
        <v>0.78</v>
      </c>
      <c r="K38" s="22"/>
      <c r="L38" s="22"/>
      <c r="M38" s="22"/>
      <c r="N38" s="22"/>
      <c r="O38" s="22"/>
      <c r="P38" s="22"/>
    </row>
    <row r="39" spans="1:16" ht="39" customHeight="1" x14ac:dyDescent="0.15">
      <c r="A39" s="22"/>
      <c r="B39" s="35"/>
      <c r="C39" s="1150" t="s">
        <v>538</v>
      </c>
      <c r="D39" s="1151"/>
      <c r="E39" s="1152"/>
      <c r="F39" s="36">
        <v>0.11</v>
      </c>
      <c r="G39" s="37">
        <v>0.28000000000000003</v>
      </c>
      <c r="H39" s="37">
        <v>0.57999999999999996</v>
      </c>
      <c r="I39" s="37">
        <v>0.63</v>
      </c>
      <c r="J39" s="38">
        <v>0.59</v>
      </c>
      <c r="K39" s="22"/>
      <c r="L39" s="22"/>
      <c r="M39" s="22"/>
      <c r="N39" s="22"/>
      <c r="O39" s="22"/>
      <c r="P39" s="22"/>
    </row>
    <row r="40" spans="1:16" ht="39" customHeight="1" x14ac:dyDescent="0.15">
      <c r="A40" s="22"/>
      <c r="B40" s="35"/>
      <c r="C40" s="1150" t="s">
        <v>539</v>
      </c>
      <c r="D40" s="1151"/>
      <c r="E40" s="1152"/>
      <c r="F40" s="36">
        <v>1.06</v>
      </c>
      <c r="G40" s="37">
        <v>0.14000000000000001</v>
      </c>
      <c r="H40" s="37">
        <v>0.83</v>
      </c>
      <c r="I40" s="37">
        <v>0.95</v>
      </c>
      <c r="J40" s="38">
        <v>0.56999999999999995</v>
      </c>
      <c r="K40" s="22"/>
      <c r="L40" s="22"/>
      <c r="M40" s="22"/>
      <c r="N40" s="22"/>
      <c r="O40" s="22"/>
      <c r="P40" s="22"/>
    </row>
    <row r="41" spans="1:16" ht="39" customHeight="1" x14ac:dyDescent="0.15">
      <c r="A41" s="22"/>
      <c r="B41" s="35"/>
      <c r="C41" s="1150" t="s">
        <v>540</v>
      </c>
      <c r="D41" s="1151"/>
      <c r="E41" s="1152"/>
      <c r="F41" s="36">
        <v>0.04</v>
      </c>
      <c r="G41" s="37">
        <v>0.04</v>
      </c>
      <c r="H41" s="37">
        <v>0.02</v>
      </c>
      <c r="I41" s="37">
        <v>0.03</v>
      </c>
      <c r="J41" s="38">
        <v>0.02</v>
      </c>
      <c r="K41" s="22"/>
      <c r="L41" s="22"/>
      <c r="M41" s="22"/>
      <c r="N41" s="22"/>
      <c r="O41" s="22"/>
      <c r="P41" s="22"/>
    </row>
    <row r="42" spans="1:16" ht="39" customHeight="1" x14ac:dyDescent="0.15">
      <c r="A42" s="22"/>
      <c r="B42" s="39"/>
      <c r="C42" s="1150" t="s">
        <v>541</v>
      </c>
      <c r="D42" s="1151"/>
      <c r="E42" s="1152"/>
      <c r="F42" s="36" t="s">
        <v>489</v>
      </c>
      <c r="G42" s="37" t="s">
        <v>489</v>
      </c>
      <c r="H42" s="37" t="s">
        <v>489</v>
      </c>
      <c r="I42" s="37" t="s">
        <v>489</v>
      </c>
      <c r="J42" s="38" t="s">
        <v>489</v>
      </c>
      <c r="K42" s="22"/>
      <c r="L42" s="22"/>
      <c r="M42" s="22"/>
      <c r="N42" s="22"/>
      <c r="O42" s="22"/>
      <c r="P42" s="22"/>
    </row>
    <row r="43" spans="1:16" ht="39" customHeight="1" thickBot="1" x14ac:dyDescent="0.2">
      <c r="A43" s="22"/>
      <c r="B43" s="40"/>
      <c r="C43" s="1153" t="s">
        <v>542</v>
      </c>
      <c r="D43" s="1154"/>
      <c r="E43" s="1155"/>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OywgU5zSqkfcZhoMFJmWFaqiQDKqyVf1/WfmQH3kQRPmELIx6N7m2QMLcGjNQLhK7vM3iYdsfn/Vxmhnotd+CA==" saltValue="HtjPemsPb+Yke8dFVvvbH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28" zoomScale="70" zoomScaleNormal="70" zoomScaleSheetLayoutView="55" workbookViewId="0">
      <selection activeCell="N62" sqref="N62"/>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58" t="s">
        <v>9</v>
      </c>
      <c r="C45" s="1159"/>
      <c r="D45" s="58"/>
      <c r="E45" s="1164" t="s">
        <v>10</v>
      </c>
      <c r="F45" s="1164"/>
      <c r="G45" s="1164"/>
      <c r="H45" s="1164"/>
      <c r="I45" s="1164"/>
      <c r="J45" s="1165"/>
      <c r="K45" s="59">
        <v>610</v>
      </c>
      <c r="L45" s="60">
        <v>590</v>
      </c>
      <c r="M45" s="60">
        <v>598</v>
      </c>
      <c r="N45" s="60">
        <v>595</v>
      </c>
      <c r="O45" s="61">
        <v>599</v>
      </c>
      <c r="P45" s="48"/>
      <c r="Q45" s="48"/>
      <c r="R45" s="48"/>
      <c r="S45" s="48"/>
      <c r="T45" s="48"/>
      <c r="U45" s="48"/>
    </row>
    <row r="46" spans="1:21" ht="30.75" customHeight="1" x14ac:dyDescent="0.15">
      <c r="A46" s="48"/>
      <c r="B46" s="1160"/>
      <c r="C46" s="1161"/>
      <c r="D46" s="62"/>
      <c r="E46" s="1166" t="s">
        <v>11</v>
      </c>
      <c r="F46" s="1166"/>
      <c r="G46" s="1166"/>
      <c r="H46" s="1166"/>
      <c r="I46" s="1166"/>
      <c r="J46" s="1167"/>
      <c r="K46" s="63" t="s">
        <v>489</v>
      </c>
      <c r="L46" s="64" t="s">
        <v>489</v>
      </c>
      <c r="M46" s="64" t="s">
        <v>489</v>
      </c>
      <c r="N46" s="64" t="s">
        <v>489</v>
      </c>
      <c r="O46" s="65" t="s">
        <v>489</v>
      </c>
      <c r="P46" s="48"/>
      <c r="Q46" s="48"/>
      <c r="R46" s="48"/>
      <c r="S46" s="48"/>
      <c r="T46" s="48"/>
      <c r="U46" s="48"/>
    </row>
    <row r="47" spans="1:21" ht="30.75" customHeight="1" x14ac:dyDescent="0.15">
      <c r="A47" s="48"/>
      <c r="B47" s="1160"/>
      <c r="C47" s="1161"/>
      <c r="D47" s="62"/>
      <c r="E47" s="1166" t="s">
        <v>12</v>
      </c>
      <c r="F47" s="1166"/>
      <c r="G47" s="1166"/>
      <c r="H47" s="1166"/>
      <c r="I47" s="1166"/>
      <c r="J47" s="1167"/>
      <c r="K47" s="63" t="s">
        <v>489</v>
      </c>
      <c r="L47" s="64" t="s">
        <v>489</v>
      </c>
      <c r="M47" s="64" t="s">
        <v>489</v>
      </c>
      <c r="N47" s="64" t="s">
        <v>489</v>
      </c>
      <c r="O47" s="65" t="s">
        <v>489</v>
      </c>
      <c r="P47" s="48"/>
      <c r="Q47" s="48"/>
      <c r="R47" s="48"/>
      <c r="S47" s="48"/>
      <c r="T47" s="48"/>
      <c r="U47" s="48"/>
    </row>
    <row r="48" spans="1:21" ht="30.75" customHeight="1" x14ac:dyDescent="0.15">
      <c r="A48" s="48"/>
      <c r="B48" s="1160"/>
      <c r="C48" s="1161"/>
      <c r="D48" s="62"/>
      <c r="E48" s="1166" t="s">
        <v>13</v>
      </c>
      <c r="F48" s="1166"/>
      <c r="G48" s="1166"/>
      <c r="H48" s="1166"/>
      <c r="I48" s="1166"/>
      <c r="J48" s="1167"/>
      <c r="K48" s="63">
        <v>373</v>
      </c>
      <c r="L48" s="64">
        <v>297</v>
      </c>
      <c r="M48" s="64">
        <v>309</v>
      </c>
      <c r="N48" s="64">
        <v>351</v>
      </c>
      <c r="O48" s="65">
        <v>329</v>
      </c>
      <c r="P48" s="48"/>
      <c r="Q48" s="48"/>
      <c r="R48" s="48"/>
      <c r="S48" s="48"/>
      <c r="T48" s="48"/>
      <c r="U48" s="48"/>
    </row>
    <row r="49" spans="1:21" ht="30.75" customHeight="1" x14ac:dyDescent="0.15">
      <c r="A49" s="48"/>
      <c r="B49" s="1160"/>
      <c r="C49" s="1161"/>
      <c r="D49" s="62"/>
      <c r="E49" s="1166" t="s">
        <v>14</v>
      </c>
      <c r="F49" s="1166"/>
      <c r="G49" s="1166"/>
      <c r="H49" s="1166"/>
      <c r="I49" s="1166"/>
      <c r="J49" s="1167"/>
      <c r="K49" s="63">
        <v>12</v>
      </c>
      <c r="L49" s="64">
        <v>12</v>
      </c>
      <c r="M49" s="64">
        <v>17</v>
      </c>
      <c r="N49" s="64">
        <v>17</v>
      </c>
      <c r="O49" s="65">
        <v>15</v>
      </c>
      <c r="P49" s="48"/>
      <c r="Q49" s="48"/>
      <c r="R49" s="48"/>
      <c r="S49" s="48"/>
      <c r="T49" s="48"/>
      <c r="U49" s="48"/>
    </row>
    <row r="50" spans="1:21" ht="30.75" customHeight="1" x14ac:dyDescent="0.15">
      <c r="A50" s="48"/>
      <c r="B50" s="1160"/>
      <c r="C50" s="1161"/>
      <c r="D50" s="62"/>
      <c r="E50" s="1166" t="s">
        <v>15</v>
      </c>
      <c r="F50" s="1166"/>
      <c r="G50" s="1166"/>
      <c r="H50" s="1166"/>
      <c r="I50" s="1166"/>
      <c r="J50" s="1167"/>
      <c r="K50" s="63">
        <v>0</v>
      </c>
      <c r="L50" s="64">
        <v>0</v>
      </c>
      <c r="M50" s="64">
        <v>0</v>
      </c>
      <c r="N50" s="64">
        <v>0</v>
      </c>
      <c r="O50" s="65" t="s">
        <v>489</v>
      </c>
      <c r="P50" s="48"/>
      <c r="Q50" s="48"/>
      <c r="R50" s="48"/>
      <c r="S50" s="48"/>
      <c r="T50" s="48"/>
      <c r="U50" s="48"/>
    </row>
    <row r="51" spans="1:21" ht="30.75" customHeight="1" x14ac:dyDescent="0.15">
      <c r="A51" s="48"/>
      <c r="B51" s="1162"/>
      <c r="C51" s="1163"/>
      <c r="D51" s="66"/>
      <c r="E51" s="1166" t="s">
        <v>16</v>
      </c>
      <c r="F51" s="1166"/>
      <c r="G51" s="1166"/>
      <c r="H51" s="1166"/>
      <c r="I51" s="1166"/>
      <c r="J51" s="1167"/>
      <c r="K51" s="63" t="s">
        <v>489</v>
      </c>
      <c r="L51" s="64" t="s">
        <v>489</v>
      </c>
      <c r="M51" s="64" t="s">
        <v>489</v>
      </c>
      <c r="N51" s="64" t="s">
        <v>489</v>
      </c>
      <c r="O51" s="65" t="s">
        <v>489</v>
      </c>
      <c r="P51" s="48"/>
      <c r="Q51" s="48"/>
      <c r="R51" s="48"/>
      <c r="S51" s="48"/>
      <c r="T51" s="48"/>
      <c r="U51" s="48"/>
    </row>
    <row r="52" spans="1:21" ht="30.75" customHeight="1" x14ac:dyDescent="0.15">
      <c r="A52" s="48"/>
      <c r="B52" s="1168" t="s">
        <v>17</v>
      </c>
      <c r="C52" s="1169"/>
      <c r="D52" s="66"/>
      <c r="E52" s="1166" t="s">
        <v>18</v>
      </c>
      <c r="F52" s="1166"/>
      <c r="G52" s="1166"/>
      <c r="H52" s="1166"/>
      <c r="I52" s="1166"/>
      <c r="J52" s="1167"/>
      <c r="K52" s="63">
        <v>781</v>
      </c>
      <c r="L52" s="64">
        <v>761</v>
      </c>
      <c r="M52" s="64">
        <v>767</v>
      </c>
      <c r="N52" s="64">
        <v>759</v>
      </c>
      <c r="O52" s="65">
        <v>740</v>
      </c>
      <c r="P52" s="48"/>
      <c r="Q52" s="48"/>
      <c r="R52" s="48"/>
      <c r="S52" s="48"/>
      <c r="T52" s="48"/>
      <c r="U52" s="48"/>
    </row>
    <row r="53" spans="1:21" ht="30.75" customHeight="1" thickBot="1" x14ac:dyDescent="0.2">
      <c r="A53" s="48"/>
      <c r="B53" s="1170" t="s">
        <v>19</v>
      </c>
      <c r="C53" s="1171"/>
      <c r="D53" s="67"/>
      <c r="E53" s="1172" t="s">
        <v>20</v>
      </c>
      <c r="F53" s="1172"/>
      <c r="G53" s="1172"/>
      <c r="H53" s="1172"/>
      <c r="I53" s="1172"/>
      <c r="J53" s="1173"/>
      <c r="K53" s="68">
        <v>214</v>
      </c>
      <c r="L53" s="69">
        <v>138</v>
      </c>
      <c r="M53" s="69">
        <v>157</v>
      </c>
      <c r="N53" s="69">
        <v>204</v>
      </c>
      <c r="O53" s="70">
        <v>203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74" t="s">
        <v>24</v>
      </c>
      <c r="C58" s="1175"/>
      <c r="D58" s="1180" t="s">
        <v>25</v>
      </c>
      <c r="E58" s="1181"/>
      <c r="F58" s="1181"/>
      <c r="G58" s="1181"/>
      <c r="H58" s="1181"/>
      <c r="I58" s="1181"/>
      <c r="J58" s="1182"/>
      <c r="K58" s="83"/>
      <c r="L58" s="84"/>
      <c r="M58" s="84"/>
      <c r="N58" s="84"/>
      <c r="O58" s="85"/>
    </row>
    <row r="59" spans="1:21" ht="31.5" customHeight="1" x14ac:dyDescent="0.15">
      <c r="B59" s="1176"/>
      <c r="C59" s="1177"/>
      <c r="D59" s="1183" t="s">
        <v>26</v>
      </c>
      <c r="E59" s="1184"/>
      <c r="F59" s="1184"/>
      <c r="G59" s="1184"/>
      <c r="H59" s="1184"/>
      <c r="I59" s="1184"/>
      <c r="J59" s="1185"/>
      <c r="K59" s="86"/>
      <c r="L59" s="87"/>
      <c r="M59" s="87"/>
      <c r="N59" s="87"/>
      <c r="O59" s="88"/>
    </row>
    <row r="60" spans="1:21" ht="31.5" customHeight="1" thickBot="1" x14ac:dyDescent="0.2">
      <c r="B60" s="1178"/>
      <c r="C60" s="1179"/>
      <c r="D60" s="1186" t="s">
        <v>27</v>
      </c>
      <c r="E60" s="1187"/>
      <c r="F60" s="1187"/>
      <c r="G60" s="1187"/>
      <c r="H60" s="1187"/>
      <c r="I60" s="1187"/>
      <c r="J60" s="1188"/>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NuUb/7x4bqxGjSfVJGVFE26cCssn570jhU+HoImDgeK43QA/2GOD1KjI6WrA2PELGXiJZKp2q/IBc1KoFxJZHw==" saltValue="uAQdam4GShrUFJReLnJJq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7" zoomScale="70" zoomScaleNormal="70" zoomScaleSheetLayoutView="100" workbookViewId="0">
      <selection activeCell="M47" sqref="M47"/>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89" t="s">
        <v>30</v>
      </c>
      <c r="C41" s="1190"/>
      <c r="D41" s="105"/>
      <c r="E41" s="1195" t="s">
        <v>31</v>
      </c>
      <c r="F41" s="1195"/>
      <c r="G41" s="1195"/>
      <c r="H41" s="1196"/>
      <c r="I41" s="355">
        <v>6525</v>
      </c>
      <c r="J41" s="356">
        <v>6260</v>
      </c>
      <c r="K41" s="356">
        <v>5923</v>
      </c>
      <c r="L41" s="356">
        <v>5460</v>
      </c>
      <c r="M41" s="357">
        <v>5995</v>
      </c>
    </row>
    <row r="42" spans="2:13" ht="27.75" customHeight="1" x14ac:dyDescent="0.15">
      <c r="B42" s="1191"/>
      <c r="C42" s="1192"/>
      <c r="D42" s="106"/>
      <c r="E42" s="1197" t="s">
        <v>32</v>
      </c>
      <c r="F42" s="1197"/>
      <c r="G42" s="1197"/>
      <c r="H42" s="1198"/>
      <c r="I42" s="358" t="s">
        <v>489</v>
      </c>
      <c r="J42" s="359" t="s">
        <v>489</v>
      </c>
      <c r="K42" s="359" t="s">
        <v>489</v>
      </c>
      <c r="L42" s="359" t="s">
        <v>489</v>
      </c>
      <c r="M42" s="360" t="s">
        <v>489</v>
      </c>
    </row>
    <row r="43" spans="2:13" ht="27.75" customHeight="1" x14ac:dyDescent="0.15">
      <c r="B43" s="1191"/>
      <c r="C43" s="1192"/>
      <c r="D43" s="106"/>
      <c r="E43" s="1197" t="s">
        <v>33</v>
      </c>
      <c r="F43" s="1197"/>
      <c r="G43" s="1197"/>
      <c r="H43" s="1198"/>
      <c r="I43" s="358">
        <v>3622</v>
      </c>
      <c r="J43" s="359">
        <v>3140</v>
      </c>
      <c r="K43" s="359">
        <v>2665</v>
      </c>
      <c r="L43" s="359">
        <v>2351</v>
      </c>
      <c r="M43" s="360">
        <v>2368</v>
      </c>
    </row>
    <row r="44" spans="2:13" ht="27.75" customHeight="1" x14ac:dyDescent="0.15">
      <c r="B44" s="1191"/>
      <c r="C44" s="1192"/>
      <c r="D44" s="106"/>
      <c r="E44" s="1197" t="s">
        <v>34</v>
      </c>
      <c r="F44" s="1197"/>
      <c r="G44" s="1197"/>
      <c r="H44" s="1198"/>
      <c r="I44" s="358">
        <v>81</v>
      </c>
      <c r="J44" s="359">
        <v>96</v>
      </c>
      <c r="K44" s="359">
        <v>87</v>
      </c>
      <c r="L44" s="359">
        <v>74</v>
      </c>
      <c r="M44" s="360">
        <v>68</v>
      </c>
    </row>
    <row r="45" spans="2:13" ht="27.75" customHeight="1" x14ac:dyDescent="0.15">
      <c r="B45" s="1191"/>
      <c r="C45" s="1192"/>
      <c r="D45" s="106"/>
      <c r="E45" s="1197" t="s">
        <v>35</v>
      </c>
      <c r="F45" s="1197"/>
      <c r="G45" s="1197"/>
      <c r="H45" s="1198"/>
      <c r="I45" s="358">
        <v>606</v>
      </c>
      <c r="J45" s="359">
        <v>544</v>
      </c>
      <c r="K45" s="359">
        <v>560</v>
      </c>
      <c r="L45" s="359">
        <v>598</v>
      </c>
      <c r="M45" s="360">
        <v>669</v>
      </c>
    </row>
    <row r="46" spans="2:13" ht="27.75" customHeight="1" x14ac:dyDescent="0.15">
      <c r="B46" s="1191"/>
      <c r="C46" s="1192"/>
      <c r="D46" s="107"/>
      <c r="E46" s="1197" t="s">
        <v>36</v>
      </c>
      <c r="F46" s="1197"/>
      <c r="G46" s="1197"/>
      <c r="H46" s="1198"/>
      <c r="I46" s="358" t="s">
        <v>489</v>
      </c>
      <c r="J46" s="359" t="s">
        <v>489</v>
      </c>
      <c r="K46" s="359" t="s">
        <v>489</v>
      </c>
      <c r="L46" s="359" t="s">
        <v>489</v>
      </c>
      <c r="M46" s="360" t="s">
        <v>489</v>
      </c>
    </row>
    <row r="47" spans="2:13" ht="27.75" customHeight="1" x14ac:dyDescent="0.15">
      <c r="B47" s="1191"/>
      <c r="C47" s="1192"/>
      <c r="D47" s="108"/>
      <c r="E47" s="1199" t="s">
        <v>37</v>
      </c>
      <c r="F47" s="1200"/>
      <c r="G47" s="1200"/>
      <c r="H47" s="1201"/>
      <c r="I47" s="358" t="s">
        <v>489</v>
      </c>
      <c r="J47" s="359" t="s">
        <v>489</v>
      </c>
      <c r="K47" s="359" t="s">
        <v>489</v>
      </c>
      <c r="L47" s="359" t="s">
        <v>489</v>
      </c>
      <c r="M47" s="360" t="s">
        <v>489</v>
      </c>
    </row>
    <row r="48" spans="2:13" ht="27.75" customHeight="1" x14ac:dyDescent="0.15">
      <c r="B48" s="1191"/>
      <c r="C48" s="1192"/>
      <c r="D48" s="106"/>
      <c r="E48" s="1197" t="s">
        <v>38</v>
      </c>
      <c r="F48" s="1197"/>
      <c r="G48" s="1197"/>
      <c r="H48" s="1198"/>
      <c r="I48" s="358" t="s">
        <v>489</v>
      </c>
      <c r="J48" s="359" t="s">
        <v>489</v>
      </c>
      <c r="K48" s="359" t="s">
        <v>489</v>
      </c>
      <c r="L48" s="359" t="s">
        <v>489</v>
      </c>
      <c r="M48" s="360" t="s">
        <v>489</v>
      </c>
    </row>
    <row r="49" spans="2:13" ht="27.75" customHeight="1" x14ac:dyDescent="0.15">
      <c r="B49" s="1193"/>
      <c r="C49" s="1194"/>
      <c r="D49" s="106"/>
      <c r="E49" s="1197" t="s">
        <v>39</v>
      </c>
      <c r="F49" s="1197"/>
      <c r="G49" s="1197"/>
      <c r="H49" s="1198"/>
      <c r="I49" s="358" t="s">
        <v>489</v>
      </c>
      <c r="J49" s="359" t="s">
        <v>489</v>
      </c>
      <c r="K49" s="359" t="s">
        <v>489</v>
      </c>
      <c r="L49" s="359" t="s">
        <v>489</v>
      </c>
      <c r="M49" s="360" t="s">
        <v>489</v>
      </c>
    </row>
    <row r="50" spans="2:13" ht="27.75" customHeight="1" x14ac:dyDescent="0.15">
      <c r="B50" s="1202" t="s">
        <v>40</v>
      </c>
      <c r="C50" s="1203"/>
      <c r="D50" s="109"/>
      <c r="E50" s="1197" t="s">
        <v>41</v>
      </c>
      <c r="F50" s="1197"/>
      <c r="G50" s="1197"/>
      <c r="H50" s="1198"/>
      <c r="I50" s="358">
        <v>5527</v>
      </c>
      <c r="J50" s="359">
        <v>5760</v>
      </c>
      <c r="K50" s="359">
        <v>6135</v>
      </c>
      <c r="L50" s="359">
        <v>7042</v>
      </c>
      <c r="M50" s="360">
        <v>7136</v>
      </c>
    </row>
    <row r="51" spans="2:13" ht="27.75" customHeight="1" x14ac:dyDescent="0.15">
      <c r="B51" s="1191"/>
      <c r="C51" s="1192"/>
      <c r="D51" s="106"/>
      <c r="E51" s="1197" t="s">
        <v>42</v>
      </c>
      <c r="F51" s="1197"/>
      <c r="G51" s="1197"/>
      <c r="H51" s="1198"/>
      <c r="I51" s="358">
        <v>40</v>
      </c>
      <c r="J51" s="359">
        <v>33</v>
      </c>
      <c r="K51" s="359">
        <v>28</v>
      </c>
      <c r="L51" s="359">
        <v>24</v>
      </c>
      <c r="M51" s="360">
        <v>18</v>
      </c>
    </row>
    <row r="52" spans="2:13" ht="27.75" customHeight="1" x14ac:dyDescent="0.15">
      <c r="B52" s="1193"/>
      <c r="C52" s="1194"/>
      <c r="D52" s="106"/>
      <c r="E52" s="1197" t="s">
        <v>43</v>
      </c>
      <c r="F52" s="1197"/>
      <c r="G52" s="1197"/>
      <c r="H52" s="1198"/>
      <c r="I52" s="358">
        <v>8232</v>
      </c>
      <c r="J52" s="359">
        <v>7832</v>
      </c>
      <c r="K52" s="359">
        <v>7354</v>
      </c>
      <c r="L52" s="359">
        <v>6720</v>
      </c>
      <c r="M52" s="360">
        <v>6116</v>
      </c>
    </row>
    <row r="53" spans="2:13" ht="27.75" customHeight="1" thickBot="1" x14ac:dyDescent="0.2">
      <c r="B53" s="1204" t="s">
        <v>19</v>
      </c>
      <c r="C53" s="1205"/>
      <c r="D53" s="110"/>
      <c r="E53" s="1206" t="s">
        <v>44</v>
      </c>
      <c r="F53" s="1206"/>
      <c r="G53" s="1206"/>
      <c r="H53" s="1207"/>
      <c r="I53" s="361">
        <v>-2965</v>
      </c>
      <c r="J53" s="362">
        <v>-3585</v>
      </c>
      <c r="K53" s="362">
        <v>-4283</v>
      </c>
      <c r="L53" s="362">
        <v>-5304</v>
      </c>
      <c r="M53" s="363">
        <v>-4169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LgNJBjC5HydG8ZiuDhmznM08w9yEGFDkrFp3AvNCM/YQXUNDPHY2OCEHL9qpjpTUI/kiPhPGX63+c0AarNjSuw==" saltValue="1EI60eeaC2oOGqfUhkgl6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43" zoomScale="70" zoomScaleNormal="70" zoomScaleSheetLayoutView="100" workbookViewId="0">
      <selection activeCell="H53" sqref="H5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6" t="s">
        <v>46</v>
      </c>
      <c r="D55" s="1216"/>
      <c r="E55" s="1217"/>
      <c r="F55" s="122">
        <v>3071</v>
      </c>
      <c r="G55" s="122">
        <v>3352</v>
      </c>
      <c r="H55" s="123">
        <v>3108</v>
      </c>
    </row>
    <row r="56" spans="2:8" ht="52.5" customHeight="1" x14ac:dyDescent="0.15">
      <c r="B56" s="124"/>
      <c r="C56" s="1218" t="s">
        <v>47</v>
      </c>
      <c r="D56" s="1218"/>
      <c r="E56" s="1219"/>
      <c r="F56" s="125">
        <v>58</v>
      </c>
      <c r="G56" s="125">
        <v>58</v>
      </c>
      <c r="H56" s="126">
        <v>58</v>
      </c>
    </row>
    <row r="57" spans="2:8" ht="53.25" customHeight="1" x14ac:dyDescent="0.15">
      <c r="B57" s="124"/>
      <c r="C57" s="1220" t="s">
        <v>48</v>
      </c>
      <c r="D57" s="1220"/>
      <c r="E57" s="1221"/>
      <c r="F57" s="127">
        <v>2217</v>
      </c>
      <c r="G57" s="127">
        <v>2785</v>
      </c>
      <c r="H57" s="128">
        <v>3149</v>
      </c>
    </row>
    <row r="58" spans="2:8" ht="45.75" customHeight="1" x14ac:dyDescent="0.15">
      <c r="B58" s="129"/>
      <c r="C58" s="1208" t="s">
        <v>561</v>
      </c>
      <c r="D58" s="1209"/>
      <c r="E58" s="1210"/>
      <c r="F58" s="130">
        <v>1394</v>
      </c>
      <c r="G58" s="130">
        <v>1967</v>
      </c>
      <c r="H58" s="131">
        <v>1967</v>
      </c>
    </row>
    <row r="59" spans="2:8" ht="45.75" customHeight="1" x14ac:dyDescent="0.15">
      <c r="B59" s="129"/>
      <c r="C59" s="1208" t="s">
        <v>563</v>
      </c>
      <c r="D59" s="1209"/>
      <c r="E59" s="1210"/>
      <c r="F59" s="130">
        <v>215</v>
      </c>
      <c r="G59" s="130">
        <v>215</v>
      </c>
      <c r="H59" s="131">
        <v>575</v>
      </c>
    </row>
    <row r="60" spans="2:8" ht="45.75" customHeight="1" x14ac:dyDescent="0.15">
      <c r="B60" s="129"/>
      <c r="C60" s="1208" t="s">
        <v>562</v>
      </c>
      <c r="D60" s="1209"/>
      <c r="E60" s="1210"/>
      <c r="F60" s="130">
        <v>345</v>
      </c>
      <c r="G60" s="130">
        <v>342</v>
      </c>
      <c r="H60" s="131">
        <v>338</v>
      </c>
    </row>
    <row r="61" spans="2:8" ht="45.75" customHeight="1" x14ac:dyDescent="0.15">
      <c r="B61" s="129"/>
      <c r="C61" s="1208" t="s">
        <v>564</v>
      </c>
      <c r="D61" s="1209"/>
      <c r="E61" s="1210"/>
      <c r="F61" s="130">
        <v>35</v>
      </c>
      <c r="G61" s="130">
        <v>35</v>
      </c>
      <c r="H61" s="131">
        <v>109</v>
      </c>
    </row>
    <row r="62" spans="2:8" ht="45.75" customHeight="1" thickBot="1" x14ac:dyDescent="0.2">
      <c r="B62" s="132"/>
      <c r="C62" s="1211" t="s">
        <v>565</v>
      </c>
      <c r="D62" s="1212"/>
      <c r="E62" s="1213"/>
      <c r="F62" s="133">
        <v>62</v>
      </c>
      <c r="G62" s="133">
        <v>62</v>
      </c>
      <c r="H62" s="134">
        <v>62</v>
      </c>
    </row>
    <row r="63" spans="2:8" ht="52.5" customHeight="1" thickBot="1" x14ac:dyDescent="0.2">
      <c r="B63" s="135"/>
      <c r="C63" s="1214" t="s">
        <v>49</v>
      </c>
      <c r="D63" s="1214"/>
      <c r="E63" s="1215"/>
      <c r="F63" s="136">
        <v>5346</v>
      </c>
      <c r="G63" s="136">
        <v>6195</v>
      </c>
      <c r="H63" s="137">
        <v>6316</v>
      </c>
    </row>
    <row r="64" spans="2:8" x14ac:dyDescent="0.15"/>
  </sheetData>
  <sheetProtection algorithmName="SHA-512" hashValue="R9eppYHAzqFzM87wWdU/SYM/r+rzKDnFAxVPfQMzU6jLbGUpwy2KlrQcX1/opZG8GF0pK3gQKFiMtEnyxfGIJw==" saltValue="BiaB8171pWnBiJR0o4Ol2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37" zoomScale="85" zoomScaleNormal="85" zoomScaleSheetLayoutView="55" workbookViewId="0">
      <selection activeCell="BK82" sqref="BK82"/>
    </sheetView>
  </sheetViews>
  <sheetFormatPr defaultColWidth="0" defaultRowHeight="13.5" customHeight="1" zeroHeight="1" x14ac:dyDescent="0.15"/>
  <cols>
    <col min="1" max="1" width="6.375" style="1224" customWidth="1"/>
    <col min="2" max="107" width="2.5" style="1224" customWidth="1"/>
    <col min="108" max="108" width="6.125" style="1231" customWidth="1"/>
    <col min="109" max="109" width="5.875" style="1230" customWidth="1"/>
    <col min="110" max="16384" width="8.625" style="1224" hidden="1"/>
  </cols>
  <sheetData>
    <row r="1" spans="1:109" ht="42.75" customHeight="1" x14ac:dyDescent="0.15">
      <c r="A1" s="1222"/>
      <c r="B1" s="1223"/>
      <c r="DD1" s="1224"/>
      <c r="DE1" s="1224"/>
    </row>
    <row r="2" spans="1:109" ht="25.5" customHeight="1" x14ac:dyDescent="0.15">
      <c r="A2" s="1225"/>
      <c r="C2" s="1225"/>
      <c r="O2" s="1225"/>
      <c r="P2" s="1225"/>
      <c r="Q2" s="1225"/>
      <c r="R2" s="1225"/>
      <c r="S2" s="1225"/>
      <c r="T2" s="1225"/>
      <c r="U2" s="1225"/>
      <c r="V2" s="1225"/>
      <c r="W2" s="1225"/>
      <c r="X2" s="1225"/>
      <c r="Y2" s="1225"/>
      <c r="Z2" s="1225"/>
      <c r="AA2" s="1225"/>
      <c r="AB2" s="1225"/>
      <c r="AC2" s="1225"/>
      <c r="AD2" s="1225"/>
      <c r="AE2" s="1225"/>
      <c r="AF2" s="1225"/>
      <c r="AG2" s="1225"/>
      <c r="AH2" s="1225"/>
      <c r="AI2" s="1225"/>
      <c r="AU2" s="1225"/>
      <c r="BG2" s="1225"/>
      <c r="BS2" s="1225"/>
      <c r="CE2" s="1225"/>
      <c r="CQ2" s="1225"/>
      <c r="DD2" s="1224"/>
      <c r="DE2" s="1224"/>
    </row>
    <row r="3" spans="1:109" ht="25.5" customHeight="1" x14ac:dyDescent="0.15">
      <c r="A3" s="1225"/>
      <c r="C3" s="1225"/>
      <c r="O3" s="1225"/>
      <c r="P3" s="1225"/>
      <c r="Q3" s="1225"/>
      <c r="R3" s="1225"/>
      <c r="S3" s="1225"/>
      <c r="T3" s="1225"/>
      <c r="U3" s="1225"/>
      <c r="V3" s="1225"/>
      <c r="W3" s="1225"/>
      <c r="X3" s="1225"/>
      <c r="Y3" s="1225"/>
      <c r="Z3" s="1225"/>
      <c r="AA3" s="1225"/>
      <c r="AB3" s="1225"/>
      <c r="AC3" s="1225"/>
      <c r="AD3" s="1225"/>
      <c r="AE3" s="1225"/>
      <c r="AF3" s="1225"/>
      <c r="AG3" s="1225"/>
      <c r="AH3" s="1225"/>
      <c r="AI3" s="1225"/>
      <c r="AU3" s="1225"/>
      <c r="BG3" s="1225"/>
      <c r="BS3" s="1225"/>
      <c r="CE3" s="1225"/>
      <c r="CQ3" s="1225"/>
      <c r="DD3" s="1224"/>
      <c r="DE3" s="1224"/>
    </row>
    <row r="4" spans="1:109" s="259" customFormat="1" x14ac:dyDescent="0.15">
      <c r="A4" s="1225"/>
      <c r="B4" s="1225"/>
      <c r="C4" s="1225"/>
      <c r="D4" s="1225"/>
      <c r="E4" s="1225"/>
      <c r="F4" s="1225"/>
      <c r="G4" s="1225"/>
      <c r="H4" s="1225"/>
      <c r="I4" s="1225"/>
      <c r="J4" s="1225"/>
      <c r="K4" s="1225"/>
      <c r="L4" s="1225"/>
      <c r="M4" s="1225"/>
      <c r="N4" s="1225"/>
      <c r="O4" s="1225"/>
      <c r="P4" s="1225"/>
      <c r="Q4" s="1225"/>
      <c r="R4" s="1225"/>
      <c r="S4" s="1225"/>
      <c r="T4" s="1225"/>
      <c r="U4" s="1225"/>
      <c r="V4" s="1225"/>
      <c r="W4" s="1225"/>
      <c r="X4" s="1225"/>
      <c r="Y4" s="1225"/>
      <c r="Z4" s="1225"/>
      <c r="AA4" s="1225"/>
      <c r="AB4" s="1225"/>
      <c r="AC4" s="1225"/>
      <c r="AD4" s="1225"/>
      <c r="AE4" s="1225"/>
      <c r="AF4" s="1225"/>
      <c r="AG4" s="1225"/>
      <c r="AH4" s="1225"/>
      <c r="AI4" s="1225"/>
      <c r="AJ4" s="1225"/>
      <c r="AK4" s="1225"/>
      <c r="AL4" s="1225"/>
      <c r="AM4" s="1225"/>
      <c r="AN4" s="1225"/>
      <c r="AO4" s="1225"/>
      <c r="AP4" s="1225"/>
      <c r="AQ4" s="1225"/>
      <c r="AR4" s="1225"/>
      <c r="AS4" s="1225"/>
      <c r="AT4" s="1225"/>
      <c r="AU4" s="1225"/>
      <c r="AV4" s="1225"/>
      <c r="AW4" s="1225"/>
      <c r="AX4" s="1225"/>
      <c r="AY4" s="1225"/>
      <c r="AZ4" s="1225"/>
      <c r="BA4" s="1225"/>
      <c r="BB4" s="1225"/>
      <c r="BC4" s="1225"/>
      <c r="BD4" s="1225"/>
      <c r="BE4" s="1225"/>
      <c r="BF4" s="1225"/>
      <c r="BG4" s="1225"/>
      <c r="BH4" s="1225"/>
      <c r="BI4" s="1225"/>
      <c r="BJ4" s="1225"/>
      <c r="BK4" s="1225"/>
      <c r="BL4" s="1225"/>
      <c r="BM4" s="1225"/>
      <c r="BN4" s="1225"/>
      <c r="BO4" s="1225"/>
      <c r="BP4" s="1225"/>
      <c r="BQ4" s="1225"/>
      <c r="BR4" s="1225"/>
      <c r="BS4" s="1225"/>
      <c r="BT4" s="1225"/>
      <c r="BU4" s="1225"/>
      <c r="BV4" s="1225"/>
      <c r="BW4" s="1225"/>
      <c r="BX4" s="1225"/>
      <c r="BY4" s="1225"/>
      <c r="BZ4" s="1225"/>
      <c r="CA4" s="1225"/>
      <c r="CB4" s="1225"/>
      <c r="CC4" s="1225"/>
      <c r="CD4" s="1225"/>
      <c r="CE4" s="1225"/>
      <c r="CF4" s="1225"/>
      <c r="CG4" s="1225"/>
      <c r="CH4" s="1225"/>
      <c r="CI4" s="1225"/>
      <c r="CJ4" s="1225"/>
      <c r="CK4" s="1225"/>
      <c r="CL4" s="1225"/>
      <c r="CM4" s="1225"/>
      <c r="CN4" s="1225"/>
      <c r="CO4" s="1225"/>
      <c r="CP4" s="1225"/>
      <c r="CQ4" s="1225"/>
      <c r="CR4" s="1225"/>
      <c r="CS4" s="1225"/>
      <c r="CT4" s="1225"/>
      <c r="CU4" s="1225"/>
      <c r="CV4" s="1225"/>
      <c r="CW4" s="1225"/>
      <c r="CX4" s="1225"/>
      <c r="CY4" s="1225"/>
      <c r="CZ4" s="1225"/>
      <c r="DA4" s="1225"/>
      <c r="DB4" s="1225"/>
      <c r="DC4" s="1225"/>
      <c r="DD4" s="1225"/>
      <c r="DE4" s="1225"/>
    </row>
    <row r="5" spans="1:109" s="259" customFormat="1" x14ac:dyDescent="0.15">
      <c r="A5" s="1225"/>
      <c r="B5" s="1225"/>
      <c r="C5" s="1225"/>
      <c r="D5" s="1225"/>
      <c r="E5" s="1225"/>
      <c r="F5" s="1225"/>
      <c r="G5" s="1225"/>
      <c r="H5" s="1225"/>
      <c r="I5" s="1225"/>
      <c r="J5" s="1225"/>
      <c r="K5" s="1225"/>
      <c r="L5" s="1225"/>
      <c r="M5" s="1225"/>
      <c r="N5" s="1225"/>
      <c r="O5" s="1225"/>
      <c r="P5" s="1225"/>
      <c r="Q5" s="1225"/>
      <c r="R5" s="1225"/>
      <c r="S5" s="1225"/>
      <c r="T5" s="1225"/>
      <c r="U5" s="1225"/>
      <c r="V5" s="1225"/>
      <c r="W5" s="1225"/>
      <c r="X5" s="1225"/>
      <c r="Y5" s="1225"/>
      <c r="Z5" s="1225"/>
      <c r="AA5" s="1225"/>
      <c r="AB5" s="1225"/>
      <c r="AC5" s="1225"/>
      <c r="AD5" s="1225"/>
      <c r="AE5" s="1225"/>
      <c r="AF5" s="1225"/>
      <c r="AG5" s="1225"/>
      <c r="AH5" s="1225"/>
      <c r="AI5" s="1225"/>
      <c r="AJ5" s="1225"/>
      <c r="AK5" s="1225"/>
      <c r="AL5" s="1225"/>
      <c r="AM5" s="1225"/>
      <c r="AN5" s="1225"/>
      <c r="AO5" s="1225"/>
      <c r="AP5" s="1225"/>
      <c r="AQ5" s="1225"/>
      <c r="AR5" s="1225"/>
      <c r="AS5" s="1225"/>
      <c r="AT5" s="1225"/>
      <c r="AU5" s="1225"/>
      <c r="AV5" s="1225"/>
      <c r="AW5" s="1225"/>
      <c r="AX5" s="1225"/>
      <c r="AY5" s="1225"/>
      <c r="AZ5" s="1225"/>
      <c r="BA5" s="1225"/>
      <c r="BB5" s="1225"/>
      <c r="BC5" s="1225"/>
      <c r="BD5" s="1225"/>
      <c r="BE5" s="1225"/>
      <c r="BF5" s="1225"/>
      <c r="BG5" s="1225"/>
      <c r="BH5" s="1225"/>
      <c r="BI5" s="1225"/>
      <c r="BJ5" s="1225"/>
      <c r="BK5" s="1225"/>
      <c r="BL5" s="1225"/>
      <c r="BM5" s="1225"/>
      <c r="BN5" s="1225"/>
      <c r="BO5" s="1225"/>
      <c r="BP5" s="1225"/>
      <c r="BQ5" s="1225"/>
      <c r="BR5" s="1225"/>
      <c r="BS5" s="1225"/>
      <c r="BT5" s="1225"/>
      <c r="BU5" s="1225"/>
      <c r="BV5" s="1225"/>
      <c r="BW5" s="1225"/>
      <c r="BX5" s="1225"/>
      <c r="BY5" s="1225"/>
      <c r="BZ5" s="1225"/>
      <c r="CA5" s="1225"/>
      <c r="CB5" s="1225"/>
      <c r="CC5" s="1225"/>
      <c r="CD5" s="1225"/>
      <c r="CE5" s="1225"/>
      <c r="CF5" s="1225"/>
      <c r="CG5" s="1225"/>
      <c r="CH5" s="1225"/>
      <c r="CI5" s="1225"/>
      <c r="CJ5" s="1225"/>
      <c r="CK5" s="1225"/>
      <c r="CL5" s="1225"/>
      <c r="CM5" s="1225"/>
      <c r="CN5" s="1225"/>
      <c r="CO5" s="1225"/>
      <c r="CP5" s="1225"/>
      <c r="CQ5" s="1225"/>
      <c r="CR5" s="1225"/>
      <c r="CS5" s="1225"/>
      <c r="CT5" s="1225"/>
      <c r="CU5" s="1225"/>
      <c r="CV5" s="1225"/>
      <c r="CW5" s="1225"/>
      <c r="CX5" s="1225"/>
      <c r="CY5" s="1225"/>
      <c r="CZ5" s="1225"/>
      <c r="DA5" s="1225"/>
      <c r="DB5" s="1225"/>
      <c r="DC5" s="1225"/>
      <c r="DD5" s="1225"/>
      <c r="DE5" s="1225"/>
    </row>
    <row r="6" spans="1:109" s="259" customFormat="1" x14ac:dyDescent="0.15">
      <c r="A6" s="1225"/>
      <c r="B6" s="1225"/>
      <c r="C6" s="1225"/>
      <c r="D6" s="1225"/>
      <c r="E6" s="1225"/>
      <c r="F6" s="1225"/>
      <c r="G6" s="1225"/>
      <c r="H6" s="1225"/>
      <c r="I6" s="1225"/>
      <c r="J6" s="1225"/>
      <c r="K6" s="1225"/>
      <c r="L6" s="1225"/>
      <c r="M6" s="1225"/>
      <c r="N6" s="1225"/>
      <c r="O6" s="1225"/>
      <c r="P6" s="1225"/>
      <c r="Q6" s="1225"/>
      <c r="R6" s="1225"/>
      <c r="S6" s="1225"/>
      <c r="T6" s="1225"/>
      <c r="U6" s="1225"/>
      <c r="V6" s="1225"/>
      <c r="W6" s="1225"/>
      <c r="X6" s="1225"/>
      <c r="Y6" s="1225"/>
      <c r="Z6" s="1225"/>
      <c r="AA6" s="1225"/>
      <c r="AB6" s="1225"/>
      <c r="AC6" s="1225"/>
      <c r="AD6" s="1225"/>
      <c r="AE6" s="1225"/>
      <c r="AF6" s="1225"/>
      <c r="AG6" s="1225"/>
      <c r="AH6" s="1225"/>
      <c r="AI6" s="1225"/>
      <c r="AJ6" s="1225"/>
      <c r="AK6" s="1225"/>
      <c r="AL6" s="1225"/>
      <c r="AM6" s="1225"/>
      <c r="AN6" s="1225"/>
      <c r="AO6" s="1225"/>
      <c r="AP6" s="1225"/>
      <c r="AQ6" s="1225"/>
      <c r="AR6" s="1225"/>
      <c r="AS6" s="1225"/>
      <c r="AT6" s="1225"/>
      <c r="AU6" s="1225"/>
      <c r="AV6" s="1225"/>
      <c r="AW6" s="1225"/>
      <c r="AX6" s="1225"/>
      <c r="AY6" s="1225"/>
      <c r="AZ6" s="1225"/>
      <c r="BA6" s="1225"/>
      <c r="BB6" s="1225"/>
      <c r="BC6" s="1225"/>
      <c r="BD6" s="1225"/>
      <c r="BE6" s="1225"/>
      <c r="BF6" s="1225"/>
      <c r="BG6" s="1225"/>
      <c r="BH6" s="1225"/>
      <c r="BI6" s="1225"/>
      <c r="BJ6" s="1225"/>
      <c r="BK6" s="1225"/>
      <c r="BL6" s="1225"/>
      <c r="BM6" s="1225"/>
      <c r="BN6" s="1225"/>
      <c r="BO6" s="1225"/>
      <c r="BP6" s="1225"/>
      <c r="BQ6" s="1225"/>
      <c r="BR6" s="1225"/>
      <c r="BS6" s="1225"/>
      <c r="BT6" s="1225"/>
      <c r="BU6" s="1225"/>
      <c r="BV6" s="1225"/>
      <c r="BW6" s="1225"/>
      <c r="BX6" s="1225"/>
      <c r="BY6" s="1225"/>
      <c r="BZ6" s="1225"/>
      <c r="CA6" s="1225"/>
      <c r="CB6" s="1225"/>
      <c r="CC6" s="1225"/>
      <c r="CD6" s="1225"/>
      <c r="CE6" s="1225"/>
      <c r="CF6" s="1225"/>
      <c r="CG6" s="1225"/>
      <c r="CH6" s="1225"/>
      <c r="CI6" s="1225"/>
      <c r="CJ6" s="1225"/>
      <c r="CK6" s="1225"/>
      <c r="CL6" s="1225"/>
      <c r="CM6" s="1225"/>
      <c r="CN6" s="1225"/>
      <c r="CO6" s="1225"/>
      <c r="CP6" s="1225"/>
      <c r="CQ6" s="1225"/>
      <c r="CR6" s="1225"/>
      <c r="CS6" s="1225"/>
      <c r="CT6" s="1225"/>
      <c r="CU6" s="1225"/>
      <c r="CV6" s="1225"/>
      <c r="CW6" s="1225"/>
      <c r="CX6" s="1225"/>
      <c r="CY6" s="1225"/>
      <c r="CZ6" s="1225"/>
      <c r="DA6" s="1225"/>
      <c r="DB6" s="1225"/>
      <c r="DC6" s="1225"/>
      <c r="DD6" s="1225"/>
      <c r="DE6" s="1225"/>
    </row>
    <row r="7" spans="1:109" s="259" customFormat="1" x14ac:dyDescent="0.15">
      <c r="A7" s="1225"/>
      <c r="B7" s="1225"/>
      <c r="C7" s="1225"/>
      <c r="D7" s="1225"/>
      <c r="E7" s="1225"/>
      <c r="F7" s="1225"/>
      <c r="G7" s="1225"/>
      <c r="H7" s="1225"/>
      <c r="I7" s="1225"/>
      <c r="J7" s="1225"/>
      <c r="K7" s="1225"/>
      <c r="L7" s="1225"/>
      <c r="M7" s="1225"/>
      <c r="N7" s="1225"/>
      <c r="O7" s="1225"/>
      <c r="P7" s="1225"/>
      <c r="Q7" s="1225"/>
      <c r="R7" s="1225"/>
      <c r="S7" s="1225"/>
      <c r="T7" s="1225"/>
      <c r="U7" s="1225"/>
      <c r="V7" s="1225"/>
      <c r="W7" s="1225"/>
      <c r="X7" s="1225"/>
      <c r="Y7" s="1225"/>
      <c r="Z7" s="1225"/>
      <c r="AA7" s="1225"/>
      <c r="AB7" s="1225"/>
      <c r="AC7" s="1225"/>
      <c r="AD7" s="1225"/>
      <c r="AE7" s="1225"/>
      <c r="AF7" s="1225"/>
      <c r="AG7" s="1225"/>
      <c r="AH7" s="1225"/>
      <c r="AI7" s="1225"/>
      <c r="AJ7" s="1225"/>
      <c r="AK7" s="1225"/>
      <c r="AL7" s="1225"/>
      <c r="AM7" s="1225"/>
      <c r="AN7" s="1225"/>
      <c r="AO7" s="1225"/>
      <c r="AP7" s="1225"/>
      <c r="AQ7" s="1225"/>
      <c r="AR7" s="1225"/>
      <c r="AS7" s="1225"/>
      <c r="AT7" s="1225"/>
      <c r="AU7" s="1225"/>
      <c r="AV7" s="1225"/>
      <c r="AW7" s="1225"/>
      <c r="AX7" s="1225"/>
      <c r="AY7" s="1225"/>
      <c r="AZ7" s="1225"/>
      <c r="BA7" s="1225"/>
      <c r="BB7" s="1225"/>
      <c r="BC7" s="1225"/>
      <c r="BD7" s="1225"/>
      <c r="BE7" s="1225"/>
      <c r="BF7" s="1225"/>
      <c r="BG7" s="1225"/>
      <c r="BH7" s="1225"/>
      <c r="BI7" s="1225"/>
      <c r="BJ7" s="1225"/>
      <c r="BK7" s="1225"/>
      <c r="BL7" s="1225"/>
      <c r="BM7" s="1225"/>
      <c r="BN7" s="1225"/>
      <c r="BO7" s="1225"/>
      <c r="BP7" s="1225"/>
      <c r="BQ7" s="1225"/>
      <c r="BR7" s="1225"/>
      <c r="BS7" s="1225"/>
      <c r="BT7" s="1225"/>
      <c r="BU7" s="1225"/>
      <c r="BV7" s="1225"/>
      <c r="BW7" s="1225"/>
      <c r="BX7" s="1225"/>
      <c r="BY7" s="1225"/>
      <c r="BZ7" s="1225"/>
      <c r="CA7" s="1225"/>
      <c r="CB7" s="1225"/>
      <c r="CC7" s="1225"/>
      <c r="CD7" s="1225"/>
      <c r="CE7" s="1225"/>
      <c r="CF7" s="1225"/>
      <c r="CG7" s="1225"/>
      <c r="CH7" s="1225"/>
      <c r="CI7" s="1225"/>
      <c r="CJ7" s="1225"/>
      <c r="CK7" s="1225"/>
      <c r="CL7" s="1225"/>
      <c r="CM7" s="1225"/>
      <c r="CN7" s="1225"/>
      <c r="CO7" s="1225"/>
      <c r="CP7" s="1225"/>
      <c r="CQ7" s="1225"/>
      <c r="CR7" s="1225"/>
      <c r="CS7" s="1225"/>
      <c r="CT7" s="1225"/>
      <c r="CU7" s="1225"/>
      <c r="CV7" s="1225"/>
      <c r="CW7" s="1225"/>
      <c r="CX7" s="1225"/>
      <c r="CY7" s="1225"/>
      <c r="CZ7" s="1225"/>
      <c r="DA7" s="1225"/>
      <c r="DB7" s="1225"/>
      <c r="DC7" s="1225"/>
      <c r="DD7" s="1225"/>
      <c r="DE7" s="1225"/>
    </row>
    <row r="8" spans="1:109" s="259" customFormat="1" x14ac:dyDescent="0.15">
      <c r="A8" s="1225"/>
      <c r="B8" s="1225"/>
      <c r="C8" s="1225"/>
      <c r="D8" s="1225"/>
      <c r="E8" s="1225"/>
      <c r="F8" s="1225"/>
      <c r="G8" s="1225"/>
      <c r="H8" s="1225"/>
      <c r="I8" s="1225"/>
      <c r="J8" s="1225"/>
      <c r="K8" s="1225"/>
      <c r="L8" s="1225"/>
      <c r="M8" s="1225"/>
      <c r="N8" s="1225"/>
      <c r="O8" s="1225"/>
      <c r="P8" s="1225"/>
      <c r="Q8" s="1225"/>
      <c r="R8" s="1225"/>
      <c r="S8" s="1225"/>
      <c r="T8" s="1225"/>
      <c r="U8" s="1225"/>
      <c r="V8" s="1225"/>
      <c r="W8" s="1225"/>
      <c r="X8" s="1225"/>
      <c r="Y8" s="1225"/>
      <c r="Z8" s="1225"/>
      <c r="AA8" s="1225"/>
      <c r="AB8" s="1225"/>
      <c r="AC8" s="1225"/>
      <c r="AD8" s="1225"/>
      <c r="AE8" s="1225"/>
      <c r="AF8" s="1225"/>
      <c r="AG8" s="1225"/>
      <c r="AH8" s="1225"/>
      <c r="AI8" s="1225"/>
      <c r="AJ8" s="1225"/>
      <c r="AK8" s="1225"/>
      <c r="AL8" s="1225"/>
      <c r="AM8" s="1225"/>
      <c r="AN8" s="1225"/>
      <c r="AO8" s="1225"/>
      <c r="AP8" s="1225"/>
      <c r="AQ8" s="1225"/>
      <c r="AR8" s="1225"/>
      <c r="AS8" s="1225"/>
      <c r="AT8" s="1225"/>
      <c r="AU8" s="1225"/>
      <c r="AV8" s="1225"/>
      <c r="AW8" s="1225"/>
      <c r="AX8" s="1225"/>
      <c r="AY8" s="1225"/>
      <c r="AZ8" s="1225"/>
      <c r="BA8" s="1225"/>
      <c r="BB8" s="1225"/>
      <c r="BC8" s="1225"/>
      <c r="BD8" s="1225"/>
      <c r="BE8" s="1225"/>
      <c r="BF8" s="1225"/>
      <c r="BG8" s="1225"/>
      <c r="BH8" s="1225"/>
      <c r="BI8" s="1225"/>
      <c r="BJ8" s="1225"/>
      <c r="BK8" s="1225"/>
      <c r="BL8" s="1225"/>
      <c r="BM8" s="1225"/>
      <c r="BN8" s="1225"/>
      <c r="BO8" s="1225"/>
      <c r="BP8" s="1225"/>
      <c r="BQ8" s="1225"/>
      <c r="BR8" s="1225"/>
      <c r="BS8" s="1225"/>
      <c r="BT8" s="1225"/>
      <c r="BU8" s="1225"/>
      <c r="BV8" s="1225"/>
      <c r="BW8" s="1225"/>
      <c r="BX8" s="1225"/>
      <c r="BY8" s="1225"/>
      <c r="BZ8" s="1225"/>
      <c r="CA8" s="1225"/>
      <c r="CB8" s="1225"/>
      <c r="CC8" s="1225"/>
      <c r="CD8" s="1225"/>
      <c r="CE8" s="1225"/>
      <c r="CF8" s="1225"/>
      <c r="CG8" s="1225"/>
      <c r="CH8" s="1225"/>
      <c r="CI8" s="1225"/>
      <c r="CJ8" s="1225"/>
      <c r="CK8" s="1225"/>
      <c r="CL8" s="1225"/>
      <c r="CM8" s="1225"/>
      <c r="CN8" s="1225"/>
      <c r="CO8" s="1225"/>
      <c r="CP8" s="1225"/>
      <c r="CQ8" s="1225"/>
      <c r="CR8" s="1225"/>
      <c r="CS8" s="1225"/>
      <c r="CT8" s="1225"/>
      <c r="CU8" s="1225"/>
      <c r="CV8" s="1225"/>
      <c r="CW8" s="1225"/>
      <c r="CX8" s="1225"/>
      <c r="CY8" s="1225"/>
      <c r="CZ8" s="1225"/>
      <c r="DA8" s="1225"/>
      <c r="DB8" s="1225"/>
      <c r="DC8" s="1225"/>
      <c r="DD8" s="1225"/>
      <c r="DE8" s="1225"/>
    </row>
    <row r="9" spans="1:109" s="259" customFormat="1" x14ac:dyDescent="0.15">
      <c r="A9" s="1225"/>
      <c r="B9" s="1225"/>
      <c r="C9" s="1225"/>
      <c r="D9" s="1225"/>
      <c r="E9" s="1225"/>
      <c r="F9" s="1225"/>
      <c r="G9" s="1225"/>
      <c r="H9" s="1225"/>
      <c r="I9" s="1225"/>
      <c r="J9" s="1225"/>
      <c r="K9" s="1225"/>
      <c r="L9" s="1225"/>
      <c r="M9" s="1225"/>
      <c r="N9" s="1225"/>
      <c r="O9" s="1225"/>
      <c r="P9" s="1225"/>
      <c r="Q9" s="1225"/>
      <c r="R9" s="1225"/>
      <c r="S9" s="1225"/>
      <c r="T9" s="1225"/>
      <c r="U9" s="1225"/>
      <c r="V9" s="1225"/>
      <c r="W9" s="1225"/>
      <c r="X9" s="1225"/>
      <c r="Y9" s="1225"/>
      <c r="Z9" s="1225"/>
      <c r="AA9" s="1225"/>
      <c r="AB9" s="1225"/>
      <c r="AC9" s="1225"/>
      <c r="AD9" s="1225"/>
      <c r="AE9" s="1225"/>
      <c r="AF9" s="1225"/>
      <c r="AG9" s="1225"/>
      <c r="AH9" s="1225"/>
      <c r="AI9" s="1225"/>
      <c r="AJ9" s="1225"/>
      <c r="AK9" s="1225"/>
      <c r="AL9" s="1225"/>
      <c r="AM9" s="1225"/>
      <c r="AN9" s="1225"/>
      <c r="AO9" s="1225"/>
      <c r="AP9" s="1225"/>
      <c r="AQ9" s="1225"/>
      <c r="AR9" s="1225"/>
      <c r="AS9" s="1225"/>
      <c r="AT9" s="1225"/>
      <c r="AU9" s="1225"/>
      <c r="AV9" s="1225"/>
      <c r="AW9" s="1225"/>
      <c r="AX9" s="1225"/>
      <c r="AY9" s="1225"/>
      <c r="AZ9" s="1225"/>
      <c r="BA9" s="1225"/>
      <c r="BB9" s="1225"/>
      <c r="BC9" s="1225"/>
      <c r="BD9" s="1225"/>
      <c r="BE9" s="1225"/>
      <c r="BF9" s="1225"/>
      <c r="BG9" s="1225"/>
      <c r="BH9" s="1225"/>
      <c r="BI9" s="1225"/>
      <c r="BJ9" s="1225"/>
      <c r="BK9" s="1225"/>
      <c r="BL9" s="1225"/>
      <c r="BM9" s="1225"/>
      <c r="BN9" s="1225"/>
      <c r="BO9" s="1225"/>
      <c r="BP9" s="1225"/>
      <c r="BQ9" s="1225"/>
      <c r="BR9" s="1225"/>
      <c r="BS9" s="1225"/>
      <c r="BT9" s="1225"/>
      <c r="BU9" s="1225"/>
      <c r="BV9" s="1225"/>
      <c r="BW9" s="1225"/>
      <c r="BX9" s="1225"/>
      <c r="BY9" s="1225"/>
      <c r="BZ9" s="1225"/>
      <c r="CA9" s="1225"/>
      <c r="CB9" s="1225"/>
      <c r="CC9" s="1225"/>
      <c r="CD9" s="1225"/>
      <c r="CE9" s="1225"/>
      <c r="CF9" s="1225"/>
      <c r="CG9" s="1225"/>
      <c r="CH9" s="1225"/>
      <c r="CI9" s="1225"/>
      <c r="CJ9" s="1225"/>
      <c r="CK9" s="1225"/>
      <c r="CL9" s="1225"/>
      <c r="CM9" s="1225"/>
      <c r="CN9" s="1225"/>
      <c r="CO9" s="1225"/>
      <c r="CP9" s="1225"/>
      <c r="CQ9" s="1225"/>
      <c r="CR9" s="1225"/>
      <c r="CS9" s="1225"/>
      <c r="CT9" s="1225"/>
      <c r="CU9" s="1225"/>
      <c r="CV9" s="1225"/>
      <c r="CW9" s="1225"/>
      <c r="CX9" s="1225"/>
      <c r="CY9" s="1225"/>
      <c r="CZ9" s="1225"/>
      <c r="DA9" s="1225"/>
      <c r="DB9" s="1225"/>
      <c r="DC9" s="1225"/>
      <c r="DD9" s="1225"/>
      <c r="DE9" s="1225"/>
    </row>
    <row r="10" spans="1:109" s="259" customFormat="1" x14ac:dyDescent="0.15">
      <c r="A10" s="1225"/>
      <c r="B10" s="1225"/>
      <c r="C10" s="1225"/>
      <c r="D10" s="1225"/>
      <c r="E10" s="1225"/>
      <c r="F10" s="1225"/>
      <c r="G10" s="1225"/>
      <c r="H10" s="1225"/>
      <c r="I10" s="1225"/>
      <c r="J10" s="1225"/>
      <c r="K10" s="1225"/>
      <c r="L10" s="1225"/>
      <c r="M10" s="1225"/>
      <c r="N10" s="1225"/>
      <c r="O10" s="1225"/>
      <c r="P10" s="1225"/>
      <c r="Q10" s="1225"/>
      <c r="R10" s="1225"/>
      <c r="S10" s="1225"/>
      <c r="T10" s="1225"/>
      <c r="U10" s="1225"/>
      <c r="V10" s="1225"/>
      <c r="W10" s="1225"/>
      <c r="X10" s="1225"/>
      <c r="Y10" s="1225"/>
      <c r="Z10" s="1225"/>
      <c r="AA10" s="1225"/>
      <c r="AB10" s="1225"/>
      <c r="AC10" s="1225"/>
      <c r="AD10" s="1225"/>
      <c r="AE10" s="1225"/>
      <c r="AF10" s="1225"/>
      <c r="AG10" s="1225"/>
      <c r="AH10" s="1225"/>
      <c r="AI10" s="1225"/>
      <c r="AJ10" s="1225"/>
      <c r="AK10" s="1225"/>
      <c r="AL10" s="1225"/>
      <c r="AM10" s="1225"/>
      <c r="AN10" s="1225"/>
      <c r="AO10" s="1225"/>
      <c r="AP10" s="1225"/>
      <c r="AQ10" s="1225"/>
      <c r="AR10" s="1225"/>
      <c r="AS10" s="1225"/>
      <c r="AT10" s="1225"/>
      <c r="AU10" s="1225"/>
      <c r="AV10" s="1225"/>
      <c r="AW10" s="1225"/>
      <c r="AX10" s="1225"/>
      <c r="AY10" s="1225"/>
      <c r="AZ10" s="1225"/>
      <c r="BA10" s="1225"/>
      <c r="BB10" s="1225"/>
      <c r="BC10" s="1225"/>
      <c r="BD10" s="1225"/>
      <c r="BE10" s="1225"/>
      <c r="BF10" s="1225"/>
      <c r="BG10" s="1225"/>
      <c r="BH10" s="1225"/>
      <c r="BI10" s="1225"/>
      <c r="BJ10" s="1225"/>
      <c r="BK10" s="1225"/>
      <c r="BL10" s="1225"/>
      <c r="BM10" s="1225"/>
      <c r="BN10" s="1225"/>
      <c r="BO10" s="1225"/>
      <c r="BP10" s="1225"/>
      <c r="BQ10" s="1225"/>
      <c r="BR10" s="1225"/>
      <c r="BS10" s="1225"/>
      <c r="BT10" s="1225"/>
      <c r="BU10" s="1225"/>
      <c r="BV10" s="1225"/>
      <c r="BW10" s="1225"/>
      <c r="BX10" s="1225"/>
      <c r="BY10" s="1225"/>
      <c r="BZ10" s="1225"/>
      <c r="CA10" s="1225"/>
      <c r="CB10" s="1225"/>
      <c r="CC10" s="1225"/>
      <c r="CD10" s="1225"/>
      <c r="CE10" s="1225"/>
      <c r="CF10" s="1225"/>
      <c r="CG10" s="1225"/>
      <c r="CH10" s="1225"/>
      <c r="CI10" s="1225"/>
      <c r="CJ10" s="1225"/>
      <c r="CK10" s="1225"/>
      <c r="CL10" s="1225"/>
      <c r="CM10" s="1225"/>
      <c r="CN10" s="1225"/>
      <c r="CO10" s="1225"/>
      <c r="CP10" s="1225"/>
      <c r="CQ10" s="1225"/>
      <c r="CR10" s="1225"/>
      <c r="CS10" s="1225"/>
      <c r="CT10" s="1225"/>
      <c r="CU10" s="1225"/>
      <c r="CV10" s="1225"/>
      <c r="CW10" s="1225"/>
      <c r="CX10" s="1225"/>
      <c r="CY10" s="1225"/>
      <c r="CZ10" s="1225"/>
      <c r="DA10" s="1225"/>
      <c r="DB10" s="1225"/>
      <c r="DC10" s="1225"/>
      <c r="DD10" s="1225"/>
      <c r="DE10" s="1225"/>
    </row>
    <row r="11" spans="1:109" s="259" customFormat="1" x14ac:dyDescent="0.15">
      <c r="A11" s="1225"/>
      <c r="B11" s="1225"/>
      <c r="C11" s="1225"/>
      <c r="D11" s="1225"/>
      <c r="E11" s="1225"/>
      <c r="F11" s="1225"/>
      <c r="G11" s="1225"/>
      <c r="H11" s="1225"/>
      <c r="I11" s="1225"/>
      <c r="J11" s="1225"/>
      <c r="K11" s="1225"/>
      <c r="L11" s="1225"/>
      <c r="M11" s="1225"/>
      <c r="N11" s="1225"/>
      <c r="O11" s="1225"/>
      <c r="P11" s="1225"/>
      <c r="Q11" s="1225"/>
      <c r="R11" s="1225"/>
      <c r="S11" s="1225"/>
      <c r="T11" s="1225"/>
      <c r="U11" s="1225"/>
      <c r="V11" s="1225"/>
      <c r="W11" s="1225"/>
      <c r="X11" s="1225"/>
      <c r="Y11" s="1225"/>
      <c r="Z11" s="1225"/>
      <c r="AA11" s="1225"/>
      <c r="AB11" s="1225"/>
      <c r="AC11" s="1225"/>
      <c r="AD11" s="1225"/>
      <c r="AE11" s="1225"/>
      <c r="AF11" s="1225"/>
      <c r="AG11" s="1225"/>
      <c r="AH11" s="1225"/>
      <c r="AI11" s="1225"/>
      <c r="AJ11" s="1225"/>
      <c r="AK11" s="1225"/>
      <c r="AL11" s="1225"/>
      <c r="AM11" s="1225"/>
      <c r="AN11" s="1225"/>
      <c r="AO11" s="1225"/>
      <c r="AP11" s="1225"/>
      <c r="AQ11" s="1225"/>
      <c r="AR11" s="1225"/>
      <c r="AS11" s="1225"/>
      <c r="AT11" s="1225"/>
      <c r="AU11" s="1225"/>
      <c r="AV11" s="1225"/>
      <c r="AW11" s="1225"/>
      <c r="AX11" s="1225"/>
      <c r="AY11" s="1225"/>
      <c r="AZ11" s="1225"/>
      <c r="BA11" s="1225"/>
      <c r="BB11" s="1225"/>
      <c r="BC11" s="1225"/>
      <c r="BD11" s="1225"/>
      <c r="BE11" s="1225"/>
      <c r="BF11" s="1225"/>
      <c r="BG11" s="1225"/>
      <c r="BH11" s="1225"/>
      <c r="BI11" s="1225"/>
      <c r="BJ11" s="1225"/>
      <c r="BK11" s="1225"/>
      <c r="BL11" s="1225"/>
      <c r="BM11" s="1225"/>
      <c r="BN11" s="1225"/>
      <c r="BO11" s="1225"/>
      <c r="BP11" s="1225"/>
      <c r="BQ11" s="1225"/>
      <c r="BR11" s="1225"/>
      <c r="BS11" s="1225"/>
      <c r="BT11" s="1225"/>
      <c r="BU11" s="1225"/>
      <c r="BV11" s="1225"/>
      <c r="BW11" s="1225"/>
      <c r="BX11" s="1225"/>
      <c r="BY11" s="1225"/>
      <c r="BZ11" s="1225"/>
      <c r="CA11" s="1225"/>
      <c r="CB11" s="1225"/>
      <c r="CC11" s="1225"/>
      <c r="CD11" s="1225"/>
      <c r="CE11" s="1225"/>
      <c r="CF11" s="1225"/>
      <c r="CG11" s="1225"/>
      <c r="CH11" s="1225"/>
      <c r="CI11" s="1225"/>
      <c r="CJ11" s="1225"/>
      <c r="CK11" s="1225"/>
      <c r="CL11" s="1225"/>
      <c r="CM11" s="1225"/>
      <c r="CN11" s="1225"/>
      <c r="CO11" s="1225"/>
      <c r="CP11" s="1225"/>
      <c r="CQ11" s="1225"/>
      <c r="CR11" s="1225"/>
      <c r="CS11" s="1225"/>
      <c r="CT11" s="1225"/>
      <c r="CU11" s="1225"/>
      <c r="CV11" s="1225"/>
      <c r="CW11" s="1225"/>
      <c r="CX11" s="1225"/>
      <c r="CY11" s="1225"/>
      <c r="CZ11" s="1225"/>
      <c r="DA11" s="1225"/>
      <c r="DB11" s="1225"/>
      <c r="DC11" s="1225"/>
      <c r="DD11" s="1225"/>
      <c r="DE11" s="1225"/>
    </row>
    <row r="12" spans="1:109" s="259" customFormat="1" x14ac:dyDescent="0.15">
      <c r="A12" s="1225"/>
      <c r="B12" s="1225"/>
      <c r="C12" s="1225"/>
      <c r="D12" s="1225"/>
      <c r="E12" s="1225"/>
      <c r="F12" s="1225"/>
      <c r="G12" s="1225"/>
      <c r="H12" s="1225"/>
      <c r="I12" s="1225"/>
      <c r="J12" s="1225"/>
      <c r="K12" s="1225"/>
      <c r="L12" s="1225"/>
      <c r="M12" s="1225"/>
      <c r="N12" s="1225"/>
      <c r="O12" s="1225"/>
      <c r="P12" s="1225"/>
      <c r="Q12" s="1225"/>
      <c r="R12" s="1225"/>
      <c r="S12" s="1225"/>
      <c r="T12" s="1225"/>
      <c r="U12" s="1225"/>
      <c r="V12" s="1225"/>
      <c r="W12" s="1225"/>
      <c r="X12" s="1225"/>
      <c r="Y12" s="1225"/>
      <c r="Z12" s="1225"/>
      <c r="AA12" s="1225"/>
      <c r="AB12" s="1225"/>
      <c r="AC12" s="1225"/>
      <c r="AD12" s="1225"/>
      <c r="AE12" s="1225"/>
      <c r="AF12" s="1225"/>
      <c r="AG12" s="1225"/>
      <c r="AH12" s="1225"/>
      <c r="AI12" s="1225"/>
      <c r="AJ12" s="1225"/>
      <c r="AK12" s="1225"/>
      <c r="AL12" s="1225"/>
      <c r="AM12" s="1225"/>
      <c r="AN12" s="1225"/>
      <c r="AO12" s="1225"/>
      <c r="AP12" s="1225"/>
      <c r="AQ12" s="1225"/>
      <c r="AR12" s="1225"/>
      <c r="AS12" s="1225"/>
      <c r="AT12" s="1225"/>
      <c r="AU12" s="1225"/>
      <c r="AV12" s="1225"/>
      <c r="AW12" s="1225"/>
      <c r="AX12" s="1225"/>
      <c r="AY12" s="1225"/>
      <c r="AZ12" s="1225"/>
      <c r="BA12" s="1225"/>
      <c r="BB12" s="1225"/>
      <c r="BC12" s="1225"/>
      <c r="BD12" s="1225"/>
      <c r="BE12" s="1225"/>
      <c r="BF12" s="1225"/>
      <c r="BG12" s="1225"/>
      <c r="BH12" s="1225"/>
      <c r="BI12" s="1225"/>
      <c r="BJ12" s="1225"/>
      <c r="BK12" s="1225"/>
      <c r="BL12" s="1225"/>
      <c r="BM12" s="1225"/>
      <c r="BN12" s="1225"/>
      <c r="BO12" s="1225"/>
      <c r="BP12" s="1225"/>
      <c r="BQ12" s="1225"/>
      <c r="BR12" s="1225"/>
      <c r="BS12" s="1225"/>
      <c r="BT12" s="1225"/>
      <c r="BU12" s="1225"/>
      <c r="BV12" s="1225"/>
      <c r="BW12" s="1225"/>
      <c r="BX12" s="1225"/>
      <c r="BY12" s="1225"/>
      <c r="BZ12" s="1225"/>
      <c r="CA12" s="1225"/>
      <c r="CB12" s="1225"/>
      <c r="CC12" s="1225"/>
      <c r="CD12" s="1225"/>
      <c r="CE12" s="1225"/>
      <c r="CF12" s="1225"/>
      <c r="CG12" s="1225"/>
      <c r="CH12" s="1225"/>
      <c r="CI12" s="1225"/>
      <c r="CJ12" s="1225"/>
      <c r="CK12" s="1225"/>
      <c r="CL12" s="1225"/>
      <c r="CM12" s="1225"/>
      <c r="CN12" s="1225"/>
      <c r="CO12" s="1225"/>
      <c r="CP12" s="1225"/>
      <c r="CQ12" s="1225"/>
      <c r="CR12" s="1225"/>
      <c r="CS12" s="1225"/>
      <c r="CT12" s="1225"/>
      <c r="CU12" s="1225"/>
      <c r="CV12" s="1225"/>
      <c r="CW12" s="1225"/>
      <c r="CX12" s="1225"/>
      <c r="CY12" s="1225"/>
      <c r="CZ12" s="1225"/>
      <c r="DA12" s="1225"/>
      <c r="DB12" s="1225"/>
      <c r="DC12" s="1225"/>
      <c r="DD12" s="1225"/>
      <c r="DE12" s="1225"/>
    </row>
    <row r="13" spans="1:109" s="259" customFormat="1" x14ac:dyDescent="0.15">
      <c r="A13" s="1225"/>
      <c r="B13" s="1225"/>
      <c r="C13" s="1225"/>
      <c r="D13" s="1225"/>
      <c r="E13" s="1225"/>
      <c r="F13" s="1225"/>
      <c r="G13" s="1225"/>
      <c r="H13" s="1225"/>
      <c r="I13" s="1225"/>
      <c r="J13" s="1225"/>
      <c r="K13" s="1225"/>
      <c r="L13" s="1225"/>
      <c r="M13" s="1225"/>
      <c r="N13" s="1225"/>
      <c r="O13" s="1225"/>
      <c r="P13" s="1225"/>
      <c r="Q13" s="1225"/>
      <c r="R13" s="1225"/>
      <c r="S13" s="1225"/>
      <c r="T13" s="1225"/>
      <c r="U13" s="1225"/>
      <c r="V13" s="1225"/>
      <c r="W13" s="1225"/>
      <c r="X13" s="1225"/>
      <c r="Y13" s="1225"/>
      <c r="Z13" s="1225"/>
      <c r="AA13" s="1225"/>
      <c r="AB13" s="1225"/>
      <c r="AC13" s="1225"/>
      <c r="AD13" s="1225"/>
      <c r="AE13" s="1225"/>
      <c r="AF13" s="1225"/>
      <c r="AG13" s="1225"/>
      <c r="AH13" s="1225"/>
      <c r="AI13" s="1225"/>
      <c r="AJ13" s="1225"/>
      <c r="AK13" s="1225"/>
      <c r="AL13" s="1225"/>
      <c r="AM13" s="1225"/>
      <c r="AN13" s="1225"/>
      <c r="AO13" s="1225"/>
      <c r="AP13" s="1225"/>
      <c r="AQ13" s="1225"/>
      <c r="AR13" s="1225"/>
      <c r="AS13" s="1225"/>
      <c r="AT13" s="1225"/>
      <c r="AU13" s="1225"/>
      <c r="AV13" s="1225"/>
      <c r="AW13" s="1225"/>
      <c r="AX13" s="1225"/>
      <c r="AY13" s="1225"/>
      <c r="AZ13" s="1225"/>
      <c r="BA13" s="1225"/>
      <c r="BB13" s="1225"/>
      <c r="BC13" s="1225"/>
      <c r="BD13" s="1225"/>
      <c r="BE13" s="1225"/>
      <c r="BF13" s="1225"/>
      <c r="BG13" s="1225"/>
      <c r="BH13" s="1225"/>
      <c r="BI13" s="1225"/>
      <c r="BJ13" s="1225"/>
      <c r="BK13" s="1225"/>
      <c r="BL13" s="1225"/>
      <c r="BM13" s="1225"/>
      <c r="BN13" s="1225"/>
      <c r="BO13" s="1225"/>
      <c r="BP13" s="1225"/>
      <c r="BQ13" s="1225"/>
      <c r="BR13" s="1225"/>
      <c r="BS13" s="1225"/>
      <c r="BT13" s="1225"/>
      <c r="BU13" s="1225"/>
      <c r="BV13" s="1225"/>
      <c r="BW13" s="1225"/>
      <c r="BX13" s="1225"/>
      <c r="BY13" s="1225"/>
      <c r="BZ13" s="1225"/>
      <c r="CA13" s="1225"/>
      <c r="CB13" s="1225"/>
      <c r="CC13" s="1225"/>
      <c r="CD13" s="1225"/>
      <c r="CE13" s="1225"/>
      <c r="CF13" s="1225"/>
      <c r="CG13" s="1225"/>
      <c r="CH13" s="1225"/>
      <c r="CI13" s="1225"/>
      <c r="CJ13" s="1225"/>
      <c r="CK13" s="1225"/>
      <c r="CL13" s="1225"/>
      <c r="CM13" s="1225"/>
      <c r="CN13" s="1225"/>
      <c r="CO13" s="1225"/>
      <c r="CP13" s="1225"/>
      <c r="CQ13" s="1225"/>
      <c r="CR13" s="1225"/>
      <c r="CS13" s="1225"/>
      <c r="CT13" s="1225"/>
      <c r="CU13" s="1225"/>
      <c r="CV13" s="1225"/>
      <c r="CW13" s="1225"/>
      <c r="CX13" s="1225"/>
      <c r="CY13" s="1225"/>
      <c r="CZ13" s="1225"/>
      <c r="DA13" s="1225"/>
      <c r="DB13" s="1225"/>
      <c r="DC13" s="1225"/>
      <c r="DD13" s="1225"/>
      <c r="DE13" s="1225"/>
    </row>
    <row r="14" spans="1:109" s="259" customFormat="1" x14ac:dyDescent="0.15">
      <c r="A14" s="1225"/>
      <c r="B14" s="1225"/>
      <c r="C14" s="1225"/>
      <c r="D14" s="1225"/>
      <c r="E14" s="1225"/>
      <c r="F14" s="1225"/>
      <c r="G14" s="1225"/>
      <c r="H14" s="1225"/>
      <c r="I14" s="1225"/>
      <c r="J14" s="1225"/>
      <c r="K14" s="1225"/>
      <c r="L14" s="1225"/>
      <c r="M14" s="1225"/>
      <c r="N14" s="1225"/>
      <c r="O14" s="1225"/>
      <c r="P14" s="1225"/>
      <c r="Q14" s="1225"/>
      <c r="R14" s="1225"/>
      <c r="S14" s="1225"/>
      <c r="T14" s="1225"/>
      <c r="U14" s="1225"/>
      <c r="V14" s="1225"/>
      <c r="W14" s="1225"/>
      <c r="X14" s="1225"/>
      <c r="Y14" s="1225"/>
      <c r="Z14" s="1225"/>
      <c r="AA14" s="1225"/>
      <c r="AB14" s="1225"/>
      <c r="AC14" s="1225"/>
      <c r="AD14" s="1225"/>
      <c r="AE14" s="1225"/>
      <c r="AF14" s="1225"/>
      <c r="AG14" s="1225"/>
      <c r="AH14" s="1225"/>
      <c r="AI14" s="1225"/>
      <c r="AJ14" s="1225"/>
      <c r="AK14" s="1225"/>
      <c r="AL14" s="1225"/>
      <c r="AM14" s="1225"/>
      <c r="AN14" s="1225"/>
      <c r="AO14" s="1225"/>
      <c r="AP14" s="1225"/>
      <c r="AQ14" s="1225"/>
      <c r="AR14" s="1225"/>
      <c r="AS14" s="1225"/>
      <c r="AT14" s="1225"/>
      <c r="AU14" s="1225"/>
      <c r="AV14" s="1225"/>
      <c r="AW14" s="1225"/>
      <c r="AX14" s="1225"/>
      <c r="AY14" s="1225"/>
      <c r="AZ14" s="1225"/>
      <c r="BA14" s="1225"/>
      <c r="BB14" s="1225"/>
      <c r="BC14" s="1225"/>
      <c r="BD14" s="1225"/>
      <c r="BE14" s="1225"/>
      <c r="BF14" s="1225"/>
      <c r="BG14" s="1225"/>
      <c r="BH14" s="1225"/>
      <c r="BI14" s="1225"/>
      <c r="BJ14" s="1225"/>
      <c r="BK14" s="1225"/>
      <c r="BL14" s="1225"/>
      <c r="BM14" s="1225"/>
      <c r="BN14" s="1225"/>
      <c r="BO14" s="1225"/>
      <c r="BP14" s="1225"/>
      <c r="BQ14" s="1225"/>
      <c r="BR14" s="1225"/>
      <c r="BS14" s="1225"/>
      <c r="BT14" s="1225"/>
      <c r="BU14" s="1225"/>
      <c r="BV14" s="1225"/>
      <c r="BW14" s="1225"/>
      <c r="BX14" s="1225"/>
      <c r="BY14" s="1225"/>
      <c r="BZ14" s="1225"/>
      <c r="CA14" s="1225"/>
      <c r="CB14" s="1225"/>
      <c r="CC14" s="1225"/>
      <c r="CD14" s="1225"/>
      <c r="CE14" s="1225"/>
      <c r="CF14" s="1225"/>
      <c r="CG14" s="1225"/>
      <c r="CH14" s="1225"/>
      <c r="CI14" s="1225"/>
      <c r="CJ14" s="1225"/>
      <c r="CK14" s="1225"/>
      <c r="CL14" s="1225"/>
      <c r="CM14" s="1225"/>
      <c r="CN14" s="1225"/>
      <c r="CO14" s="1225"/>
      <c r="CP14" s="1225"/>
      <c r="CQ14" s="1225"/>
      <c r="CR14" s="1225"/>
      <c r="CS14" s="1225"/>
      <c r="CT14" s="1225"/>
      <c r="CU14" s="1225"/>
      <c r="CV14" s="1225"/>
      <c r="CW14" s="1225"/>
      <c r="CX14" s="1225"/>
      <c r="CY14" s="1225"/>
      <c r="CZ14" s="1225"/>
      <c r="DA14" s="1225"/>
      <c r="DB14" s="1225"/>
      <c r="DC14" s="1225"/>
      <c r="DD14" s="1225"/>
      <c r="DE14" s="1225"/>
    </row>
    <row r="15" spans="1:109" s="259" customFormat="1" x14ac:dyDescent="0.15">
      <c r="A15" s="1224"/>
      <c r="B15" s="1225"/>
      <c r="C15" s="1225"/>
      <c r="D15" s="1225"/>
      <c r="E15" s="1225"/>
      <c r="F15" s="1225"/>
      <c r="G15" s="1225"/>
      <c r="H15" s="1225"/>
      <c r="I15" s="1225"/>
      <c r="J15" s="1225"/>
      <c r="K15" s="1225"/>
      <c r="L15" s="1225"/>
      <c r="M15" s="1225"/>
      <c r="N15" s="1225"/>
      <c r="O15" s="1225"/>
      <c r="P15" s="1225"/>
      <c r="Q15" s="1225"/>
      <c r="R15" s="1225"/>
      <c r="S15" s="1225"/>
      <c r="T15" s="1225"/>
      <c r="U15" s="1225"/>
      <c r="V15" s="1225"/>
      <c r="W15" s="1225"/>
      <c r="X15" s="1225"/>
      <c r="Y15" s="1225"/>
      <c r="Z15" s="1225"/>
      <c r="AA15" s="1225"/>
      <c r="AB15" s="1225"/>
      <c r="AC15" s="1225"/>
      <c r="AD15" s="1225"/>
      <c r="AE15" s="1225"/>
      <c r="AF15" s="1225"/>
      <c r="AG15" s="1225"/>
      <c r="AH15" s="1225"/>
      <c r="AI15" s="1225"/>
      <c r="AJ15" s="1225"/>
      <c r="AK15" s="1225"/>
      <c r="AL15" s="1225"/>
      <c r="AM15" s="1225"/>
      <c r="AN15" s="1225"/>
      <c r="AO15" s="1225"/>
      <c r="AP15" s="1225"/>
      <c r="AQ15" s="1225"/>
      <c r="AR15" s="1225"/>
      <c r="AS15" s="1225"/>
      <c r="AT15" s="1225"/>
      <c r="AU15" s="1225"/>
      <c r="AV15" s="1225"/>
      <c r="AW15" s="1225"/>
      <c r="AX15" s="1225"/>
      <c r="AY15" s="1225"/>
      <c r="AZ15" s="1225"/>
      <c r="BA15" s="1225"/>
      <c r="BB15" s="1225"/>
      <c r="BC15" s="1225"/>
      <c r="BD15" s="1225"/>
      <c r="BE15" s="1225"/>
      <c r="BF15" s="1225"/>
      <c r="BG15" s="1225"/>
      <c r="BH15" s="1225"/>
      <c r="BI15" s="1225"/>
      <c r="BJ15" s="1225"/>
      <c r="BK15" s="1225"/>
      <c r="BL15" s="1225"/>
      <c r="BM15" s="1225"/>
      <c r="BN15" s="1225"/>
      <c r="BO15" s="1225"/>
      <c r="BP15" s="1225"/>
      <c r="BQ15" s="1225"/>
      <c r="BR15" s="1225"/>
      <c r="BS15" s="1225"/>
      <c r="BT15" s="1225"/>
      <c r="BU15" s="1225"/>
      <c r="BV15" s="1225"/>
      <c r="BW15" s="1225"/>
      <c r="BX15" s="1225"/>
      <c r="BY15" s="1225"/>
      <c r="BZ15" s="1225"/>
      <c r="CA15" s="1225"/>
      <c r="CB15" s="1225"/>
      <c r="CC15" s="1225"/>
      <c r="CD15" s="1225"/>
      <c r="CE15" s="1225"/>
      <c r="CF15" s="1225"/>
      <c r="CG15" s="1225"/>
      <c r="CH15" s="1225"/>
      <c r="CI15" s="1225"/>
      <c r="CJ15" s="1225"/>
      <c r="CK15" s="1225"/>
      <c r="CL15" s="1225"/>
      <c r="CM15" s="1225"/>
      <c r="CN15" s="1225"/>
      <c r="CO15" s="1225"/>
      <c r="CP15" s="1225"/>
      <c r="CQ15" s="1225"/>
      <c r="CR15" s="1225"/>
      <c r="CS15" s="1225"/>
      <c r="CT15" s="1225"/>
      <c r="CU15" s="1225"/>
      <c r="CV15" s="1225"/>
      <c r="CW15" s="1225"/>
      <c r="CX15" s="1225"/>
      <c r="CY15" s="1225"/>
      <c r="CZ15" s="1225"/>
      <c r="DA15" s="1225"/>
      <c r="DB15" s="1225"/>
      <c r="DC15" s="1225"/>
      <c r="DD15" s="1225"/>
      <c r="DE15" s="1225"/>
    </row>
    <row r="16" spans="1:109" s="259" customFormat="1" x14ac:dyDescent="0.15">
      <c r="A16" s="1224"/>
      <c r="B16" s="1225"/>
      <c r="C16" s="1225"/>
      <c r="D16" s="1225"/>
      <c r="E16" s="1225"/>
      <c r="F16" s="1225"/>
      <c r="G16" s="1225"/>
      <c r="H16" s="1225"/>
      <c r="I16" s="1225"/>
      <c r="J16" s="1225"/>
      <c r="K16" s="1225"/>
      <c r="L16" s="1225"/>
      <c r="M16" s="1225"/>
      <c r="N16" s="1225"/>
      <c r="O16" s="1225"/>
      <c r="P16" s="1225"/>
      <c r="Q16" s="1225"/>
      <c r="R16" s="1225"/>
      <c r="S16" s="1225"/>
      <c r="T16" s="1225"/>
      <c r="U16" s="1225"/>
      <c r="V16" s="1225"/>
      <c r="W16" s="1225"/>
      <c r="X16" s="1225"/>
      <c r="Y16" s="1225"/>
      <c r="Z16" s="1225"/>
      <c r="AA16" s="1225"/>
      <c r="AB16" s="1225"/>
      <c r="AC16" s="1225"/>
      <c r="AD16" s="1225"/>
      <c r="AE16" s="1225"/>
      <c r="AF16" s="1225"/>
      <c r="AG16" s="1225"/>
      <c r="AH16" s="1225"/>
      <c r="AI16" s="1225"/>
      <c r="AJ16" s="1225"/>
      <c r="AK16" s="1225"/>
      <c r="AL16" s="1225"/>
      <c r="AM16" s="1225"/>
      <c r="AN16" s="1225"/>
      <c r="AO16" s="1225"/>
      <c r="AP16" s="1225"/>
      <c r="AQ16" s="1225"/>
      <c r="AR16" s="1225"/>
      <c r="AS16" s="1225"/>
      <c r="AT16" s="1225"/>
      <c r="AU16" s="1225"/>
      <c r="AV16" s="1225"/>
      <c r="AW16" s="1225"/>
      <c r="AX16" s="1225"/>
      <c r="AY16" s="1225"/>
      <c r="AZ16" s="1225"/>
      <c r="BA16" s="1225"/>
      <c r="BB16" s="1225"/>
      <c r="BC16" s="1225"/>
      <c r="BD16" s="1225"/>
      <c r="BE16" s="1225"/>
      <c r="BF16" s="1225"/>
      <c r="BG16" s="1225"/>
      <c r="BH16" s="1225"/>
      <c r="BI16" s="1225"/>
      <c r="BJ16" s="1225"/>
      <c r="BK16" s="1225"/>
      <c r="BL16" s="1225"/>
      <c r="BM16" s="1225"/>
      <c r="BN16" s="1225"/>
      <c r="BO16" s="1225"/>
      <c r="BP16" s="1225"/>
      <c r="BQ16" s="1225"/>
      <c r="BR16" s="1225"/>
      <c r="BS16" s="1225"/>
      <c r="BT16" s="1225"/>
      <c r="BU16" s="1225"/>
      <c r="BV16" s="1225"/>
      <c r="BW16" s="1225"/>
      <c r="BX16" s="1225"/>
      <c r="BY16" s="1225"/>
      <c r="BZ16" s="1225"/>
      <c r="CA16" s="1225"/>
      <c r="CB16" s="1225"/>
      <c r="CC16" s="1225"/>
      <c r="CD16" s="1225"/>
      <c r="CE16" s="1225"/>
      <c r="CF16" s="1225"/>
      <c r="CG16" s="1225"/>
      <c r="CH16" s="1225"/>
      <c r="CI16" s="1225"/>
      <c r="CJ16" s="1225"/>
      <c r="CK16" s="1225"/>
      <c r="CL16" s="1225"/>
      <c r="CM16" s="1225"/>
      <c r="CN16" s="1225"/>
      <c r="CO16" s="1225"/>
      <c r="CP16" s="1225"/>
      <c r="CQ16" s="1225"/>
      <c r="CR16" s="1225"/>
      <c r="CS16" s="1225"/>
      <c r="CT16" s="1225"/>
      <c r="CU16" s="1225"/>
      <c r="CV16" s="1225"/>
      <c r="CW16" s="1225"/>
      <c r="CX16" s="1225"/>
      <c r="CY16" s="1225"/>
      <c r="CZ16" s="1225"/>
      <c r="DA16" s="1225"/>
      <c r="DB16" s="1225"/>
      <c r="DC16" s="1225"/>
      <c r="DD16" s="1225"/>
      <c r="DE16" s="1225"/>
    </row>
    <row r="17" spans="1:109" s="259" customFormat="1" x14ac:dyDescent="0.15">
      <c r="A17" s="1224"/>
      <c r="B17" s="1225"/>
      <c r="C17" s="1225"/>
      <c r="D17" s="1225"/>
      <c r="E17" s="1225"/>
      <c r="F17" s="1225"/>
      <c r="G17" s="1225"/>
      <c r="H17" s="1225"/>
      <c r="I17" s="1225"/>
      <c r="J17" s="1225"/>
      <c r="K17" s="1225"/>
      <c r="L17" s="1225"/>
      <c r="M17" s="1225"/>
      <c r="N17" s="1225"/>
      <c r="O17" s="1225"/>
      <c r="P17" s="1225"/>
      <c r="Q17" s="1225"/>
      <c r="R17" s="1225"/>
      <c r="S17" s="1225"/>
      <c r="T17" s="1225"/>
      <c r="U17" s="1225"/>
      <c r="V17" s="1225"/>
      <c r="W17" s="1225"/>
      <c r="X17" s="1225"/>
      <c r="Y17" s="1225"/>
      <c r="Z17" s="1225"/>
      <c r="AA17" s="1225"/>
      <c r="AB17" s="1225"/>
      <c r="AC17" s="1225"/>
      <c r="AD17" s="1225"/>
      <c r="AE17" s="1225"/>
      <c r="AF17" s="1225"/>
      <c r="AG17" s="1225"/>
      <c r="AH17" s="1225"/>
      <c r="AI17" s="1225"/>
      <c r="AJ17" s="1225"/>
      <c r="AK17" s="1225"/>
      <c r="AL17" s="1225"/>
      <c r="AM17" s="1225"/>
      <c r="AN17" s="1225"/>
      <c r="AO17" s="1225"/>
      <c r="AP17" s="1225"/>
      <c r="AQ17" s="1225"/>
      <c r="AR17" s="1225"/>
      <c r="AS17" s="1225"/>
      <c r="AT17" s="1225"/>
      <c r="AU17" s="1225"/>
      <c r="AV17" s="1225"/>
      <c r="AW17" s="1225"/>
      <c r="AX17" s="1225"/>
      <c r="AY17" s="1225"/>
      <c r="AZ17" s="1225"/>
      <c r="BA17" s="1225"/>
      <c r="BB17" s="1225"/>
      <c r="BC17" s="1225"/>
      <c r="BD17" s="1225"/>
      <c r="BE17" s="1225"/>
      <c r="BF17" s="1225"/>
      <c r="BG17" s="1225"/>
      <c r="BH17" s="1225"/>
      <c r="BI17" s="1225"/>
      <c r="BJ17" s="1225"/>
      <c r="BK17" s="1225"/>
      <c r="BL17" s="1225"/>
      <c r="BM17" s="1225"/>
      <c r="BN17" s="1225"/>
      <c r="BO17" s="1225"/>
      <c r="BP17" s="1225"/>
      <c r="BQ17" s="1225"/>
      <c r="BR17" s="1225"/>
      <c r="BS17" s="1225"/>
      <c r="BT17" s="1225"/>
      <c r="BU17" s="1225"/>
      <c r="BV17" s="1225"/>
      <c r="BW17" s="1225"/>
      <c r="BX17" s="1225"/>
      <c r="BY17" s="1225"/>
      <c r="BZ17" s="1225"/>
      <c r="CA17" s="1225"/>
      <c r="CB17" s="1225"/>
      <c r="CC17" s="1225"/>
      <c r="CD17" s="1225"/>
      <c r="CE17" s="1225"/>
      <c r="CF17" s="1225"/>
      <c r="CG17" s="1225"/>
      <c r="CH17" s="1225"/>
      <c r="CI17" s="1225"/>
      <c r="CJ17" s="1225"/>
      <c r="CK17" s="1225"/>
      <c r="CL17" s="1225"/>
      <c r="CM17" s="1225"/>
      <c r="CN17" s="1225"/>
      <c r="CO17" s="1225"/>
      <c r="CP17" s="1225"/>
      <c r="CQ17" s="1225"/>
      <c r="CR17" s="1225"/>
      <c r="CS17" s="1225"/>
      <c r="CT17" s="1225"/>
      <c r="CU17" s="1225"/>
      <c r="CV17" s="1225"/>
      <c r="CW17" s="1225"/>
      <c r="CX17" s="1225"/>
      <c r="CY17" s="1225"/>
      <c r="CZ17" s="1225"/>
      <c r="DA17" s="1225"/>
      <c r="DB17" s="1225"/>
      <c r="DC17" s="1225"/>
      <c r="DD17" s="1225"/>
      <c r="DE17" s="1225"/>
    </row>
    <row r="18" spans="1:109" s="259" customFormat="1" x14ac:dyDescent="0.15">
      <c r="A18" s="1224"/>
      <c r="B18" s="1225"/>
      <c r="C18" s="1225"/>
      <c r="D18" s="1225"/>
      <c r="E18" s="1225"/>
      <c r="F18" s="1225"/>
      <c r="G18" s="1225"/>
      <c r="H18" s="1225"/>
      <c r="I18" s="1225"/>
      <c r="J18" s="1225"/>
      <c r="K18" s="1225"/>
      <c r="L18" s="1225"/>
      <c r="M18" s="1225"/>
      <c r="N18" s="1225"/>
      <c r="O18" s="1225"/>
      <c r="P18" s="1225"/>
      <c r="Q18" s="1225"/>
      <c r="R18" s="1225"/>
      <c r="S18" s="1225"/>
      <c r="T18" s="1225"/>
      <c r="U18" s="1225"/>
      <c r="V18" s="1225"/>
      <c r="W18" s="1225"/>
      <c r="X18" s="1225"/>
      <c r="Y18" s="1225"/>
      <c r="Z18" s="1225"/>
      <c r="AA18" s="1225"/>
      <c r="AB18" s="1225"/>
      <c r="AC18" s="1225"/>
      <c r="AD18" s="1225"/>
      <c r="AE18" s="1225"/>
      <c r="AF18" s="1225"/>
      <c r="AG18" s="1225"/>
      <c r="AH18" s="1225"/>
      <c r="AI18" s="1225"/>
      <c r="AJ18" s="1225"/>
      <c r="AK18" s="1225"/>
      <c r="AL18" s="1225"/>
      <c r="AM18" s="1225"/>
      <c r="AN18" s="1225"/>
      <c r="AO18" s="1225"/>
      <c r="AP18" s="1225"/>
      <c r="AQ18" s="1225"/>
      <c r="AR18" s="1225"/>
      <c r="AS18" s="1225"/>
      <c r="AT18" s="1225"/>
      <c r="AU18" s="1225"/>
      <c r="AV18" s="1225"/>
      <c r="AW18" s="1225"/>
      <c r="AX18" s="1225"/>
      <c r="AY18" s="1225"/>
      <c r="AZ18" s="1225"/>
      <c r="BA18" s="1225"/>
      <c r="BB18" s="1225"/>
      <c r="BC18" s="1225"/>
      <c r="BD18" s="1225"/>
      <c r="BE18" s="1225"/>
      <c r="BF18" s="1225"/>
      <c r="BG18" s="1225"/>
      <c r="BH18" s="1225"/>
      <c r="BI18" s="1225"/>
      <c r="BJ18" s="1225"/>
      <c r="BK18" s="1225"/>
      <c r="BL18" s="1225"/>
      <c r="BM18" s="1225"/>
      <c r="BN18" s="1225"/>
      <c r="BO18" s="1225"/>
      <c r="BP18" s="1225"/>
      <c r="BQ18" s="1225"/>
      <c r="BR18" s="1225"/>
      <c r="BS18" s="1225"/>
      <c r="BT18" s="1225"/>
      <c r="BU18" s="1225"/>
      <c r="BV18" s="1225"/>
      <c r="BW18" s="1225"/>
      <c r="BX18" s="1225"/>
      <c r="BY18" s="1225"/>
      <c r="BZ18" s="1225"/>
      <c r="CA18" s="1225"/>
      <c r="CB18" s="1225"/>
      <c r="CC18" s="1225"/>
      <c r="CD18" s="1225"/>
      <c r="CE18" s="1225"/>
      <c r="CF18" s="1225"/>
      <c r="CG18" s="1225"/>
      <c r="CH18" s="1225"/>
      <c r="CI18" s="1225"/>
      <c r="CJ18" s="1225"/>
      <c r="CK18" s="1225"/>
      <c r="CL18" s="1225"/>
      <c r="CM18" s="1225"/>
      <c r="CN18" s="1225"/>
      <c r="CO18" s="1225"/>
      <c r="CP18" s="1225"/>
      <c r="CQ18" s="1225"/>
      <c r="CR18" s="1225"/>
      <c r="CS18" s="1225"/>
      <c r="CT18" s="1225"/>
      <c r="CU18" s="1225"/>
      <c r="CV18" s="1225"/>
      <c r="CW18" s="1225"/>
      <c r="CX18" s="1225"/>
      <c r="CY18" s="1225"/>
      <c r="CZ18" s="1225"/>
      <c r="DA18" s="1225"/>
      <c r="DB18" s="1225"/>
      <c r="DC18" s="1225"/>
      <c r="DD18" s="1225"/>
      <c r="DE18" s="1225"/>
    </row>
    <row r="19" spans="1:109" x14ac:dyDescent="0.15">
      <c r="DD19" s="1224"/>
      <c r="DE19" s="1224"/>
    </row>
    <row r="20" spans="1:109" x14ac:dyDescent="0.15">
      <c r="DD20" s="1224"/>
      <c r="DE20" s="1224"/>
    </row>
    <row r="21" spans="1:109" ht="17.25" customHeight="1" x14ac:dyDescent="0.15">
      <c r="B21" s="1226"/>
      <c r="C21" s="1227"/>
      <c r="D21" s="1227"/>
      <c r="E21" s="1227"/>
      <c r="F21" s="1227"/>
      <c r="G21" s="1227"/>
      <c r="H21" s="1227"/>
      <c r="I21" s="1227"/>
      <c r="J21" s="1227"/>
      <c r="K21" s="1227"/>
      <c r="L21" s="1227"/>
      <c r="M21" s="1227"/>
      <c r="N21" s="1228"/>
      <c r="O21" s="1227"/>
      <c r="P21" s="1227"/>
      <c r="Q21" s="1227"/>
      <c r="R21" s="1227"/>
      <c r="S21" s="1227"/>
      <c r="T21" s="1227"/>
      <c r="U21" s="1227"/>
      <c r="V21" s="1227"/>
      <c r="W21" s="1227"/>
      <c r="X21" s="1227"/>
      <c r="Y21" s="1227"/>
      <c r="Z21" s="1227"/>
      <c r="AA21" s="1227"/>
      <c r="AB21" s="1227"/>
      <c r="AC21" s="1227"/>
      <c r="AD21" s="1227"/>
      <c r="AE21" s="1227"/>
      <c r="AF21" s="1227"/>
      <c r="AG21" s="1227"/>
      <c r="AH21" s="1227"/>
      <c r="AI21" s="1227"/>
      <c r="AJ21" s="1227"/>
      <c r="AK21" s="1227"/>
      <c r="AL21" s="1227"/>
      <c r="AM21" s="1227"/>
      <c r="AN21" s="1227"/>
      <c r="AO21" s="1227"/>
      <c r="AP21" s="1227"/>
      <c r="AQ21" s="1227"/>
      <c r="AR21" s="1227"/>
      <c r="AS21" s="1227"/>
      <c r="AT21" s="1228"/>
      <c r="AU21" s="1227"/>
      <c r="AV21" s="1227"/>
      <c r="AW21" s="1227"/>
      <c r="AX21" s="1227"/>
      <c r="AY21" s="1227"/>
      <c r="AZ21" s="1227"/>
      <c r="BA21" s="1227"/>
      <c r="BB21" s="1227"/>
      <c r="BC21" s="1227"/>
      <c r="BD21" s="1227"/>
      <c r="BE21" s="1227"/>
      <c r="BF21" s="1228"/>
      <c r="BG21" s="1227"/>
      <c r="BH21" s="1227"/>
      <c r="BI21" s="1227"/>
      <c r="BJ21" s="1227"/>
      <c r="BK21" s="1227"/>
      <c r="BL21" s="1227"/>
      <c r="BM21" s="1227"/>
      <c r="BN21" s="1227"/>
      <c r="BO21" s="1227"/>
      <c r="BP21" s="1227"/>
      <c r="BQ21" s="1227"/>
      <c r="BR21" s="1228"/>
      <c r="BS21" s="1227"/>
      <c r="BT21" s="1227"/>
      <c r="BU21" s="1227"/>
      <c r="BV21" s="1227"/>
      <c r="BW21" s="1227"/>
      <c r="BX21" s="1227"/>
      <c r="BY21" s="1227"/>
      <c r="BZ21" s="1227"/>
      <c r="CA21" s="1227"/>
      <c r="CB21" s="1227"/>
      <c r="CC21" s="1227"/>
      <c r="CD21" s="1228"/>
      <c r="CE21" s="1227"/>
      <c r="CF21" s="1227"/>
      <c r="CG21" s="1227"/>
      <c r="CH21" s="1227"/>
      <c r="CI21" s="1227"/>
      <c r="CJ21" s="1227"/>
      <c r="CK21" s="1227"/>
      <c r="CL21" s="1227"/>
      <c r="CM21" s="1227"/>
      <c r="CN21" s="1227"/>
      <c r="CO21" s="1227"/>
      <c r="CP21" s="1228"/>
      <c r="CQ21" s="1227"/>
      <c r="CR21" s="1227"/>
      <c r="CS21" s="1227"/>
      <c r="CT21" s="1227"/>
      <c r="CU21" s="1227"/>
      <c r="CV21" s="1227"/>
      <c r="CW21" s="1227"/>
      <c r="CX21" s="1227"/>
      <c r="CY21" s="1227"/>
      <c r="CZ21" s="1227"/>
      <c r="DA21" s="1227"/>
      <c r="DB21" s="1228"/>
      <c r="DC21" s="1227"/>
      <c r="DD21" s="1229"/>
      <c r="DE21" s="1224"/>
    </row>
    <row r="22" spans="1:109" ht="17.25" customHeight="1" x14ac:dyDescent="0.15">
      <c r="B22" s="1230"/>
    </row>
    <row r="23" spans="1:109" x14ac:dyDescent="0.15">
      <c r="B23" s="1230"/>
    </row>
    <row r="24" spans="1:109" x14ac:dyDescent="0.15">
      <c r="B24" s="1230"/>
    </row>
    <row r="25" spans="1:109" x14ac:dyDescent="0.15">
      <c r="B25" s="1230"/>
    </row>
    <row r="26" spans="1:109" x14ac:dyDescent="0.15">
      <c r="B26" s="1230"/>
    </row>
    <row r="27" spans="1:109" x14ac:dyDescent="0.15">
      <c r="B27" s="1230"/>
    </row>
    <row r="28" spans="1:109" x14ac:dyDescent="0.15">
      <c r="B28" s="1230"/>
    </row>
    <row r="29" spans="1:109" x14ac:dyDescent="0.15">
      <c r="B29" s="1230"/>
    </row>
    <row r="30" spans="1:109" x14ac:dyDescent="0.15">
      <c r="B30" s="1230"/>
    </row>
    <row r="31" spans="1:109" x14ac:dyDescent="0.15">
      <c r="B31" s="1230"/>
    </row>
    <row r="32" spans="1:109" x14ac:dyDescent="0.15">
      <c r="B32" s="1230"/>
    </row>
    <row r="33" spans="2:109" x14ac:dyDescent="0.15">
      <c r="B33" s="1230"/>
    </row>
    <row r="34" spans="2:109" x14ac:dyDescent="0.15">
      <c r="B34" s="1230"/>
    </row>
    <row r="35" spans="2:109" x14ac:dyDescent="0.15">
      <c r="B35" s="1230"/>
    </row>
    <row r="36" spans="2:109" x14ac:dyDescent="0.15">
      <c r="B36" s="1230"/>
    </row>
    <row r="37" spans="2:109" x14ac:dyDescent="0.15">
      <c r="B37" s="1230"/>
    </row>
    <row r="38" spans="2:109" x14ac:dyDescent="0.15">
      <c r="B38" s="1230"/>
    </row>
    <row r="39" spans="2:109" x14ac:dyDescent="0.15">
      <c r="B39" s="1232"/>
      <c r="C39" s="1233"/>
      <c r="D39" s="1233"/>
      <c r="E39" s="1233"/>
      <c r="F39" s="1233"/>
      <c r="G39" s="1233"/>
      <c r="H39" s="1233"/>
      <c r="I39" s="1233"/>
      <c r="J39" s="1233"/>
      <c r="K39" s="1233"/>
      <c r="L39" s="1233"/>
      <c r="M39" s="1233"/>
      <c r="N39" s="1233"/>
      <c r="O39" s="1233"/>
      <c r="P39" s="1233"/>
      <c r="Q39" s="1233"/>
      <c r="R39" s="1233"/>
      <c r="S39" s="1233"/>
      <c r="T39" s="1233"/>
      <c r="U39" s="1233"/>
      <c r="V39" s="1233"/>
      <c r="W39" s="1233"/>
      <c r="X39" s="1233"/>
      <c r="Y39" s="1233"/>
      <c r="Z39" s="1233"/>
      <c r="AA39" s="1233"/>
      <c r="AB39" s="1233"/>
      <c r="AC39" s="1233"/>
      <c r="AD39" s="1233"/>
      <c r="AE39" s="1233"/>
      <c r="AF39" s="1233"/>
      <c r="AG39" s="1233"/>
      <c r="AH39" s="1233"/>
      <c r="AI39" s="1233"/>
      <c r="AJ39" s="1233"/>
      <c r="AK39" s="1233"/>
      <c r="AL39" s="1233"/>
      <c r="AM39" s="1233"/>
      <c r="AN39" s="1233"/>
      <c r="AO39" s="1233"/>
      <c r="AP39" s="1233"/>
      <c r="AQ39" s="1233"/>
      <c r="AR39" s="1233"/>
      <c r="AS39" s="1233"/>
      <c r="AT39" s="1233"/>
      <c r="AU39" s="1233"/>
      <c r="AV39" s="1233"/>
      <c r="AW39" s="1233"/>
      <c r="AX39" s="1233"/>
      <c r="AY39" s="1233"/>
      <c r="AZ39" s="1233"/>
      <c r="BA39" s="1233"/>
      <c r="BB39" s="1233"/>
      <c r="BC39" s="1233"/>
      <c r="BD39" s="1233"/>
      <c r="BE39" s="1233"/>
      <c r="BF39" s="1233"/>
      <c r="BG39" s="1233"/>
      <c r="BH39" s="1233"/>
      <c r="BI39" s="1233"/>
      <c r="BJ39" s="1233"/>
      <c r="BK39" s="1233"/>
      <c r="BL39" s="1233"/>
      <c r="BM39" s="1233"/>
      <c r="BN39" s="1233"/>
      <c r="BO39" s="1233"/>
      <c r="BP39" s="1233"/>
      <c r="BQ39" s="1233"/>
      <c r="BR39" s="1233"/>
      <c r="BS39" s="1233"/>
      <c r="BT39" s="1233"/>
      <c r="BU39" s="1233"/>
      <c r="BV39" s="1233"/>
      <c r="BW39" s="1233"/>
      <c r="BX39" s="1233"/>
      <c r="BY39" s="1233"/>
      <c r="BZ39" s="1233"/>
      <c r="CA39" s="1233"/>
      <c r="CB39" s="1233"/>
      <c r="CC39" s="1233"/>
      <c r="CD39" s="1233"/>
      <c r="CE39" s="1233"/>
      <c r="CF39" s="1233"/>
      <c r="CG39" s="1233"/>
      <c r="CH39" s="1233"/>
      <c r="CI39" s="1233"/>
      <c r="CJ39" s="1233"/>
      <c r="CK39" s="1233"/>
      <c r="CL39" s="1233"/>
      <c r="CM39" s="1233"/>
      <c r="CN39" s="1233"/>
      <c r="CO39" s="1233"/>
      <c r="CP39" s="1233"/>
      <c r="CQ39" s="1233"/>
      <c r="CR39" s="1233"/>
      <c r="CS39" s="1233"/>
      <c r="CT39" s="1233"/>
      <c r="CU39" s="1233"/>
      <c r="CV39" s="1233"/>
      <c r="CW39" s="1233"/>
      <c r="CX39" s="1233"/>
      <c r="CY39" s="1233"/>
      <c r="CZ39" s="1233"/>
      <c r="DA39" s="1233"/>
      <c r="DB39" s="1233"/>
      <c r="DC39" s="1233"/>
      <c r="DD39" s="1234"/>
    </row>
    <row r="40" spans="2:109" x14ac:dyDescent="0.15">
      <c r="B40" s="1235"/>
      <c r="DD40" s="1235"/>
      <c r="DE40" s="1224"/>
    </row>
    <row r="41" spans="2:109" ht="17.25" x14ac:dyDescent="0.15">
      <c r="B41" s="1236" t="s">
        <v>567</v>
      </c>
      <c r="C41" s="1227"/>
      <c r="D41" s="1227"/>
      <c r="E41" s="1227"/>
      <c r="F41" s="1227"/>
      <c r="G41" s="1227"/>
      <c r="H41" s="1227"/>
      <c r="I41" s="1227"/>
      <c r="J41" s="1227"/>
      <c r="K41" s="1227"/>
      <c r="L41" s="1227"/>
      <c r="M41" s="1227"/>
      <c r="N41" s="1227"/>
      <c r="O41" s="1227"/>
      <c r="P41" s="1227"/>
      <c r="Q41" s="1227"/>
      <c r="R41" s="1227"/>
      <c r="S41" s="1227"/>
      <c r="T41" s="1227"/>
      <c r="U41" s="1227"/>
      <c r="V41" s="1227"/>
      <c r="W41" s="1227"/>
      <c r="X41" s="1227"/>
      <c r="Y41" s="1227"/>
      <c r="Z41" s="1227"/>
      <c r="AA41" s="1227"/>
      <c r="AB41" s="1227"/>
      <c r="AC41" s="1227"/>
      <c r="AD41" s="1227"/>
      <c r="AE41" s="1227"/>
      <c r="AF41" s="1227"/>
      <c r="AG41" s="1227"/>
      <c r="AH41" s="1227"/>
      <c r="AI41" s="1227"/>
      <c r="AJ41" s="1227"/>
      <c r="AK41" s="1227"/>
      <c r="AL41" s="1227"/>
      <c r="AM41" s="1227"/>
      <c r="AN41" s="1227"/>
      <c r="AO41" s="1227"/>
      <c r="AP41" s="1227"/>
      <c r="AQ41" s="1227"/>
      <c r="AR41" s="1227"/>
      <c r="AS41" s="1227"/>
      <c r="AT41" s="1227"/>
      <c r="AU41" s="1227"/>
      <c r="AV41" s="1227"/>
      <c r="AW41" s="1227"/>
      <c r="AX41" s="1227"/>
      <c r="AY41" s="1227"/>
      <c r="AZ41" s="1227"/>
      <c r="BA41" s="1227"/>
      <c r="BB41" s="1227"/>
      <c r="BC41" s="1227"/>
      <c r="BD41" s="1227"/>
      <c r="BE41" s="1227"/>
      <c r="BF41" s="1227"/>
      <c r="BG41" s="1227"/>
      <c r="BH41" s="1227"/>
      <c r="BI41" s="1227"/>
      <c r="BJ41" s="1227"/>
      <c r="BK41" s="1227"/>
      <c r="BL41" s="1227"/>
      <c r="BM41" s="1227"/>
      <c r="BN41" s="1227"/>
      <c r="BO41" s="1227"/>
      <c r="BP41" s="1227"/>
      <c r="BQ41" s="1227"/>
      <c r="BR41" s="1227"/>
      <c r="BS41" s="1227"/>
      <c r="BT41" s="1227"/>
      <c r="BU41" s="1227"/>
      <c r="BV41" s="1227"/>
      <c r="BW41" s="1227"/>
      <c r="BX41" s="1227"/>
      <c r="BY41" s="1227"/>
      <c r="BZ41" s="1227"/>
      <c r="CA41" s="1227"/>
      <c r="CB41" s="1227"/>
      <c r="CC41" s="1227"/>
      <c r="CD41" s="1227"/>
      <c r="CE41" s="1227"/>
      <c r="CF41" s="1227"/>
      <c r="CG41" s="1227"/>
      <c r="CH41" s="1227"/>
      <c r="CI41" s="1227"/>
      <c r="CJ41" s="1227"/>
      <c r="CK41" s="1227"/>
      <c r="CL41" s="1227"/>
      <c r="CM41" s="1227"/>
      <c r="CN41" s="1227"/>
      <c r="CO41" s="1227"/>
      <c r="CP41" s="1227"/>
      <c r="CQ41" s="1227"/>
      <c r="CR41" s="1227"/>
      <c r="CS41" s="1227"/>
      <c r="CT41" s="1227"/>
      <c r="CU41" s="1227"/>
      <c r="CV41" s="1227"/>
      <c r="CW41" s="1227"/>
      <c r="CX41" s="1227"/>
      <c r="CY41" s="1227"/>
      <c r="CZ41" s="1227"/>
      <c r="DA41" s="1227"/>
      <c r="DB41" s="1227"/>
      <c r="DC41" s="1227"/>
      <c r="DD41" s="1229"/>
    </row>
    <row r="42" spans="2:109" x14ac:dyDescent="0.15">
      <c r="B42" s="1230"/>
      <c r="G42" s="1237"/>
      <c r="I42" s="1238"/>
      <c r="J42" s="1238"/>
      <c r="K42" s="1238"/>
      <c r="AM42" s="1237"/>
      <c r="AN42" s="1237" t="s">
        <v>568</v>
      </c>
      <c r="AP42" s="1238"/>
      <c r="AQ42" s="1238"/>
      <c r="AR42" s="1238"/>
      <c r="AY42" s="1237"/>
      <c r="BA42" s="1238"/>
      <c r="BB42" s="1238"/>
      <c r="BC42" s="1238"/>
      <c r="BK42" s="1237"/>
      <c r="BM42" s="1238"/>
      <c r="BN42" s="1238"/>
      <c r="BO42" s="1238"/>
      <c r="BW42" s="1237"/>
      <c r="BY42" s="1238"/>
      <c r="BZ42" s="1238"/>
      <c r="CA42" s="1238"/>
      <c r="CI42" s="1237"/>
      <c r="CK42" s="1238"/>
      <c r="CL42" s="1238"/>
      <c r="CM42" s="1238"/>
      <c r="CU42" s="1237"/>
      <c r="CW42" s="1238"/>
      <c r="CX42" s="1238"/>
      <c r="CY42" s="1238"/>
    </row>
    <row r="43" spans="2:109" ht="13.5" customHeight="1" x14ac:dyDescent="0.15">
      <c r="B43" s="1230"/>
      <c r="AN43" s="1239" t="s">
        <v>569</v>
      </c>
      <c r="AO43" s="1240"/>
      <c r="AP43" s="1240"/>
      <c r="AQ43" s="1240"/>
      <c r="AR43" s="1240"/>
      <c r="AS43" s="1240"/>
      <c r="AT43" s="1240"/>
      <c r="AU43" s="1240"/>
      <c r="AV43" s="1240"/>
      <c r="AW43" s="1240"/>
      <c r="AX43" s="1240"/>
      <c r="AY43" s="1240"/>
      <c r="AZ43" s="1240"/>
      <c r="BA43" s="1240"/>
      <c r="BB43" s="1240"/>
      <c r="BC43" s="1240"/>
      <c r="BD43" s="1240"/>
      <c r="BE43" s="1240"/>
      <c r="BF43" s="1240"/>
      <c r="BG43" s="1240"/>
      <c r="BH43" s="1240"/>
      <c r="BI43" s="1240"/>
      <c r="BJ43" s="1240"/>
      <c r="BK43" s="1240"/>
      <c r="BL43" s="1240"/>
      <c r="BM43" s="1240"/>
      <c r="BN43" s="1240"/>
      <c r="BO43" s="1240"/>
      <c r="BP43" s="1240"/>
      <c r="BQ43" s="1240"/>
      <c r="BR43" s="1240"/>
      <c r="BS43" s="1240"/>
      <c r="BT43" s="1240"/>
      <c r="BU43" s="1240"/>
      <c r="BV43" s="1240"/>
      <c r="BW43" s="1240"/>
      <c r="BX43" s="1240"/>
      <c r="BY43" s="1240"/>
      <c r="BZ43" s="1240"/>
      <c r="CA43" s="1240"/>
      <c r="CB43" s="1240"/>
      <c r="CC43" s="1240"/>
      <c r="CD43" s="1240"/>
      <c r="CE43" s="1240"/>
      <c r="CF43" s="1240"/>
      <c r="CG43" s="1240"/>
      <c r="CH43" s="1240"/>
      <c r="CI43" s="1240"/>
      <c r="CJ43" s="1240"/>
      <c r="CK43" s="1240"/>
      <c r="CL43" s="1240"/>
      <c r="CM43" s="1240"/>
      <c r="CN43" s="1240"/>
      <c r="CO43" s="1240"/>
      <c r="CP43" s="1240"/>
      <c r="CQ43" s="1240"/>
      <c r="CR43" s="1240"/>
      <c r="CS43" s="1240"/>
      <c r="CT43" s="1240"/>
      <c r="CU43" s="1240"/>
      <c r="CV43" s="1240"/>
      <c r="CW43" s="1240"/>
      <c r="CX43" s="1240"/>
      <c r="CY43" s="1240"/>
      <c r="CZ43" s="1240"/>
      <c r="DA43" s="1240"/>
      <c r="DB43" s="1240"/>
      <c r="DC43" s="1241"/>
    </row>
    <row r="44" spans="2:109" x14ac:dyDescent="0.15">
      <c r="B44" s="1230"/>
      <c r="AN44" s="1242"/>
      <c r="AO44" s="1243"/>
      <c r="AP44" s="1243"/>
      <c r="AQ44" s="1243"/>
      <c r="AR44" s="1243"/>
      <c r="AS44" s="1243"/>
      <c r="AT44" s="1243"/>
      <c r="AU44" s="1243"/>
      <c r="AV44" s="1243"/>
      <c r="AW44" s="1243"/>
      <c r="AX44" s="1243"/>
      <c r="AY44" s="1243"/>
      <c r="AZ44" s="1243"/>
      <c r="BA44" s="1243"/>
      <c r="BB44" s="1243"/>
      <c r="BC44" s="1243"/>
      <c r="BD44" s="1243"/>
      <c r="BE44" s="1243"/>
      <c r="BF44" s="1243"/>
      <c r="BG44" s="1243"/>
      <c r="BH44" s="1243"/>
      <c r="BI44" s="1243"/>
      <c r="BJ44" s="1243"/>
      <c r="BK44" s="1243"/>
      <c r="BL44" s="1243"/>
      <c r="BM44" s="1243"/>
      <c r="BN44" s="1243"/>
      <c r="BO44" s="1243"/>
      <c r="BP44" s="1243"/>
      <c r="BQ44" s="1243"/>
      <c r="BR44" s="1243"/>
      <c r="BS44" s="1243"/>
      <c r="BT44" s="1243"/>
      <c r="BU44" s="1243"/>
      <c r="BV44" s="1243"/>
      <c r="BW44" s="1243"/>
      <c r="BX44" s="1243"/>
      <c r="BY44" s="1243"/>
      <c r="BZ44" s="1243"/>
      <c r="CA44" s="1243"/>
      <c r="CB44" s="1243"/>
      <c r="CC44" s="1243"/>
      <c r="CD44" s="1243"/>
      <c r="CE44" s="1243"/>
      <c r="CF44" s="1243"/>
      <c r="CG44" s="1243"/>
      <c r="CH44" s="1243"/>
      <c r="CI44" s="1243"/>
      <c r="CJ44" s="1243"/>
      <c r="CK44" s="1243"/>
      <c r="CL44" s="1243"/>
      <c r="CM44" s="1243"/>
      <c r="CN44" s="1243"/>
      <c r="CO44" s="1243"/>
      <c r="CP44" s="1243"/>
      <c r="CQ44" s="1243"/>
      <c r="CR44" s="1243"/>
      <c r="CS44" s="1243"/>
      <c r="CT44" s="1243"/>
      <c r="CU44" s="1243"/>
      <c r="CV44" s="1243"/>
      <c r="CW44" s="1243"/>
      <c r="CX44" s="1243"/>
      <c r="CY44" s="1243"/>
      <c r="CZ44" s="1243"/>
      <c r="DA44" s="1243"/>
      <c r="DB44" s="1243"/>
      <c r="DC44" s="1244"/>
    </row>
    <row r="45" spans="2:109" x14ac:dyDescent="0.15">
      <c r="B45" s="1230"/>
      <c r="AN45" s="1242"/>
      <c r="AO45" s="1243"/>
      <c r="AP45" s="1243"/>
      <c r="AQ45" s="1243"/>
      <c r="AR45" s="1243"/>
      <c r="AS45" s="1243"/>
      <c r="AT45" s="1243"/>
      <c r="AU45" s="1243"/>
      <c r="AV45" s="1243"/>
      <c r="AW45" s="1243"/>
      <c r="AX45" s="1243"/>
      <c r="AY45" s="1243"/>
      <c r="AZ45" s="1243"/>
      <c r="BA45" s="1243"/>
      <c r="BB45" s="1243"/>
      <c r="BC45" s="1243"/>
      <c r="BD45" s="1243"/>
      <c r="BE45" s="1243"/>
      <c r="BF45" s="1243"/>
      <c r="BG45" s="1243"/>
      <c r="BH45" s="1243"/>
      <c r="BI45" s="1243"/>
      <c r="BJ45" s="1243"/>
      <c r="BK45" s="1243"/>
      <c r="BL45" s="1243"/>
      <c r="BM45" s="1243"/>
      <c r="BN45" s="1243"/>
      <c r="BO45" s="1243"/>
      <c r="BP45" s="1243"/>
      <c r="BQ45" s="1243"/>
      <c r="BR45" s="1243"/>
      <c r="BS45" s="1243"/>
      <c r="BT45" s="1243"/>
      <c r="BU45" s="1243"/>
      <c r="BV45" s="1243"/>
      <c r="BW45" s="1243"/>
      <c r="BX45" s="1243"/>
      <c r="BY45" s="1243"/>
      <c r="BZ45" s="1243"/>
      <c r="CA45" s="1243"/>
      <c r="CB45" s="1243"/>
      <c r="CC45" s="1243"/>
      <c r="CD45" s="1243"/>
      <c r="CE45" s="1243"/>
      <c r="CF45" s="1243"/>
      <c r="CG45" s="1243"/>
      <c r="CH45" s="1243"/>
      <c r="CI45" s="1243"/>
      <c r="CJ45" s="1243"/>
      <c r="CK45" s="1243"/>
      <c r="CL45" s="1243"/>
      <c r="CM45" s="1243"/>
      <c r="CN45" s="1243"/>
      <c r="CO45" s="1243"/>
      <c r="CP45" s="1243"/>
      <c r="CQ45" s="1243"/>
      <c r="CR45" s="1243"/>
      <c r="CS45" s="1243"/>
      <c r="CT45" s="1243"/>
      <c r="CU45" s="1243"/>
      <c r="CV45" s="1243"/>
      <c r="CW45" s="1243"/>
      <c r="CX45" s="1243"/>
      <c r="CY45" s="1243"/>
      <c r="CZ45" s="1243"/>
      <c r="DA45" s="1243"/>
      <c r="DB45" s="1243"/>
      <c r="DC45" s="1244"/>
    </row>
    <row r="46" spans="2:109" x14ac:dyDescent="0.15">
      <c r="B46" s="1230"/>
      <c r="AN46" s="1242"/>
      <c r="AO46" s="1243"/>
      <c r="AP46" s="1243"/>
      <c r="AQ46" s="1243"/>
      <c r="AR46" s="1243"/>
      <c r="AS46" s="1243"/>
      <c r="AT46" s="1243"/>
      <c r="AU46" s="1243"/>
      <c r="AV46" s="1243"/>
      <c r="AW46" s="1243"/>
      <c r="AX46" s="1243"/>
      <c r="AY46" s="1243"/>
      <c r="AZ46" s="1243"/>
      <c r="BA46" s="1243"/>
      <c r="BB46" s="1243"/>
      <c r="BC46" s="1243"/>
      <c r="BD46" s="1243"/>
      <c r="BE46" s="1243"/>
      <c r="BF46" s="1243"/>
      <c r="BG46" s="1243"/>
      <c r="BH46" s="1243"/>
      <c r="BI46" s="1243"/>
      <c r="BJ46" s="1243"/>
      <c r="BK46" s="1243"/>
      <c r="BL46" s="1243"/>
      <c r="BM46" s="1243"/>
      <c r="BN46" s="1243"/>
      <c r="BO46" s="1243"/>
      <c r="BP46" s="1243"/>
      <c r="BQ46" s="1243"/>
      <c r="BR46" s="1243"/>
      <c r="BS46" s="1243"/>
      <c r="BT46" s="1243"/>
      <c r="BU46" s="1243"/>
      <c r="BV46" s="1243"/>
      <c r="BW46" s="1243"/>
      <c r="BX46" s="1243"/>
      <c r="BY46" s="1243"/>
      <c r="BZ46" s="1243"/>
      <c r="CA46" s="1243"/>
      <c r="CB46" s="1243"/>
      <c r="CC46" s="1243"/>
      <c r="CD46" s="1243"/>
      <c r="CE46" s="1243"/>
      <c r="CF46" s="1243"/>
      <c r="CG46" s="1243"/>
      <c r="CH46" s="1243"/>
      <c r="CI46" s="1243"/>
      <c r="CJ46" s="1243"/>
      <c r="CK46" s="1243"/>
      <c r="CL46" s="1243"/>
      <c r="CM46" s="1243"/>
      <c r="CN46" s="1243"/>
      <c r="CO46" s="1243"/>
      <c r="CP46" s="1243"/>
      <c r="CQ46" s="1243"/>
      <c r="CR46" s="1243"/>
      <c r="CS46" s="1243"/>
      <c r="CT46" s="1243"/>
      <c r="CU46" s="1243"/>
      <c r="CV46" s="1243"/>
      <c r="CW46" s="1243"/>
      <c r="CX46" s="1243"/>
      <c r="CY46" s="1243"/>
      <c r="CZ46" s="1243"/>
      <c r="DA46" s="1243"/>
      <c r="DB46" s="1243"/>
      <c r="DC46" s="1244"/>
    </row>
    <row r="47" spans="2:109" x14ac:dyDescent="0.15">
      <c r="B47" s="1230"/>
      <c r="AN47" s="1245"/>
      <c r="AO47" s="1246"/>
      <c r="AP47" s="1246"/>
      <c r="AQ47" s="1246"/>
      <c r="AR47" s="1246"/>
      <c r="AS47" s="1246"/>
      <c r="AT47" s="1246"/>
      <c r="AU47" s="1246"/>
      <c r="AV47" s="1246"/>
      <c r="AW47" s="1246"/>
      <c r="AX47" s="1246"/>
      <c r="AY47" s="1246"/>
      <c r="AZ47" s="1246"/>
      <c r="BA47" s="1246"/>
      <c r="BB47" s="1246"/>
      <c r="BC47" s="1246"/>
      <c r="BD47" s="1246"/>
      <c r="BE47" s="1246"/>
      <c r="BF47" s="1246"/>
      <c r="BG47" s="1246"/>
      <c r="BH47" s="1246"/>
      <c r="BI47" s="1246"/>
      <c r="BJ47" s="1246"/>
      <c r="BK47" s="1246"/>
      <c r="BL47" s="1246"/>
      <c r="BM47" s="1246"/>
      <c r="BN47" s="1246"/>
      <c r="BO47" s="1246"/>
      <c r="BP47" s="1246"/>
      <c r="BQ47" s="1246"/>
      <c r="BR47" s="1246"/>
      <c r="BS47" s="1246"/>
      <c r="BT47" s="1246"/>
      <c r="BU47" s="1246"/>
      <c r="BV47" s="1246"/>
      <c r="BW47" s="1246"/>
      <c r="BX47" s="1246"/>
      <c r="BY47" s="1246"/>
      <c r="BZ47" s="1246"/>
      <c r="CA47" s="1246"/>
      <c r="CB47" s="1246"/>
      <c r="CC47" s="1246"/>
      <c r="CD47" s="1246"/>
      <c r="CE47" s="1246"/>
      <c r="CF47" s="1246"/>
      <c r="CG47" s="1246"/>
      <c r="CH47" s="1246"/>
      <c r="CI47" s="1246"/>
      <c r="CJ47" s="1246"/>
      <c r="CK47" s="1246"/>
      <c r="CL47" s="1246"/>
      <c r="CM47" s="1246"/>
      <c r="CN47" s="1246"/>
      <c r="CO47" s="1246"/>
      <c r="CP47" s="1246"/>
      <c r="CQ47" s="1246"/>
      <c r="CR47" s="1246"/>
      <c r="CS47" s="1246"/>
      <c r="CT47" s="1246"/>
      <c r="CU47" s="1246"/>
      <c r="CV47" s="1246"/>
      <c r="CW47" s="1246"/>
      <c r="CX47" s="1246"/>
      <c r="CY47" s="1246"/>
      <c r="CZ47" s="1246"/>
      <c r="DA47" s="1246"/>
      <c r="DB47" s="1246"/>
      <c r="DC47" s="1247"/>
    </row>
    <row r="48" spans="2:109" x14ac:dyDescent="0.15">
      <c r="B48" s="1230"/>
      <c r="H48" s="1248"/>
      <c r="I48" s="1248"/>
      <c r="J48" s="1248"/>
      <c r="AN48" s="1248"/>
      <c r="AO48" s="1248"/>
      <c r="AP48" s="1248"/>
      <c r="AZ48" s="1248"/>
      <c r="BA48" s="1248"/>
      <c r="BB48" s="1248"/>
      <c r="BL48" s="1248"/>
      <c r="BM48" s="1248"/>
      <c r="BN48" s="1248"/>
      <c r="BX48" s="1248"/>
      <c r="BY48" s="1248"/>
      <c r="BZ48" s="1248"/>
      <c r="CJ48" s="1248"/>
      <c r="CK48" s="1248"/>
      <c r="CL48" s="1248"/>
      <c r="CV48" s="1248"/>
      <c r="CW48" s="1248"/>
      <c r="CX48" s="1248"/>
    </row>
    <row r="49" spans="1:109" x14ac:dyDescent="0.15">
      <c r="B49" s="1230"/>
      <c r="AN49" s="1224" t="s">
        <v>570</v>
      </c>
    </row>
    <row r="50" spans="1:109" x14ac:dyDescent="0.15">
      <c r="B50" s="1230"/>
      <c r="G50" s="1249"/>
      <c r="H50" s="1249"/>
      <c r="I50" s="1249"/>
      <c r="J50" s="1249"/>
      <c r="K50" s="1250"/>
      <c r="L50" s="1250"/>
      <c r="M50" s="1251"/>
      <c r="N50" s="1251"/>
      <c r="AN50" s="1252"/>
      <c r="AO50" s="1253"/>
      <c r="AP50" s="1253"/>
      <c r="AQ50" s="1253"/>
      <c r="AR50" s="1253"/>
      <c r="AS50" s="1253"/>
      <c r="AT50" s="1253"/>
      <c r="AU50" s="1253"/>
      <c r="AV50" s="1253"/>
      <c r="AW50" s="1253"/>
      <c r="AX50" s="1253"/>
      <c r="AY50" s="1253"/>
      <c r="AZ50" s="1253"/>
      <c r="BA50" s="1253"/>
      <c r="BB50" s="1253"/>
      <c r="BC50" s="1253"/>
      <c r="BD50" s="1253"/>
      <c r="BE50" s="1253"/>
      <c r="BF50" s="1253"/>
      <c r="BG50" s="1253"/>
      <c r="BH50" s="1253"/>
      <c r="BI50" s="1253"/>
      <c r="BJ50" s="1253"/>
      <c r="BK50" s="1253"/>
      <c r="BL50" s="1253"/>
      <c r="BM50" s="1253"/>
      <c r="BN50" s="1253"/>
      <c r="BO50" s="1254"/>
      <c r="BP50" s="1255" t="s">
        <v>527</v>
      </c>
      <c r="BQ50" s="1255"/>
      <c r="BR50" s="1255"/>
      <c r="BS50" s="1255"/>
      <c r="BT50" s="1255"/>
      <c r="BU50" s="1255"/>
      <c r="BV50" s="1255"/>
      <c r="BW50" s="1255"/>
      <c r="BX50" s="1255" t="s">
        <v>528</v>
      </c>
      <c r="BY50" s="1255"/>
      <c r="BZ50" s="1255"/>
      <c r="CA50" s="1255"/>
      <c r="CB50" s="1255"/>
      <c r="CC50" s="1255"/>
      <c r="CD50" s="1255"/>
      <c r="CE50" s="1255"/>
      <c r="CF50" s="1255" t="s">
        <v>529</v>
      </c>
      <c r="CG50" s="1255"/>
      <c r="CH50" s="1255"/>
      <c r="CI50" s="1255"/>
      <c r="CJ50" s="1255"/>
      <c r="CK50" s="1255"/>
      <c r="CL50" s="1255"/>
      <c r="CM50" s="1255"/>
      <c r="CN50" s="1255" t="s">
        <v>530</v>
      </c>
      <c r="CO50" s="1255"/>
      <c r="CP50" s="1255"/>
      <c r="CQ50" s="1255"/>
      <c r="CR50" s="1255"/>
      <c r="CS50" s="1255"/>
      <c r="CT50" s="1255"/>
      <c r="CU50" s="1255"/>
      <c r="CV50" s="1255" t="s">
        <v>531</v>
      </c>
      <c r="CW50" s="1255"/>
      <c r="CX50" s="1255"/>
      <c r="CY50" s="1255"/>
      <c r="CZ50" s="1255"/>
      <c r="DA50" s="1255"/>
      <c r="DB50" s="1255"/>
      <c r="DC50" s="1255"/>
    </row>
    <row r="51" spans="1:109" ht="13.5" customHeight="1" x14ac:dyDescent="0.15">
      <c r="B51" s="1230"/>
      <c r="G51" s="1256"/>
      <c r="H51" s="1256"/>
      <c r="I51" s="1257"/>
      <c r="J51" s="1257"/>
      <c r="K51" s="1258"/>
      <c r="L51" s="1258"/>
      <c r="M51" s="1258"/>
      <c r="N51" s="1258"/>
      <c r="AM51" s="1248"/>
      <c r="AN51" s="1259" t="s">
        <v>571</v>
      </c>
      <c r="AO51" s="1259"/>
      <c r="AP51" s="1259"/>
      <c r="AQ51" s="1259"/>
      <c r="AR51" s="1259"/>
      <c r="AS51" s="1259"/>
      <c r="AT51" s="1259"/>
      <c r="AU51" s="1259"/>
      <c r="AV51" s="1259"/>
      <c r="AW51" s="1259"/>
      <c r="AX51" s="1259"/>
      <c r="AY51" s="1259"/>
      <c r="AZ51" s="1259"/>
      <c r="BA51" s="1259"/>
      <c r="BB51" s="1259" t="s">
        <v>572</v>
      </c>
      <c r="BC51" s="1259"/>
      <c r="BD51" s="1259"/>
      <c r="BE51" s="1259"/>
      <c r="BF51" s="1259"/>
      <c r="BG51" s="1259"/>
      <c r="BH51" s="1259"/>
      <c r="BI51" s="1259"/>
      <c r="BJ51" s="1259"/>
      <c r="BK51" s="1259"/>
      <c r="BL51" s="1259"/>
      <c r="BM51" s="1259"/>
      <c r="BN51" s="1259"/>
      <c r="BO51" s="1259"/>
      <c r="BP51" s="1260"/>
      <c r="BQ51" s="1260"/>
      <c r="BR51" s="1260"/>
      <c r="BS51" s="1260"/>
      <c r="BT51" s="1260"/>
      <c r="BU51" s="1260"/>
      <c r="BV51" s="1260"/>
      <c r="BW51" s="1260"/>
      <c r="BX51" s="1260"/>
      <c r="BY51" s="1260"/>
      <c r="BZ51" s="1260"/>
      <c r="CA51" s="1260"/>
      <c r="CB51" s="1260"/>
      <c r="CC51" s="1260"/>
      <c r="CD51" s="1260"/>
      <c r="CE51" s="1260"/>
      <c r="CF51" s="1260"/>
      <c r="CG51" s="1260"/>
      <c r="CH51" s="1260"/>
      <c r="CI51" s="1260"/>
      <c r="CJ51" s="1260"/>
      <c r="CK51" s="1260"/>
      <c r="CL51" s="1260"/>
      <c r="CM51" s="1260"/>
      <c r="CN51" s="1260"/>
      <c r="CO51" s="1260"/>
      <c r="CP51" s="1260"/>
      <c r="CQ51" s="1260"/>
      <c r="CR51" s="1260"/>
      <c r="CS51" s="1260"/>
      <c r="CT51" s="1260"/>
      <c r="CU51" s="1260"/>
      <c r="CV51" s="1260"/>
      <c r="CW51" s="1260"/>
      <c r="CX51" s="1260"/>
      <c r="CY51" s="1260"/>
      <c r="CZ51" s="1260"/>
      <c r="DA51" s="1260"/>
      <c r="DB51" s="1260"/>
      <c r="DC51" s="1260"/>
    </row>
    <row r="52" spans="1:109" x14ac:dyDescent="0.15">
      <c r="B52" s="1230"/>
      <c r="G52" s="1256"/>
      <c r="H52" s="1256"/>
      <c r="I52" s="1257"/>
      <c r="J52" s="1257"/>
      <c r="K52" s="1258"/>
      <c r="L52" s="1258"/>
      <c r="M52" s="1258"/>
      <c r="N52" s="1258"/>
      <c r="AM52" s="1248"/>
      <c r="AN52" s="1259"/>
      <c r="AO52" s="1259"/>
      <c r="AP52" s="1259"/>
      <c r="AQ52" s="1259"/>
      <c r="AR52" s="1259"/>
      <c r="AS52" s="1259"/>
      <c r="AT52" s="1259"/>
      <c r="AU52" s="1259"/>
      <c r="AV52" s="1259"/>
      <c r="AW52" s="1259"/>
      <c r="AX52" s="1259"/>
      <c r="AY52" s="1259"/>
      <c r="AZ52" s="1259"/>
      <c r="BA52" s="1259"/>
      <c r="BB52" s="1259"/>
      <c r="BC52" s="1259"/>
      <c r="BD52" s="1259"/>
      <c r="BE52" s="1259"/>
      <c r="BF52" s="1259"/>
      <c r="BG52" s="1259"/>
      <c r="BH52" s="1259"/>
      <c r="BI52" s="1259"/>
      <c r="BJ52" s="1259"/>
      <c r="BK52" s="1259"/>
      <c r="BL52" s="1259"/>
      <c r="BM52" s="1259"/>
      <c r="BN52" s="1259"/>
      <c r="BO52" s="1259"/>
      <c r="BP52" s="1260"/>
      <c r="BQ52" s="1260"/>
      <c r="BR52" s="1260"/>
      <c r="BS52" s="1260"/>
      <c r="BT52" s="1260"/>
      <c r="BU52" s="1260"/>
      <c r="BV52" s="1260"/>
      <c r="BW52" s="1260"/>
      <c r="BX52" s="1260"/>
      <c r="BY52" s="1260"/>
      <c r="BZ52" s="1260"/>
      <c r="CA52" s="1260"/>
      <c r="CB52" s="1260"/>
      <c r="CC52" s="1260"/>
      <c r="CD52" s="1260"/>
      <c r="CE52" s="1260"/>
      <c r="CF52" s="1260"/>
      <c r="CG52" s="1260"/>
      <c r="CH52" s="1260"/>
      <c r="CI52" s="1260"/>
      <c r="CJ52" s="1260"/>
      <c r="CK52" s="1260"/>
      <c r="CL52" s="1260"/>
      <c r="CM52" s="1260"/>
      <c r="CN52" s="1260"/>
      <c r="CO52" s="1260"/>
      <c r="CP52" s="1260"/>
      <c r="CQ52" s="1260"/>
      <c r="CR52" s="1260"/>
      <c r="CS52" s="1260"/>
      <c r="CT52" s="1260"/>
      <c r="CU52" s="1260"/>
      <c r="CV52" s="1260"/>
      <c r="CW52" s="1260"/>
      <c r="CX52" s="1260"/>
      <c r="CY52" s="1260"/>
      <c r="CZ52" s="1260"/>
      <c r="DA52" s="1260"/>
      <c r="DB52" s="1260"/>
      <c r="DC52" s="1260"/>
    </row>
    <row r="53" spans="1:109" x14ac:dyDescent="0.15">
      <c r="A53" s="1238"/>
      <c r="B53" s="1230"/>
      <c r="G53" s="1256"/>
      <c r="H53" s="1256"/>
      <c r="I53" s="1249"/>
      <c r="J53" s="1249"/>
      <c r="K53" s="1258"/>
      <c r="L53" s="1258"/>
      <c r="M53" s="1258"/>
      <c r="N53" s="1258"/>
      <c r="AM53" s="1248"/>
      <c r="AN53" s="1259"/>
      <c r="AO53" s="1259"/>
      <c r="AP53" s="1259"/>
      <c r="AQ53" s="1259"/>
      <c r="AR53" s="1259"/>
      <c r="AS53" s="1259"/>
      <c r="AT53" s="1259"/>
      <c r="AU53" s="1259"/>
      <c r="AV53" s="1259"/>
      <c r="AW53" s="1259"/>
      <c r="AX53" s="1259"/>
      <c r="AY53" s="1259"/>
      <c r="AZ53" s="1259"/>
      <c r="BA53" s="1259"/>
      <c r="BB53" s="1259" t="s">
        <v>573</v>
      </c>
      <c r="BC53" s="1259"/>
      <c r="BD53" s="1259"/>
      <c r="BE53" s="1259"/>
      <c r="BF53" s="1259"/>
      <c r="BG53" s="1259"/>
      <c r="BH53" s="1259"/>
      <c r="BI53" s="1259"/>
      <c r="BJ53" s="1259"/>
      <c r="BK53" s="1259"/>
      <c r="BL53" s="1259"/>
      <c r="BM53" s="1259"/>
      <c r="BN53" s="1259"/>
      <c r="BO53" s="1259"/>
      <c r="BP53" s="1260">
        <v>54.7</v>
      </c>
      <c r="BQ53" s="1260"/>
      <c r="BR53" s="1260"/>
      <c r="BS53" s="1260"/>
      <c r="BT53" s="1260"/>
      <c r="BU53" s="1260"/>
      <c r="BV53" s="1260"/>
      <c r="BW53" s="1260"/>
      <c r="BX53" s="1260">
        <v>71</v>
      </c>
      <c r="BY53" s="1260"/>
      <c r="BZ53" s="1260"/>
      <c r="CA53" s="1260"/>
      <c r="CB53" s="1260"/>
      <c r="CC53" s="1260"/>
      <c r="CD53" s="1260"/>
      <c r="CE53" s="1260"/>
      <c r="CF53" s="1260">
        <v>55.3</v>
      </c>
      <c r="CG53" s="1260"/>
      <c r="CH53" s="1260"/>
      <c r="CI53" s="1260"/>
      <c r="CJ53" s="1260"/>
      <c r="CK53" s="1260"/>
      <c r="CL53" s="1260"/>
      <c r="CM53" s="1260"/>
      <c r="CN53" s="1260">
        <v>57</v>
      </c>
      <c r="CO53" s="1260"/>
      <c r="CP53" s="1260"/>
      <c r="CQ53" s="1260"/>
      <c r="CR53" s="1260"/>
      <c r="CS53" s="1260"/>
      <c r="CT53" s="1260"/>
      <c r="CU53" s="1260"/>
      <c r="CV53" s="1260">
        <v>57.3</v>
      </c>
      <c r="CW53" s="1260"/>
      <c r="CX53" s="1260"/>
      <c r="CY53" s="1260"/>
      <c r="CZ53" s="1260"/>
      <c r="DA53" s="1260"/>
      <c r="DB53" s="1260"/>
      <c r="DC53" s="1260"/>
    </row>
    <row r="54" spans="1:109" x14ac:dyDescent="0.15">
      <c r="A54" s="1238"/>
      <c r="B54" s="1230"/>
      <c r="G54" s="1256"/>
      <c r="H54" s="1256"/>
      <c r="I54" s="1249"/>
      <c r="J54" s="1249"/>
      <c r="K54" s="1258"/>
      <c r="L54" s="1258"/>
      <c r="M54" s="1258"/>
      <c r="N54" s="1258"/>
      <c r="AM54" s="1248"/>
      <c r="AN54" s="1259"/>
      <c r="AO54" s="1259"/>
      <c r="AP54" s="1259"/>
      <c r="AQ54" s="1259"/>
      <c r="AR54" s="1259"/>
      <c r="AS54" s="1259"/>
      <c r="AT54" s="1259"/>
      <c r="AU54" s="1259"/>
      <c r="AV54" s="1259"/>
      <c r="AW54" s="1259"/>
      <c r="AX54" s="1259"/>
      <c r="AY54" s="1259"/>
      <c r="AZ54" s="1259"/>
      <c r="BA54" s="1259"/>
      <c r="BB54" s="1259"/>
      <c r="BC54" s="1259"/>
      <c r="BD54" s="1259"/>
      <c r="BE54" s="1259"/>
      <c r="BF54" s="1259"/>
      <c r="BG54" s="1259"/>
      <c r="BH54" s="1259"/>
      <c r="BI54" s="1259"/>
      <c r="BJ54" s="1259"/>
      <c r="BK54" s="1259"/>
      <c r="BL54" s="1259"/>
      <c r="BM54" s="1259"/>
      <c r="BN54" s="1259"/>
      <c r="BO54" s="1259"/>
      <c r="BP54" s="1260"/>
      <c r="BQ54" s="1260"/>
      <c r="BR54" s="1260"/>
      <c r="BS54" s="1260"/>
      <c r="BT54" s="1260"/>
      <c r="BU54" s="1260"/>
      <c r="BV54" s="1260"/>
      <c r="BW54" s="1260"/>
      <c r="BX54" s="1260"/>
      <c r="BY54" s="1260"/>
      <c r="BZ54" s="1260"/>
      <c r="CA54" s="1260"/>
      <c r="CB54" s="1260"/>
      <c r="CC54" s="1260"/>
      <c r="CD54" s="1260"/>
      <c r="CE54" s="1260"/>
      <c r="CF54" s="1260"/>
      <c r="CG54" s="1260"/>
      <c r="CH54" s="1260"/>
      <c r="CI54" s="1260"/>
      <c r="CJ54" s="1260"/>
      <c r="CK54" s="1260"/>
      <c r="CL54" s="1260"/>
      <c r="CM54" s="1260"/>
      <c r="CN54" s="1260"/>
      <c r="CO54" s="1260"/>
      <c r="CP54" s="1260"/>
      <c r="CQ54" s="1260"/>
      <c r="CR54" s="1260"/>
      <c r="CS54" s="1260"/>
      <c r="CT54" s="1260"/>
      <c r="CU54" s="1260"/>
      <c r="CV54" s="1260"/>
      <c r="CW54" s="1260"/>
      <c r="CX54" s="1260"/>
      <c r="CY54" s="1260"/>
      <c r="CZ54" s="1260"/>
      <c r="DA54" s="1260"/>
      <c r="DB54" s="1260"/>
      <c r="DC54" s="1260"/>
    </row>
    <row r="55" spans="1:109" x14ac:dyDescent="0.15">
      <c r="A55" s="1238"/>
      <c r="B55" s="1230"/>
      <c r="G55" s="1249"/>
      <c r="H55" s="1249"/>
      <c r="I55" s="1249"/>
      <c r="J55" s="1249"/>
      <c r="K55" s="1258"/>
      <c r="L55" s="1258"/>
      <c r="M55" s="1258"/>
      <c r="N55" s="1258"/>
      <c r="AN55" s="1255" t="s">
        <v>574</v>
      </c>
      <c r="AO55" s="1255"/>
      <c r="AP55" s="1255"/>
      <c r="AQ55" s="1255"/>
      <c r="AR55" s="1255"/>
      <c r="AS55" s="1255"/>
      <c r="AT55" s="1255"/>
      <c r="AU55" s="1255"/>
      <c r="AV55" s="1255"/>
      <c r="AW55" s="1255"/>
      <c r="AX55" s="1255"/>
      <c r="AY55" s="1255"/>
      <c r="AZ55" s="1255"/>
      <c r="BA55" s="1255"/>
      <c r="BB55" s="1259" t="s">
        <v>572</v>
      </c>
      <c r="BC55" s="1259"/>
      <c r="BD55" s="1259"/>
      <c r="BE55" s="1259"/>
      <c r="BF55" s="1259"/>
      <c r="BG55" s="1259"/>
      <c r="BH55" s="1259"/>
      <c r="BI55" s="1259"/>
      <c r="BJ55" s="1259"/>
      <c r="BK55" s="1259"/>
      <c r="BL55" s="1259"/>
      <c r="BM55" s="1259"/>
      <c r="BN55" s="1259"/>
      <c r="BO55" s="1259"/>
      <c r="BP55" s="1260">
        <v>10.4</v>
      </c>
      <c r="BQ55" s="1260"/>
      <c r="BR55" s="1260"/>
      <c r="BS55" s="1260"/>
      <c r="BT55" s="1260"/>
      <c r="BU55" s="1260"/>
      <c r="BV55" s="1260"/>
      <c r="BW55" s="1260"/>
      <c r="BX55" s="1260">
        <v>10.9</v>
      </c>
      <c r="BY55" s="1260"/>
      <c r="BZ55" s="1260"/>
      <c r="CA55" s="1260"/>
      <c r="CB55" s="1260"/>
      <c r="CC55" s="1260"/>
      <c r="CD55" s="1260"/>
      <c r="CE55" s="1260"/>
      <c r="CF55" s="1260">
        <v>6.5</v>
      </c>
      <c r="CG55" s="1260"/>
      <c r="CH55" s="1260"/>
      <c r="CI55" s="1260"/>
      <c r="CJ55" s="1260"/>
      <c r="CK55" s="1260"/>
      <c r="CL55" s="1260"/>
      <c r="CM55" s="1260"/>
      <c r="CN55" s="1260">
        <v>0</v>
      </c>
      <c r="CO55" s="1260"/>
      <c r="CP55" s="1260"/>
      <c r="CQ55" s="1260"/>
      <c r="CR55" s="1260"/>
      <c r="CS55" s="1260"/>
      <c r="CT55" s="1260"/>
      <c r="CU55" s="1260"/>
      <c r="CV55" s="1260">
        <v>0</v>
      </c>
      <c r="CW55" s="1260"/>
      <c r="CX55" s="1260"/>
      <c r="CY55" s="1260"/>
      <c r="CZ55" s="1260"/>
      <c r="DA55" s="1260"/>
      <c r="DB55" s="1260"/>
      <c r="DC55" s="1260"/>
    </row>
    <row r="56" spans="1:109" x14ac:dyDescent="0.15">
      <c r="A56" s="1238"/>
      <c r="B56" s="1230"/>
      <c r="G56" s="1249"/>
      <c r="H56" s="1249"/>
      <c r="I56" s="1249"/>
      <c r="J56" s="1249"/>
      <c r="K56" s="1258"/>
      <c r="L56" s="1258"/>
      <c r="M56" s="1258"/>
      <c r="N56" s="1258"/>
      <c r="AN56" s="1255"/>
      <c r="AO56" s="1255"/>
      <c r="AP56" s="1255"/>
      <c r="AQ56" s="1255"/>
      <c r="AR56" s="1255"/>
      <c r="AS56" s="1255"/>
      <c r="AT56" s="1255"/>
      <c r="AU56" s="1255"/>
      <c r="AV56" s="1255"/>
      <c r="AW56" s="1255"/>
      <c r="AX56" s="1255"/>
      <c r="AY56" s="1255"/>
      <c r="AZ56" s="1255"/>
      <c r="BA56" s="1255"/>
      <c r="BB56" s="1259"/>
      <c r="BC56" s="1259"/>
      <c r="BD56" s="1259"/>
      <c r="BE56" s="1259"/>
      <c r="BF56" s="1259"/>
      <c r="BG56" s="1259"/>
      <c r="BH56" s="1259"/>
      <c r="BI56" s="1259"/>
      <c r="BJ56" s="1259"/>
      <c r="BK56" s="1259"/>
      <c r="BL56" s="1259"/>
      <c r="BM56" s="1259"/>
      <c r="BN56" s="1259"/>
      <c r="BO56" s="1259"/>
      <c r="BP56" s="1260"/>
      <c r="BQ56" s="1260"/>
      <c r="BR56" s="1260"/>
      <c r="BS56" s="1260"/>
      <c r="BT56" s="1260"/>
      <c r="BU56" s="1260"/>
      <c r="BV56" s="1260"/>
      <c r="BW56" s="1260"/>
      <c r="BX56" s="1260"/>
      <c r="BY56" s="1260"/>
      <c r="BZ56" s="1260"/>
      <c r="CA56" s="1260"/>
      <c r="CB56" s="1260"/>
      <c r="CC56" s="1260"/>
      <c r="CD56" s="1260"/>
      <c r="CE56" s="1260"/>
      <c r="CF56" s="1260"/>
      <c r="CG56" s="1260"/>
      <c r="CH56" s="1260"/>
      <c r="CI56" s="1260"/>
      <c r="CJ56" s="1260"/>
      <c r="CK56" s="1260"/>
      <c r="CL56" s="1260"/>
      <c r="CM56" s="1260"/>
      <c r="CN56" s="1260"/>
      <c r="CO56" s="1260"/>
      <c r="CP56" s="1260"/>
      <c r="CQ56" s="1260"/>
      <c r="CR56" s="1260"/>
      <c r="CS56" s="1260"/>
      <c r="CT56" s="1260"/>
      <c r="CU56" s="1260"/>
      <c r="CV56" s="1260"/>
      <c r="CW56" s="1260"/>
      <c r="CX56" s="1260"/>
      <c r="CY56" s="1260"/>
      <c r="CZ56" s="1260"/>
      <c r="DA56" s="1260"/>
      <c r="DB56" s="1260"/>
      <c r="DC56" s="1260"/>
    </row>
    <row r="57" spans="1:109" s="1238" customFormat="1" x14ac:dyDescent="0.15">
      <c r="B57" s="1261"/>
      <c r="G57" s="1249"/>
      <c r="H57" s="1249"/>
      <c r="I57" s="1262"/>
      <c r="J57" s="1262"/>
      <c r="K57" s="1258"/>
      <c r="L57" s="1258"/>
      <c r="M57" s="1258"/>
      <c r="N57" s="1258"/>
      <c r="AM57" s="1224"/>
      <c r="AN57" s="1255"/>
      <c r="AO57" s="1255"/>
      <c r="AP57" s="1255"/>
      <c r="AQ57" s="1255"/>
      <c r="AR57" s="1255"/>
      <c r="AS57" s="1255"/>
      <c r="AT57" s="1255"/>
      <c r="AU57" s="1255"/>
      <c r="AV57" s="1255"/>
      <c r="AW57" s="1255"/>
      <c r="AX57" s="1255"/>
      <c r="AY57" s="1255"/>
      <c r="AZ57" s="1255"/>
      <c r="BA57" s="1255"/>
      <c r="BB57" s="1259" t="s">
        <v>573</v>
      </c>
      <c r="BC57" s="1259"/>
      <c r="BD57" s="1259"/>
      <c r="BE57" s="1259"/>
      <c r="BF57" s="1259"/>
      <c r="BG57" s="1259"/>
      <c r="BH57" s="1259"/>
      <c r="BI57" s="1259"/>
      <c r="BJ57" s="1259"/>
      <c r="BK57" s="1259"/>
      <c r="BL57" s="1259"/>
      <c r="BM57" s="1259"/>
      <c r="BN57" s="1259"/>
      <c r="BO57" s="1259"/>
      <c r="BP57" s="1260">
        <v>61.3</v>
      </c>
      <c r="BQ57" s="1260"/>
      <c r="BR57" s="1260"/>
      <c r="BS57" s="1260"/>
      <c r="BT57" s="1260"/>
      <c r="BU57" s="1260"/>
      <c r="BV57" s="1260"/>
      <c r="BW57" s="1260"/>
      <c r="BX57" s="1260">
        <v>62.2</v>
      </c>
      <c r="BY57" s="1260"/>
      <c r="BZ57" s="1260"/>
      <c r="CA57" s="1260"/>
      <c r="CB57" s="1260"/>
      <c r="CC57" s="1260"/>
      <c r="CD57" s="1260"/>
      <c r="CE57" s="1260"/>
      <c r="CF57" s="1260">
        <v>63.6</v>
      </c>
      <c r="CG57" s="1260"/>
      <c r="CH57" s="1260"/>
      <c r="CI57" s="1260"/>
      <c r="CJ57" s="1260"/>
      <c r="CK57" s="1260"/>
      <c r="CL57" s="1260"/>
      <c r="CM57" s="1260"/>
      <c r="CN57" s="1260">
        <v>64.7</v>
      </c>
      <c r="CO57" s="1260"/>
      <c r="CP57" s="1260"/>
      <c r="CQ57" s="1260"/>
      <c r="CR57" s="1260"/>
      <c r="CS57" s="1260"/>
      <c r="CT57" s="1260"/>
      <c r="CU57" s="1260"/>
      <c r="CV57" s="1260">
        <v>66.3</v>
      </c>
      <c r="CW57" s="1260"/>
      <c r="CX57" s="1260"/>
      <c r="CY57" s="1260"/>
      <c r="CZ57" s="1260"/>
      <c r="DA57" s="1260"/>
      <c r="DB57" s="1260"/>
      <c r="DC57" s="1260"/>
      <c r="DD57" s="1263"/>
      <c r="DE57" s="1261"/>
    </row>
    <row r="58" spans="1:109" s="1238" customFormat="1" x14ac:dyDescent="0.15">
      <c r="A58" s="1224"/>
      <c r="B58" s="1261"/>
      <c r="G58" s="1249"/>
      <c r="H58" s="1249"/>
      <c r="I58" s="1262"/>
      <c r="J58" s="1262"/>
      <c r="K58" s="1258"/>
      <c r="L58" s="1258"/>
      <c r="M58" s="1258"/>
      <c r="N58" s="1258"/>
      <c r="AM58" s="1224"/>
      <c r="AN58" s="1255"/>
      <c r="AO58" s="1255"/>
      <c r="AP58" s="1255"/>
      <c r="AQ58" s="1255"/>
      <c r="AR58" s="1255"/>
      <c r="AS58" s="1255"/>
      <c r="AT58" s="1255"/>
      <c r="AU58" s="1255"/>
      <c r="AV58" s="1255"/>
      <c r="AW58" s="1255"/>
      <c r="AX58" s="1255"/>
      <c r="AY58" s="1255"/>
      <c r="AZ58" s="1255"/>
      <c r="BA58" s="1255"/>
      <c r="BB58" s="1259"/>
      <c r="BC58" s="1259"/>
      <c r="BD58" s="1259"/>
      <c r="BE58" s="1259"/>
      <c r="BF58" s="1259"/>
      <c r="BG58" s="1259"/>
      <c r="BH58" s="1259"/>
      <c r="BI58" s="1259"/>
      <c r="BJ58" s="1259"/>
      <c r="BK58" s="1259"/>
      <c r="BL58" s="1259"/>
      <c r="BM58" s="1259"/>
      <c r="BN58" s="1259"/>
      <c r="BO58" s="1259"/>
      <c r="BP58" s="1260"/>
      <c r="BQ58" s="1260"/>
      <c r="BR58" s="1260"/>
      <c r="BS58" s="1260"/>
      <c r="BT58" s="1260"/>
      <c r="BU58" s="1260"/>
      <c r="BV58" s="1260"/>
      <c r="BW58" s="1260"/>
      <c r="BX58" s="1260"/>
      <c r="BY58" s="1260"/>
      <c r="BZ58" s="1260"/>
      <c r="CA58" s="1260"/>
      <c r="CB58" s="1260"/>
      <c r="CC58" s="1260"/>
      <c r="CD58" s="1260"/>
      <c r="CE58" s="1260"/>
      <c r="CF58" s="1260"/>
      <c r="CG58" s="1260"/>
      <c r="CH58" s="1260"/>
      <c r="CI58" s="1260"/>
      <c r="CJ58" s="1260"/>
      <c r="CK58" s="1260"/>
      <c r="CL58" s="1260"/>
      <c r="CM58" s="1260"/>
      <c r="CN58" s="1260"/>
      <c r="CO58" s="1260"/>
      <c r="CP58" s="1260"/>
      <c r="CQ58" s="1260"/>
      <c r="CR58" s="1260"/>
      <c r="CS58" s="1260"/>
      <c r="CT58" s="1260"/>
      <c r="CU58" s="1260"/>
      <c r="CV58" s="1260"/>
      <c r="CW58" s="1260"/>
      <c r="CX58" s="1260"/>
      <c r="CY58" s="1260"/>
      <c r="CZ58" s="1260"/>
      <c r="DA58" s="1260"/>
      <c r="DB58" s="1260"/>
      <c r="DC58" s="1260"/>
      <c r="DD58" s="1263"/>
      <c r="DE58" s="1261"/>
    </row>
    <row r="59" spans="1:109" s="1238" customFormat="1" x14ac:dyDescent="0.15">
      <c r="A59" s="1224"/>
      <c r="B59" s="1261"/>
      <c r="K59" s="1264"/>
      <c r="L59" s="1264"/>
      <c r="M59" s="1264"/>
      <c r="N59" s="1264"/>
      <c r="AQ59" s="1264"/>
      <c r="AR59" s="1264"/>
      <c r="AS59" s="1264"/>
      <c r="AT59" s="1264"/>
      <c r="BC59" s="1264"/>
      <c r="BD59" s="1264"/>
      <c r="BE59" s="1264"/>
      <c r="BF59" s="1264"/>
      <c r="BO59" s="1264"/>
      <c r="BP59" s="1264"/>
      <c r="BQ59" s="1264"/>
      <c r="BR59" s="1264"/>
      <c r="CA59" s="1264"/>
      <c r="CB59" s="1264"/>
      <c r="CC59" s="1264"/>
      <c r="CD59" s="1264"/>
      <c r="CM59" s="1264"/>
      <c r="CN59" s="1264"/>
      <c r="CO59" s="1264"/>
      <c r="CP59" s="1264"/>
      <c r="CY59" s="1264"/>
      <c r="CZ59" s="1264"/>
      <c r="DA59" s="1264"/>
      <c r="DB59" s="1264"/>
      <c r="DC59" s="1264"/>
      <c r="DD59" s="1263"/>
      <c r="DE59" s="1261"/>
    </row>
    <row r="60" spans="1:109" s="1238" customFormat="1" x14ac:dyDescent="0.15">
      <c r="A60" s="1224"/>
      <c r="B60" s="1261"/>
      <c r="K60" s="1264"/>
      <c r="L60" s="1264"/>
      <c r="M60" s="1264"/>
      <c r="N60" s="1264"/>
      <c r="AQ60" s="1264"/>
      <c r="AR60" s="1264"/>
      <c r="AS60" s="1264"/>
      <c r="AT60" s="1264"/>
      <c r="BC60" s="1264"/>
      <c r="BD60" s="1264"/>
      <c r="BE60" s="1264"/>
      <c r="BF60" s="1264"/>
      <c r="BO60" s="1264"/>
      <c r="BP60" s="1264"/>
      <c r="BQ60" s="1264"/>
      <c r="BR60" s="1264"/>
      <c r="CA60" s="1264"/>
      <c r="CB60" s="1264"/>
      <c r="CC60" s="1264"/>
      <c r="CD60" s="1264"/>
      <c r="CM60" s="1264"/>
      <c r="CN60" s="1264"/>
      <c r="CO60" s="1264"/>
      <c r="CP60" s="1264"/>
      <c r="CY60" s="1264"/>
      <c r="CZ60" s="1264"/>
      <c r="DA60" s="1264"/>
      <c r="DB60" s="1264"/>
      <c r="DC60" s="1264"/>
      <c r="DD60" s="1263"/>
      <c r="DE60" s="1261"/>
    </row>
    <row r="61" spans="1:109" s="1238" customFormat="1" x14ac:dyDescent="0.15">
      <c r="A61" s="1224"/>
      <c r="B61" s="1265"/>
      <c r="C61" s="1266"/>
      <c r="D61" s="1266"/>
      <c r="E61" s="1266"/>
      <c r="F61" s="1266"/>
      <c r="G61" s="1266"/>
      <c r="H61" s="1266"/>
      <c r="I61" s="1266"/>
      <c r="J61" s="1266"/>
      <c r="K61" s="1266"/>
      <c r="L61" s="1266"/>
      <c r="M61" s="1267"/>
      <c r="N61" s="1267"/>
      <c r="O61" s="1266"/>
      <c r="P61" s="1266"/>
      <c r="Q61" s="1266"/>
      <c r="R61" s="1266"/>
      <c r="S61" s="1266"/>
      <c r="T61" s="1266"/>
      <c r="U61" s="1266"/>
      <c r="V61" s="1266"/>
      <c r="W61" s="1266"/>
      <c r="X61" s="1266"/>
      <c r="Y61" s="1266"/>
      <c r="Z61" s="1266"/>
      <c r="AA61" s="1266"/>
      <c r="AB61" s="1266"/>
      <c r="AC61" s="1266"/>
      <c r="AD61" s="1266"/>
      <c r="AE61" s="1266"/>
      <c r="AF61" s="1266"/>
      <c r="AG61" s="1266"/>
      <c r="AH61" s="1266"/>
      <c r="AI61" s="1266"/>
      <c r="AJ61" s="1266"/>
      <c r="AK61" s="1266"/>
      <c r="AL61" s="1266"/>
      <c r="AM61" s="1266"/>
      <c r="AN61" s="1266"/>
      <c r="AO61" s="1266"/>
      <c r="AP61" s="1266"/>
      <c r="AQ61" s="1266"/>
      <c r="AR61" s="1266"/>
      <c r="AS61" s="1267"/>
      <c r="AT61" s="1267"/>
      <c r="AU61" s="1266"/>
      <c r="AV61" s="1266"/>
      <c r="AW61" s="1266"/>
      <c r="AX61" s="1266"/>
      <c r="AY61" s="1266"/>
      <c r="AZ61" s="1266"/>
      <c r="BA61" s="1266"/>
      <c r="BB61" s="1266"/>
      <c r="BC61" s="1266"/>
      <c r="BD61" s="1266"/>
      <c r="BE61" s="1267"/>
      <c r="BF61" s="1267"/>
      <c r="BG61" s="1266"/>
      <c r="BH61" s="1266"/>
      <c r="BI61" s="1266"/>
      <c r="BJ61" s="1266"/>
      <c r="BK61" s="1266"/>
      <c r="BL61" s="1266"/>
      <c r="BM61" s="1266"/>
      <c r="BN61" s="1266"/>
      <c r="BO61" s="1266"/>
      <c r="BP61" s="1266"/>
      <c r="BQ61" s="1267"/>
      <c r="BR61" s="1267"/>
      <c r="BS61" s="1266"/>
      <c r="BT61" s="1266"/>
      <c r="BU61" s="1266"/>
      <c r="BV61" s="1266"/>
      <c r="BW61" s="1266"/>
      <c r="BX61" s="1266"/>
      <c r="BY61" s="1266"/>
      <c r="BZ61" s="1266"/>
      <c r="CA61" s="1266"/>
      <c r="CB61" s="1266"/>
      <c r="CC61" s="1267"/>
      <c r="CD61" s="1267"/>
      <c r="CE61" s="1266"/>
      <c r="CF61" s="1266"/>
      <c r="CG61" s="1266"/>
      <c r="CH61" s="1266"/>
      <c r="CI61" s="1266"/>
      <c r="CJ61" s="1266"/>
      <c r="CK61" s="1266"/>
      <c r="CL61" s="1266"/>
      <c r="CM61" s="1266"/>
      <c r="CN61" s="1266"/>
      <c r="CO61" s="1267"/>
      <c r="CP61" s="1267"/>
      <c r="CQ61" s="1266"/>
      <c r="CR61" s="1266"/>
      <c r="CS61" s="1266"/>
      <c r="CT61" s="1266"/>
      <c r="CU61" s="1266"/>
      <c r="CV61" s="1266"/>
      <c r="CW61" s="1266"/>
      <c r="CX61" s="1266"/>
      <c r="CY61" s="1266"/>
      <c r="CZ61" s="1266"/>
      <c r="DA61" s="1267"/>
      <c r="DB61" s="1267"/>
      <c r="DC61" s="1267"/>
      <c r="DD61" s="1268"/>
      <c r="DE61" s="1261"/>
    </row>
    <row r="62" spans="1:109" x14ac:dyDescent="0.15">
      <c r="B62" s="1235"/>
      <c r="C62" s="1235"/>
      <c r="D62" s="1235"/>
      <c r="E62" s="1235"/>
      <c r="F62" s="1235"/>
      <c r="G62" s="1235"/>
      <c r="H62" s="1235"/>
      <c r="I62" s="1235"/>
      <c r="J62" s="1235"/>
      <c r="K62" s="1235"/>
      <c r="L62" s="1235"/>
      <c r="M62" s="1235"/>
      <c r="N62" s="1235"/>
      <c r="O62" s="1235"/>
      <c r="P62" s="1235"/>
      <c r="Q62" s="1235"/>
      <c r="R62" s="1235"/>
      <c r="S62" s="1235"/>
      <c r="T62" s="1235"/>
      <c r="U62" s="1235"/>
      <c r="V62" s="1235"/>
      <c r="W62" s="1235"/>
      <c r="X62" s="1235"/>
      <c r="Y62" s="1235"/>
      <c r="Z62" s="1235"/>
      <c r="AA62" s="1235"/>
      <c r="AB62" s="1235"/>
      <c r="AC62" s="1235"/>
      <c r="AD62" s="1235"/>
      <c r="AE62" s="1235"/>
      <c r="AF62" s="1235"/>
      <c r="AG62" s="1235"/>
      <c r="AH62" s="1235"/>
      <c r="AI62" s="1235"/>
      <c r="AJ62" s="1235"/>
      <c r="AK62" s="1235"/>
      <c r="AL62" s="1235"/>
      <c r="AM62" s="1235"/>
      <c r="AN62" s="1235"/>
      <c r="AO62" s="1235"/>
      <c r="AP62" s="1235"/>
      <c r="AQ62" s="1235"/>
      <c r="AR62" s="1235"/>
      <c r="AS62" s="1235"/>
      <c r="AT62" s="1235"/>
      <c r="AU62" s="1235"/>
      <c r="AV62" s="1235"/>
      <c r="AW62" s="1235"/>
      <c r="AX62" s="1235"/>
      <c r="AY62" s="1235"/>
      <c r="AZ62" s="1235"/>
      <c r="BA62" s="1235"/>
      <c r="BB62" s="1235"/>
      <c r="BC62" s="1235"/>
      <c r="BD62" s="1235"/>
      <c r="BE62" s="1235"/>
      <c r="BF62" s="1235"/>
      <c r="BG62" s="1235"/>
      <c r="BH62" s="1235"/>
      <c r="BI62" s="1235"/>
      <c r="BJ62" s="1235"/>
      <c r="BK62" s="1235"/>
      <c r="BL62" s="1235"/>
      <c r="BM62" s="1235"/>
      <c r="BN62" s="1235"/>
      <c r="BO62" s="1235"/>
      <c r="BP62" s="1235"/>
      <c r="BQ62" s="1235"/>
      <c r="BR62" s="1235"/>
      <c r="BS62" s="1235"/>
      <c r="BT62" s="1235"/>
      <c r="BU62" s="1235"/>
      <c r="BV62" s="1235"/>
      <c r="BW62" s="1235"/>
      <c r="BX62" s="1235"/>
      <c r="BY62" s="1235"/>
      <c r="BZ62" s="1235"/>
      <c r="CA62" s="1235"/>
      <c r="CB62" s="1235"/>
      <c r="CC62" s="1235"/>
      <c r="CD62" s="1235"/>
      <c r="CE62" s="1235"/>
      <c r="CF62" s="1235"/>
      <c r="CG62" s="1235"/>
      <c r="CH62" s="1235"/>
      <c r="CI62" s="1235"/>
      <c r="CJ62" s="1235"/>
      <c r="CK62" s="1235"/>
      <c r="CL62" s="1235"/>
      <c r="CM62" s="1235"/>
      <c r="CN62" s="1235"/>
      <c r="CO62" s="1235"/>
      <c r="CP62" s="1235"/>
      <c r="CQ62" s="1235"/>
      <c r="CR62" s="1235"/>
      <c r="CS62" s="1235"/>
      <c r="CT62" s="1235"/>
      <c r="CU62" s="1235"/>
      <c r="CV62" s="1235"/>
      <c r="CW62" s="1235"/>
      <c r="CX62" s="1235"/>
      <c r="CY62" s="1235"/>
      <c r="CZ62" s="1235"/>
      <c r="DA62" s="1235"/>
      <c r="DB62" s="1235"/>
      <c r="DC62" s="1235"/>
      <c r="DD62" s="1235"/>
      <c r="DE62" s="1224"/>
    </row>
    <row r="63" spans="1:109" ht="17.25" x14ac:dyDescent="0.15">
      <c r="B63" s="1269" t="s">
        <v>575</v>
      </c>
    </row>
    <row r="64" spans="1:109" x14ac:dyDescent="0.15">
      <c r="B64" s="1230"/>
      <c r="G64" s="1237"/>
      <c r="I64" s="1270"/>
      <c r="J64" s="1270"/>
      <c r="K64" s="1270"/>
      <c r="L64" s="1270"/>
      <c r="M64" s="1270"/>
      <c r="N64" s="1271"/>
      <c r="AM64" s="1237"/>
      <c r="AN64" s="1237" t="s">
        <v>568</v>
      </c>
      <c r="AP64" s="1238"/>
      <c r="AQ64" s="1238"/>
      <c r="AR64" s="1238"/>
      <c r="AY64" s="1237"/>
      <c r="BA64" s="1238"/>
      <c r="BB64" s="1238"/>
      <c r="BC64" s="1238"/>
      <c r="BK64" s="1237"/>
      <c r="BM64" s="1238"/>
      <c r="BN64" s="1238"/>
      <c r="BO64" s="1238"/>
      <c r="BW64" s="1237"/>
      <c r="BY64" s="1238"/>
      <c r="BZ64" s="1238"/>
      <c r="CA64" s="1238"/>
      <c r="CI64" s="1237"/>
      <c r="CK64" s="1238"/>
      <c r="CL64" s="1238"/>
      <c r="CM64" s="1238"/>
      <c r="CU64" s="1237"/>
      <c r="CW64" s="1238"/>
      <c r="CX64" s="1238"/>
      <c r="CY64" s="1238"/>
    </row>
    <row r="65" spans="2:107" x14ac:dyDescent="0.15">
      <c r="B65" s="1230"/>
      <c r="AN65" s="1239" t="s">
        <v>576</v>
      </c>
      <c r="AO65" s="1240"/>
      <c r="AP65" s="1240"/>
      <c r="AQ65" s="1240"/>
      <c r="AR65" s="1240"/>
      <c r="AS65" s="1240"/>
      <c r="AT65" s="1240"/>
      <c r="AU65" s="1240"/>
      <c r="AV65" s="1240"/>
      <c r="AW65" s="1240"/>
      <c r="AX65" s="1240"/>
      <c r="AY65" s="1240"/>
      <c r="AZ65" s="1240"/>
      <c r="BA65" s="1240"/>
      <c r="BB65" s="1240"/>
      <c r="BC65" s="1240"/>
      <c r="BD65" s="1240"/>
      <c r="BE65" s="1240"/>
      <c r="BF65" s="1240"/>
      <c r="BG65" s="1240"/>
      <c r="BH65" s="1240"/>
      <c r="BI65" s="1240"/>
      <c r="BJ65" s="1240"/>
      <c r="BK65" s="1240"/>
      <c r="BL65" s="1240"/>
      <c r="BM65" s="1240"/>
      <c r="BN65" s="1240"/>
      <c r="BO65" s="1240"/>
      <c r="BP65" s="1240"/>
      <c r="BQ65" s="1240"/>
      <c r="BR65" s="1240"/>
      <c r="BS65" s="1240"/>
      <c r="BT65" s="1240"/>
      <c r="BU65" s="1240"/>
      <c r="BV65" s="1240"/>
      <c r="BW65" s="1240"/>
      <c r="BX65" s="1240"/>
      <c r="BY65" s="1240"/>
      <c r="BZ65" s="1240"/>
      <c r="CA65" s="1240"/>
      <c r="CB65" s="1240"/>
      <c r="CC65" s="1240"/>
      <c r="CD65" s="1240"/>
      <c r="CE65" s="1240"/>
      <c r="CF65" s="1240"/>
      <c r="CG65" s="1240"/>
      <c r="CH65" s="1240"/>
      <c r="CI65" s="1240"/>
      <c r="CJ65" s="1240"/>
      <c r="CK65" s="1240"/>
      <c r="CL65" s="1240"/>
      <c r="CM65" s="1240"/>
      <c r="CN65" s="1240"/>
      <c r="CO65" s="1240"/>
      <c r="CP65" s="1240"/>
      <c r="CQ65" s="1240"/>
      <c r="CR65" s="1240"/>
      <c r="CS65" s="1240"/>
      <c r="CT65" s="1240"/>
      <c r="CU65" s="1240"/>
      <c r="CV65" s="1240"/>
      <c r="CW65" s="1240"/>
      <c r="CX65" s="1240"/>
      <c r="CY65" s="1240"/>
      <c r="CZ65" s="1240"/>
      <c r="DA65" s="1240"/>
      <c r="DB65" s="1240"/>
      <c r="DC65" s="1241"/>
    </row>
    <row r="66" spans="2:107" x14ac:dyDescent="0.15">
      <c r="B66" s="1230"/>
      <c r="AN66" s="1242"/>
      <c r="AO66" s="1243"/>
      <c r="AP66" s="1243"/>
      <c r="AQ66" s="1243"/>
      <c r="AR66" s="1243"/>
      <c r="AS66" s="1243"/>
      <c r="AT66" s="1243"/>
      <c r="AU66" s="1243"/>
      <c r="AV66" s="1243"/>
      <c r="AW66" s="1243"/>
      <c r="AX66" s="1243"/>
      <c r="AY66" s="1243"/>
      <c r="AZ66" s="1243"/>
      <c r="BA66" s="1243"/>
      <c r="BB66" s="1243"/>
      <c r="BC66" s="1243"/>
      <c r="BD66" s="1243"/>
      <c r="BE66" s="1243"/>
      <c r="BF66" s="1243"/>
      <c r="BG66" s="1243"/>
      <c r="BH66" s="1243"/>
      <c r="BI66" s="1243"/>
      <c r="BJ66" s="1243"/>
      <c r="BK66" s="1243"/>
      <c r="BL66" s="1243"/>
      <c r="BM66" s="1243"/>
      <c r="BN66" s="1243"/>
      <c r="BO66" s="1243"/>
      <c r="BP66" s="1243"/>
      <c r="BQ66" s="1243"/>
      <c r="BR66" s="1243"/>
      <c r="BS66" s="1243"/>
      <c r="BT66" s="1243"/>
      <c r="BU66" s="1243"/>
      <c r="BV66" s="1243"/>
      <c r="BW66" s="1243"/>
      <c r="BX66" s="1243"/>
      <c r="BY66" s="1243"/>
      <c r="BZ66" s="1243"/>
      <c r="CA66" s="1243"/>
      <c r="CB66" s="1243"/>
      <c r="CC66" s="1243"/>
      <c r="CD66" s="1243"/>
      <c r="CE66" s="1243"/>
      <c r="CF66" s="1243"/>
      <c r="CG66" s="1243"/>
      <c r="CH66" s="1243"/>
      <c r="CI66" s="1243"/>
      <c r="CJ66" s="1243"/>
      <c r="CK66" s="1243"/>
      <c r="CL66" s="1243"/>
      <c r="CM66" s="1243"/>
      <c r="CN66" s="1243"/>
      <c r="CO66" s="1243"/>
      <c r="CP66" s="1243"/>
      <c r="CQ66" s="1243"/>
      <c r="CR66" s="1243"/>
      <c r="CS66" s="1243"/>
      <c r="CT66" s="1243"/>
      <c r="CU66" s="1243"/>
      <c r="CV66" s="1243"/>
      <c r="CW66" s="1243"/>
      <c r="CX66" s="1243"/>
      <c r="CY66" s="1243"/>
      <c r="CZ66" s="1243"/>
      <c r="DA66" s="1243"/>
      <c r="DB66" s="1243"/>
      <c r="DC66" s="1244"/>
    </row>
    <row r="67" spans="2:107" x14ac:dyDescent="0.15">
      <c r="B67" s="1230"/>
      <c r="AN67" s="1242"/>
      <c r="AO67" s="1243"/>
      <c r="AP67" s="1243"/>
      <c r="AQ67" s="1243"/>
      <c r="AR67" s="1243"/>
      <c r="AS67" s="1243"/>
      <c r="AT67" s="1243"/>
      <c r="AU67" s="1243"/>
      <c r="AV67" s="1243"/>
      <c r="AW67" s="1243"/>
      <c r="AX67" s="1243"/>
      <c r="AY67" s="1243"/>
      <c r="AZ67" s="1243"/>
      <c r="BA67" s="1243"/>
      <c r="BB67" s="1243"/>
      <c r="BC67" s="1243"/>
      <c r="BD67" s="1243"/>
      <c r="BE67" s="1243"/>
      <c r="BF67" s="1243"/>
      <c r="BG67" s="1243"/>
      <c r="BH67" s="1243"/>
      <c r="BI67" s="1243"/>
      <c r="BJ67" s="1243"/>
      <c r="BK67" s="1243"/>
      <c r="BL67" s="1243"/>
      <c r="BM67" s="1243"/>
      <c r="BN67" s="1243"/>
      <c r="BO67" s="1243"/>
      <c r="BP67" s="1243"/>
      <c r="BQ67" s="1243"/>
      <c r="BR67" s="1243"/>
      <c r="BS67" s="1243"/>
      <c r="BT67" s="1243"/>
      <c r="BU67" s="1243"/>
      <c r="BV67" s="1243"/>
      <c r="BW67" s="1243"/>
      <c r="BX67" s="1243"/>
      <c r="BY67" s="1243"/>
      <c r="BZ67" s="1243"/>
      <c r="CA67" s="1243"/>
      <c r="CB67" s="1243"/>
      <c r="CC67" s="1243"/>
      <c r="CD67" s="1243"/>
      <c r="CE67" s="1243"/>
      <c r="CF67" s="1243"/>
      <c r="CG67" s="1243"/>
      <c r="CH67" s="1243"/>
      <c r="CI67" s="1243"/>
      <c r="CJ67" s="1243"/>
      <c r="CK67" s="1243"/>
      <c r="CL67" s="1243"/>
      <c r="CM67" s="1243"/>
      <c r="CN67" s="1243"/>
      <c r="CO67" s="1243"/>
      <c r="CP67" s="1243"/>
      <c r="CQ67" s="1243"/>
      <c r="CR67" s="1243"/>
      <c r="CS67" s="1243"/>
      <c r="CT67" s="1243"/>
      <c r="CU67" s="1243"/>
      <c r="CV67" s="1243"/>
      <c r="CW67" s="1243"/>
      <c r="CX67" s="1243"/>
      <c r="CY67" s="1243"/>
      <c r="CZ67" s="1243"/>
      <c r="DA67" s="1243"/>
      <c r="DB67" s="1243"/>
      <c r="DC67" s="1244"/>
    </row>
    <row r="68" spans="2:107" x14ac:dyDescent="0.15">
      <c r="B68" s="1230"/>
      <c r="AN68" s="1242"/>
      <c r="AO68" s="1243"/>
      <c r="AP68" s="1243"/>
      <c r="AQ68" s="1243"/>
      <c r="AR68" s="1243"/>
      <c r="AS68" s="1243"/>
      <c r="AT68" s="1243"/>
      <c r="AU68" s="1243"/>
      <c r="AV68" s="1243"/>
      <c r="AW68" s="1243"/>
      <c r="AX68" s="1243"/>
      <c r="AY68" s="1243"/>
      <c r="AZ68" s="1243"/>
      <c r="BA68" s="1243"/>
      <c r="BB68" s="1243"/>
      <c r="BC68" s="1243"/>
      <c r="BD68" s="1243"/>
      <c r="BE68" s="1243"/>
      <c r="BF68" s="1243"/>
      <c r="BG68" s="1243"/>
      <c r="BH68" s="1243"/>
      <c r="BI68" s="1243"/>
      <c r="BJ68" s="1243"/>
      <c r="BK68" s="1243"/>
      <c r="BL68" s="1243"/>
      <c r="BM68" s="1243"/>
      <c r="BN68" s="1243"/>
      <c r="BO68" s="1243"/>
      <c r="BP68" s="1243"/>
      <c r="BQ68" s="1243"/>
      <c r="BR68" s="1243"/>
      <c r="BS68" s="1243"/>
      <c r="BT68" s="1243"/>
      <c r="BU68" s="1243"/>
      <c r="BV68" s="1243"/>
      <c r="BW68" s="1243"/>
      <c r="BX68" s="1243"/>
      <c r="BY68" s="1243"/>
      <c r="BZ68" s="1243"/>
      <c r="CA68" s="1243"/>
      <c r="CB68" s="1243"/>
      <c r="CC68" s="1243"/>
      <c r="CD68" s="1243"/>
      <c r="CE68" s="1243"/>
      <c r="CF68" s="1243"/>
      <c r="CG68" s="1243"/>
      <c r="CH68" s="1243"/>
      <c r="CI68" s="1243"/>
      <c r="CJ68" s="1243"/>
      <c r="CK68" s="1243"/>
      <c r="CL68" s="1243"/>
      <c r="CM68" s="1243"/>
      <c r="CN68" s="1243"/>
      <c r="CO68" s="1243"/>
      <c r="CP68" s="1243"/>
      <c r="CQ68" s="1243"/>
      <c r="CR68" s="1243"/>
      <c r="CS68" s="1243"/>
      <c r="CT68" s="1243"/>
      <c r="CU68" s="1243"/>
      <c r="CV68" s="1243"/>
      <c r="CW68" s="1243"/>
      <c r="CX68" s="1243"/>
      <c r="CY68" s="1243"/>
      <c r="CZ68" s="1243"/>
      <c r="DA68" s="1243"/>
      <c r="DB68" s="1243"/>
      <c r="DC68" s="1244"/>
    </row>
    <row r="69" spans="2:107" x14ac:dyDescent="0.15">
      <c r="B69" s="1230"/>
      <c r="AN69" s="1245"/>
      <c r="AO69" s="1246"/>
      <c r="AP69" s="1246"/>
      <c r="AQ69" s="1246"/>
      <c r="AR69" s="1246"/>
      <c r="AS69" s="1246"/>
      <c r="AT69" s="1246"/>
      <c r="AU69" s="1246"/>
      <c r="AV69" s="1246"/>
      <c r="AW69" s="1246"/>
      <c r="AX69" s="1246"/>
      <c r="AY69" s="1246"/>
      <c r="AZ69" s="1246"/>
      <c r="BA69" s="1246"/>
      <c r="BB69" s="1246"/>
      <c r="BC69" s="1246"/>
      <c r="BD69" s="1246"/>
      <c r="BE69" s="1246"/>
      <c r="BF69" s="1246"/>
      <c r="BG69" s="1246"/>
      <c r="BH69" s="1246"/>
      <c r="BI69" s="1246"/>
      <c r="BJ69" s="1246"/>
      <c r="BK69" s="1246"/>
      <c r="BL69" s="1246"/>
      <c r="BM69" s="1246"/>
      <c r="BN69" s="1246"/>
      <c r="BO69" s="1246"/>
      <c r="BP69" s="1246"/>
      <c r="BQ69" s="1246"/>
      <c r="BR69" s="1246"/>
      <c r="BS69" s="1246"/>
      <c r="BT69" s="1246"/>
      <c r="BU69" s="1246"/>
      <c r="BV69" s="1246"/>
      <c r="BW69" s="1246"/>
      <c r="BX69" s="1246"/>
      <c r="BY69" s="1246"/>
      <c r="BZ69" s="1246"/>
      <c r="CA69" s="1246"/>
      <c r="CB69" s="1246"/>
      <c r="CC69" s="1246"/>
      <c r="CD69" s="1246"/>
      <c r="CE69" s="1246"/>
      <c r="CF69" s="1246"/>
      <c r="CG69" s="1246"/>
      <c r="CH69" s="1246"/>
      <c r="CI69" s="1246"/>
      <c r="CJ69" s="1246"/>
      <c r="CK69" s="1246"/>
      <c r="CL69" s="1246"/>
      <c r="CM69" s="1246"/>
      <c r="CN69" s="1246"/>
      <c r="CO69" s="1246"/>
      <c r="CP69" s="1246"/>
      <c r="CQ69" s="1246"/>
      <c r="CR69" s="1246"/>
      <c r="CS69" s="1246"/>
      <c r="CT69" s="1246"/>
      <c r="CU69" s="1246"/>
      <c r="CV69" s="1246"/>
      <c r="CW69" s="1246"/>
      <c r="CX69" s="1246"/>
      <c r="CY69" s="1246"/>
      <c r="CZ69" s="1246"/>
      <c r="DA69" s="1246"/>
      <c r="DB69" s="1246"/>
      <c r="DC69" s="1247"/>
    </row>
    <row r="70" spans="2:107" x14ac:dyDescent="0.15">
      <c r="B70" s="1230"/>
      <c r="H70" s="1272"/>
      <c r="I70" s="1272"/>
      <c r="J70" s="1273"/>
      <c r="K70" s="1273"/>
      <c r="L70" s="1274"/>
      <c r="M70" s="1273"/>
      <c r="N70" s="1274"/>
      <c r="AN70" s="1248"/>
      <c r="AO70" s="1248"/>
      <c r="AP70" s="1248"/>
      <c r="AZ70" s="1248"/>
      <c r="BA70" s="1248"/>
      <c r="BB70" s="1248"/>
      <c r="BL70" s="1248"/>
      <c r="BM70" s="1248"/>
      <c r="BN70" s="1248"/>
      <c r="BX70" s="1248"/>
      <c r="BY70" s="1248"/>
      <c r="BZ70" s="1248"/>
      <c r="CJ70" s="1248"/>
      <c r="CK70" s="1248"/>
      <c r="CL70" s="1248"/>
      <c r="CV70" s="1248"/>
      <c r="CW70" s="1248"/>
      <c r="CX70" s="1248"/>
    </row>
    <row r="71" spans="2:107" x14ac:dyDescent="0.15">
      <c r="B71" s="1230"/>
      <c r="G71" s="1275"/>
      <c r="I71" s="1276"/>
      <c r="J71" s="1273"/>
      <c r="K71" s="1273"/>
      <c r="L71" s="1274"/>
      <c r="M71" s="1273"/>
      <c r="N71" s="1274"/>
      <c r="AM71" s="1275"/>
      <c r="AN71" s="1224" t="s">
        <v>570</v>
      </c>
    </row>
    <row r="72" spans="2:107" x14ac:dyDescent="0.15">
      <c r="B72" s="1230"/>
      <c r="G72" s="1249"/>
      <c r="H72" s="1249"/>
      <c r="I72" s="1249"/>
      <c r="J72" s="1249"/>
      <c r="K72" s="1250"/>
      <c r="L72" s="1250"/>
      <c r="M72" s="1251"/>
      <c r="N72" s="1251"/>
      <c r="AN72" s="1252"/>
      <c r="AO72" s="1253"/>
      <c r="AP72" s="1253"/>
      <c r="AQ72" s="1253"/>
      <c r="AR72" s="1253"/>
      <c r="AS72" s="1253"/>
      <c r="AT72" s="1253"/>
      <c r="AU72" s="1253"/>
      <c r="AV72" s="1253"/>
      <c r="AW72" s="1253"/>
      <c r="AX72" s="1253"/>
      <c r="AY72" s="1253"/>
      <c r="AZ72" s="1253"/>
      <c r="BA72" s="1253"/>
      <c r="BB72" s="1253"/>
      <c r="BC72" s="1253"/>
      <c r="BD72" s="1253"/>
      <c r="BE72" s="1253"/>
      <c r="BF72" s="1253"/>
      <c r="BG72" s="1253"/>
      <c r="BH72" s="1253"/>
      <c r="BI72" s="1253"/>
      <c r="BJ72" s="1253"/>
      <c r="BK72" s="1253"/>
      <c r="BL72" s="1253"/>
      <c r="BM72" s="1253"/>
      <c r="BN72" s="1253"/>
      <c r="BO72" s="1254"/>
      <c r="BP72" s="1255" t="s">
        <v>527</v>
      </c>
      <c r="BQ72" s="1255"/>
      <c r="BR72" s="1255"/>
      <c r="BS72" s="1255"/>
      <c r="BT72" s="1255"/>
      <c r="BU72" s="1255"/>
      <c r="BV72" s="1255"/>
      <c r="BW72" s="1255"/>
      <c r="BX72" s="1255" t="s">
        <v>528</v>
      </c>
      <c r="BY72" s="1255"/>
      <c r="BZ72" s="1255"/>
      <c r="CA72" s="1255"/>
      <c r="CB72" s="1255"/>
      <c r="CC72" s="1255"/>
      <c r="CD72" s="1255"/>
      <c r="CE72" s="1255"/>
      <c r="CF72" s="1255" t="s">
        <v>529</v>
      </c>
      <c r="CG72" s="1255"/>
      <c r="CH72" s="1255"/>
      <c r="CI72" s="1255"/>
      <c r="CJ72" s="1255"/>
      <c r="CK72" s="1255"/>
      <c r="CL72" s="1255"/>
      <c r="CM72" s="1255"/>
      <c r="CN72" s="1255" t="s">
        <v>530</v>
      </c>
      <c r="CO72" s="1255"/>
      <c r="CP72" s="1255"/>
      <c r="CQ72" s="1255"/>
      <c r="CR72" s="1255"/>
      <c r="CS72" s="1255"/>
      <c r="CT72" s="1255"/>
      <c r="CU72" s="1255"/>
      <c r="CV72" s="1255" t="s">
        <v>531</v>
      </c>
      <c r="CW72" s="1255"/>
      <c r="CX72" s="1255"/>
      <c r="CY72" s="1255"/>
      <c r="CZ72" s="1255"/>
      <c r="DA72" s="1255"/>
      <c r="DB72" s="1255"/>
      <c r="DC72" s="1255"/>
    </row>
    <row r="73" spans="2:107" x14ac:dyDescent="0.15">
      <c r="B73" s="1230"/>
      <c r="G73" s="1256"/>
      <c r="H73" s="1256"/>
      <c r="I73" s="1256"/>
      <c r="J73" s="1256"/>
      <c r="K73" s="1277"/>
      <c r="L73" s="1277"/>
      <c r="M73" s="1277"/>
      <c r="N73" s="1277"/>
      <c r="AM73" s="1248"/>
      <c r="AN73" s="1259" t="s">
        <v>571</v>
      </c>
      <c r="AO73" s="1259"/>
      <c r="AP73" s="1259"/>
      <c r="AQ73" s="1259"/>
      <c r="AR73" s="1259"/>
      <c r="AS73" s="1259"/>
      <c r="AT73" s="1259"/>
      <c r="AU73" s="1259"/>
      <c r="AV73" s="1259"/>
      <c r="AW73" s="1259"/>
      <c r="AX73" s="1259"/>
      <c r="AY73" s="1259"/>
      <c r="AZ73" s="1259"/>
      <c r="BA73" s="1259"/>
      <c r="BB73" s="1259" t="s">
        <v>572</v>
      </c>
      <c r="BC73" s="1259"/>
      <c r="BD73" s="1259"/>
      <c r="BE73" s="1259"/>
      <c r="BF73" s="1259"/>
      <c r="BG73" s="1259"/>
      <c r="BH73" s="1259"/>
      <c r="BI73" s="1259"/>
      <c r="BJ73" s="1259"/>
      <c r="BK73" s="1259"/>
      <c r="BL73" s="1259"/>
      <c r="BM73" s="1259"/>
      <c r="BN73" s="1259"/>
      <c r="BO73" s="1259"/>
      <c r="BP73" s="1260"/>
      <c r="BQ73" s="1260"/>
      <c r="BR73" s="1260"/>
      <c r="BS73" s="1260"/>
      <c r="BT73" s="1260"/>
      <c r="BU73" s="1260"/>
      <c r="BV73" s="1260"/>
      <c r="BW73" s="1260"/>
      <c r="BX73" s="1260"/>
      <c r="BY73" s="1260"/>
      <c r="BZ73" s="1260"/>
      <c r="CA73" s="1260"/>
      <c r="CB73" s="1260"/>
      <c r="CC73" s="1260"/>
      <c r="CD73" s="1260"/>
      <c r="CE73" s="1260"/>
      <c r="CF73" s="1260"/>
      <c r="CG73" s="1260"/>
      <c r="CH73" s="1260"/>
      <c r="CI73" s="1260"/>
      <c r="CJ73" s="1260"/>
      <c r="CK73" s="1260"/>
      <c r="CL73" s="1260"/>
      <c r="CM73" s="1260"/>
      <c r="CN73" s="1260"/>
      <c r="CO73" s="1260"/>
      <c r="CP73" s="1260"/>
      <c r="CQ73" s="1260"/>
      <c r="CR73" s="1260"/>
      <c r="CS73" s="1260"/>
      <c r="CT73" s="1260"/>
      <c r="CU73" s="1260"/>
      <c r="CV73" s="1260"/>
      <c r="CW73" s="1260"/>
      <c r="CX73" s="1260"/>
      <c r="CY73" s="1260"/>
      <c r="CZ73" s="1260"/>
      <c r="DA73" s="1260"/>
      <c r="DB73" s="1260"/>
      <c r="DC73" s="1260"/>
    </row>
    <row r="74" spans="2:107" x14ac:dyDescent="0.15">
      <c r="B74" s="1230"/>
      <c r="G74" s="1256"/>
      <c r="H74" s="1256"/>
      <c r="I74" s="1256"/>
      <c r="J74" s="1256"/>
      <c r="K74" s="1277"/>
      <c r="L74" s="1277"/>
      <c r="M74" s="1277"/>
      <c r="N74" s="1277"/>
      <c r="AM74" s="1248"/>
      <c r="AN74" s="1259"/>
      <c r="AO74" s="1259"/>
      <c r="AP74" s="1259"/>
      <c r="AQ74" s="1259"/>
      <c r="AR74" s="1259"/>
      <c r="AS74" s="1259"/>
      <c r="AT74" s="1259"/>
      <c r="AU74" s="1259"/>
      <c r="AV74" s="1259"/>
      <c r="AW74" s="1259"/>
      <c r="AX74" s="1259"/>
      <c r="AY74" s="1259"/>
      <c r="AZ74" s="1259"/>
      <c r="BA74" s="1259"/>
      <c r="BB74" s="1259"/>
      <c r="BC74" s="1259"/>
      <c r="BD74" s="1259"/>
      <c r="BE74" s="1259"/>
      <c r="BF74" s="1259"/>
      <c r="BG74" s="1259"/>
      <c r="BH74" s="1259"/>
      <c r="BI74" s="1259"/>
      <c r="BJ74" s="1259"/>
      <c r="BK74" s="1259"/>
      <c r="BL74" s="1259"/>
      <c r="BM74" s="1259"/>
      <c r="BN74" s="1259"/>
      <c r="BO74" s="1259"/>
      <c r="BP74" s="1260"/>
      <c r="BQ74" s="1260"/>
      <c r="BR74" s="1260"/>
      <c r="BS74" s="1260"/>
      <c r="BT74" s="1260"/>
      <c r="BU74" s="1260"/>
      <c r="BV74" s="1260"/>
      <c r="BW74" s="1260"/>
      <c r="BX74" s="1260"/>
      <c r="BY74" s="1260"/>
      <c r="BZ74" s="1260"/>
      <c r="CA74" s="1260"/>
      <c r="CB74" s="1260"/>
      <c r="CC74" s="1260"/>
      <c r="CD74" s="1260"/>
      <c r="CE74" s="1260"/>
      <c r="CF74" s="1260"/>
      <c r="CG74" s="1260"/>
      <c r="CH74" s="1260"/>
      <c r="CI74" s="1260"/>
      <c r="CJ74" s="1260"/>
      <c r="CK74" s="1260"/>
      <c r="CL74" s="1260"/>
      <c r="CM74" s="1260"/>
      <c r="CN74" s="1260"/>
      <c r="CO74" s="1260"/>
      <c r="CP74" s="1260"/>
      <c r="CQ74" s="1260"/>
      <c r="CR74" s="1260"/>
      <c r="CS74" s="1260"/>
      <c r="CT74" s="1260"/>
      <c r="CU74" s="1260"/>
      <c r="CV74" s="1260"/>
      <c r="CW74" s="1260"/>
      <c r="CX74" s="1260"/>
      <c r="CY74" s="1260"/>
      <c r="CZ74" s="1260"/>
      <c r="DA74" s="1260"/>
      <c r="DB74" s="1260"/>
      <c r="DC74" s="1260"/>
    </row>
    <row r="75" spans="2:107" x14ac:dyDescent="0.15">
      <c r="B75" s="1230"/>
      <c r="G75" s="1256"/>
      <c r="H75" s="1256"/>
      <c r="I75" s="1249"/>
      <c r="J75" s="1249"/>
      <c r="K75" s="1258"/>
      <c r="L75" s="1258"/>
      <c r="M75" s="1258"/>
      <c r="N75" s="1258"/>
      <c r="AM75" s="1248"/>
      <c r="AN75" s="1259"/>
      <c r="AO75" s="1259"/>
      <c r="AP75" s="1259"/>
      <c r="AQ75" s="1259"/>
      <c r="AR75" s="1259"/>
      <c r="AS75" s="1259"/>
      <c r="AT75" s="1259"/>
      <c r="AU75" s="1259"/>
      <c r="AV75" s="1259"/>
      <c r="AW75" s="1259"/>
      <c r="AX75" s="1259"/>
      <c r="AY75" s="1259"/>
      <c r="AZ75" s="1259"/>
      <c r="BA75" s="1259"/>
      <c r="BB75" s="1259" t="s">
        <v>577</v>
      </c>
      <c r="BC75" s="1259"/>
      <c r="BD75" s="1259"/>
      <c r="BE75" s="1259"/>
      <c r="BF75" s="1259"/>
      <c r="BG75" s="1259"/>
      <c r="BH75" s="1259"/>
      <c r="BI75" s="1259"/>
      <c r="BJ75" s="1259"/>
      <c r="BK75" s="1259"/>
      <c r="BL75" s="1259"/>
      <c r="BM75" s="1259"/>
      <c r="BN75" s="1259"/>
      <c r="BO75" s="1259"/>
      <c r="BP75" s="1260">
        <v>5.6</v>
      </c>
      <c r="BQ75" s="1260"/>
      <c r="BR75" s="1260"/>
      <c r="BS75" s="1260"/>
      <c r="BT75" s="1260"/>
      <c r="BU75" s="1260"/>
      <c r="BV75" s="1260"/>
      <c r="BW75" s="1260"/>
      <c r="BX75" s="1260">
        <v>4.0999999999999996</v>
      </c>
      <c r="BY75" s="1260"/>
      <c r="BZ75" s="1260"/>
      <c r="CA75" s="1260"/>
      <c r="CB75" s="1260"/>
      <c r="CC75" s="1260"/>
      <c r="CD75" s="1260"/>
      <c r="CE75" s="1260"/>
      <c r="CF75" s="1260">
        <v>3.3</v>
      </c>
      <c r="CG75" s="1260"/>
      <c r="CH75" s="1260"/>
      <c r="CI75" s="1260"/>
      <c r="CJ75" s="1260"/>
      <c r="CK75" s="1260"/>
      <c r="CL75" s="1260"/>
      <c r="CM75" s="1260"/>
      <c r="CN75" s="1260">
        <v>3.1</v>
      </c>
      <c r="CO75" s="1260"/>
      <c r="CP75" s="1260"/>
      <c r="CQ75" s="1260"/>
      <c r="CR75" s="1260"/>
      <c r="CS75" s="1260"/>
      <c r="CT75" s="1260"/>
      <c r="CU75" s="1260"/>
      <c r="CV75" s="1260">
        <v>3.3</v>
      </c>
      <c r="CW75" s="1260"/>
      <c r="CX75" s="1260"/>
      <c r="CY75" s="1260"/>
      <c r="CZ75" s="1260"/>
      <c r="DA75" s="1260"/>
      <c r="DB75" s="1260"/>
      <c r="DC75" s="1260"/>
    </row>
    <row r="76" spans="2:107" x14ac:dyDescent="0.15">
      <c r="B76" s="1230"/>
      <c r="G76" s="1256"/>
      <c r="H76" s="1256"/>
      <c r="I76" s="1249"/>
      <c r="J76" s="1249"/>
      <c r="K76" s="1258"/>
      <c r="L76" s="1258"/>
      <c r="M76" s="1258"/>
      <c r="N76" s="1258"/>
      <c r="AM76" s="1248"/>
      <c r="AN76" s="1259"/>
      <c r="AO76" s="1259"/>
      <c r="AP76" s="1259"/>
      <c r="AQ76" s="1259"/>
      <c r="AR76" s="1259"/>
      <c r="AS76" s="1259"/>
      <c r="AT76" s="1259"/>
      <c r="AU76" s="1259"/>
      <c r="AV76" s="1259"/>
      <c r="AW76" s="1259"/>
      <c r="AX76" s="1259"/>
      <c r="AY76" s="1259"/>
      <c r="AZ76" s="1259"/>
      <c r="BA76" s="1259"/>
      <c r="BB76" s="1259"/>
      <c r="BC76" s="1259"/>
      <c r="BD76" s="1259"/>
      <c r="BE76" s="1259"/>
      <c r="BF76" s="1259"/>
      <c r="BG76" s="1259"/>
      <c r="BH76" s="1259"/>
      <c r="BI76" s="1259"/>
      <c r="BJ76" s="1259"/>
      <c r="BK76" s="1259"/>
      <c r="BL76" s="1259"/>
      <c r="BM76" s="1259"/>
      <c r="BN76" s="1259"/>
      <c r="BO76" s="1259"/>
      <c r="BP76" s="1260"/>
      <c r="BQ76" s="1260"/>
      <c r="BR76" s="1260"/>
      <c r="BS76" s="1260"/>
      <c r="BT76" s="1260"/>
      <c r="BU76" s="1260"/>
      <c r="BV76" s="1260"/>
      <c r="BW76" s="1260"/>
      <c r="BX76" s="1260"/>
      <c r="BY76" s="1260"/>
      <c r="BZ76" s="1260"/>
      <c r="CA76" s="1260"/>
      <c r="CB76" s="1260"/>
      <c r="CC76" s="1260"/>
      <c r="CD76" s="1260"/>
      <c r="CE76" s="1260"/>
      <c r="CF76" s="1260"/>
      <c r="CG76" s="1260"/>
      <c r="CH76" s="1260"/>
      <c r="CI76" s="1260"/>
      <c r="CJ76" s="1260"/>
      <c r="CK76" s="1260"/>
      <c r="CL76" s="1260"/>
      <c r="CM76" s="1260"/>
      <c r="CN76" s="1260"/>
      <c r="CO76" s="1260"/>
      <c r="CP76" s="1260"/>
      <c r="CQ76" s="1260"/>
      <c r="CR76" s="1260"/>
      <c r="CS76" s="1260"/>
      <c r="CT76" s="1260"/>
      <c r="CU76" s="1260"/>
      <c r="CV76" s="1260"/>
      <c r="CW76" s="1260"/>
      <c r="CX76" s="1260"/>
      <c r="CY76" s="1260"/>
      <c r="CZ76" s="1260"/>
      <c r="DA76" s="1260"/>
      <c r="DB76" s="1260"/>
      <c r="DC76" s="1260"/>
    </row>
    <row r="77" spans="2:107" x14ac:dyDescent="0.15">
      <c r="B77" s="1230"/>
      <c r="G77" s="1249"/>
      <c r="H77" s="1249"/>
      <c r="I77" s="1249"/>
      <c r="J77" s="1249"/>
      <c r="K77" s="1277"/>
      <c r="L77" s="1277"/>
      <c r="M77" s="1277"/>
      <c r="N77" s="1277"/>
      <c r="AN77" s="1255" t="s">
        <v>574</v>
      </c>
      <c r="AO77" s="1255"/>
      <c r="AP77" s="1255"/>
      <c r="AQ77" s="1255"/>
      <c r="AR77" s="1255"/>
      <c r="AS77" s="1255"/>
      <c r="AT77" s="1255"/>
      <c r="AU77" s="1255"/>
      <c r="AV77" s="1255"/>
      <c r="AW77" s="1255"/>
      <c r="AX77" s="1255"/>
      <c r="AY77" s="1255"/>
      <c r="AZ77" s="1255"/>
      <c r="BA77" s="1255"/>
      <c r="BB77" s="1259" t="s">
        <v>572</v>
      </c>
      <c r="BC77" s="1259"/>
      <c r="BD77" s="1259"/>
      <c r="BE77" s="1259"/>
      <c r="BF77" s="1259"/>
      <c r="BG77" s="1259"/>
      <c r="BH77" s="1259"/>
      <c r="BI77" s="1259"/>
      <c r="BJ77" s="1259"/>
      <c r="BK77" s="1259"/>
      <c r="BL77" s="1259"/>
      <c r="BM77" s="1259"/>
      <c r="BN77" s="1259"/>
      <c r="BO77" s="1259"/>
      <c r="BP77" s="1260">
        <v>10.4</v>
      </c>
      <c r="BQ77" s="1260"/>
      <c r="BR77" s="1260"/>
      <c r="BS77" s="1260"/>
      <c r="BT77" s="1260"/>
      <c r="BU77" s="1260"/>
      <c r="BV77" s="1260"/>
      <c r="BW77" s="1260"/>
      <c r="BX77" s="1260">
        <v>10.9</v>
      </c>
      <c r="BY77" s="1260"/>
      <c r="BZ77" s="1260"/>
      <c r="CA77" s="1260"/>
      <c r="CB77" s="1260"/>
      <c r="CC77" s="1260"/>
      <c r="CD77" s="1260"/>
      <c r="CE77" s="1260"/>
      <c r="CF77" s="1260">
        <v>6.5</v>
      </c>
      <c r="CG77" s="1260"/>
      <c r="CH77" s="1260"/>
      <c r="CI77" s="1260"/>
      <c r="CJ77" s="1260"/>
      <c r="CK77" s="1260"/>
      <c r="CL77" s="1260"/>
      <c r="CM77" s="1260"/>
      <c r="CN77" s="1260">
        <v>0</v>
      </c>
      <c r="CO77" s="1260"/>
      <c r="CP77" s="1260"/>
      <c r="CQ77" s="1260"/>
      <c r="CR77" s="1260"/>
      <c r="CS77" s="1260"/>
      <c r="CT77" s="1260"/>
      <c r="CU77" s="1260"/>
      <c r="CV77" s="1260">
        <v>0</v>
      </c>
      <c r="CW77" s="1260"/>
      <c r="CX77" s="1260"/>
      <c r="CY77" s="1260"/>
      <c r="CZ77" s="1260"/>
      <c r="DA77" s="1260"/>
      <c r="DB77" s="1260"/>
      <c r="DC77" s="1260"/>
    </row>
    <row r="78" spans="2:107" x14ac:dyDescent="0.15">
      <c r="B78" s="1230"/>
      <c r="G78" s="1249"/>
      <c r="H78" s="1249"/>
      <c r="I78" s="1249"/>
      <c r="J78" s="1249"/>
      <c r="K78" s="1277"/>
      <c r="L78" s="1277"/>
      <c r="M78" s="1277"/>
      <c r="N78" s="1277"/>
      <c r="AN78" s="1255"/>
      <c r="AO78" s="1255"/>
      <c r="AP78" s="1255"/>
      <c r="AQ78" s="1255"/>
      <c r="AR78" s="1255"/>
      <c r="AS78" s="1255"/>
      <c r="AT78" s="1255"/>
      <c r="AU78" s="1255"/>
      <c r="AV78" s="1255"/>
      <c r="AW78" s="1255"/>
      <c r="AX78" s="1255"/>
      <c r="AY78" s="1255"/>
      <c r="AZ78" s="1255"/>
      <c r="BA78" s="1255"/>
      <c r="BB78" s="1259"/>
      <c r="BC78" s="1259"/>
      <c r="BD78" s="1259"/>
      <c r="BE78" s="1259"/>
      <c r="BF78" s="1259"/>
      <c r="BG78" s="1259"/>
      <c r="BH78" s="1259"/>
      <c r="BI78" s="1259"/>
      <c r="BJ78" s="1259"/>
      <c r="BK78" s="1259"/>
      <c r="BL78" s="1259"/>
      <c r="BM78" s="1259"/>
      <c r="BN78" s="1259"/>
      <c r="BO78" s="1259"/>
      <c r="BP78" s="1260"/>
      <c r="BQ78" s="1260"/>
      <c r="BR78" s="1260"/>
      <c r="BS78" s="1260"/>
      <c r="BT78" s="1260"/>
      <c r="BU78" s="1260"/>
      <c r="BV78" s="1260"/>
      <c r="BW78" s="1260"/>
      <c r="BX78" s="1260"/>
      <c r="BY78" s="1260"/>
      <c r="BZ78" s="1260"/>
      <c r="CA78" s="1260"/>
      <c r="CB78" s="1260"/>
      <c r="CC78" s="1260"/>
      <c r="CD78" s="1260"/>
      <c r="CE78" s="1260"/>
      <c r="CF78" s="1260"/>
      <c r="CG78" s="1260"/>
      <c r="CH78" s="1260"/>
      <c r="CI78" s="1260"/>
      <c r="CJ78" s="1260"/>
      <c r="CK78" s="1260"/>
      <c r="CL78" s="1260"/>
      <c r="CM78" s="1260"/>
      <c r="CN78" s="1260"/>
      <c r="CO78" s="1260"/>
      <c r="CP78" s="1260"/>
      <c r="CQ78" s="1260"/>
      <c r="CR78" s="1260"/>
      <c r="CS78" s="1260"/>
      <c r="CT78" s="1260"/>
      <c r="CU78" s="1260"/>
      <c r="CV78" s="1260"/>
      <c r="CW78" s="1260"/>
      <c r="CX78" s="1260"/>
      <c r="CY78" s="1260"/>
      <c r="CZ78" s="1260"/>
      <c r="DA78" s="1260"/>
      <c r="DB78" s="1260"/>
      <c r="DC78" s="1260"/>
    </row>
    <row r="79" spans="2:107" x14ac:dyDescent="0.15">
      <c r="B79" s="1230"/>
      <c r="G79" s="1249"/>
      <c r="H79" s="1249"/>
      <c r="I79" s="1262"/>
      <c r="J79" s="1262"/>
      <c r="K79" s="1278"/>
      <c r="L79" s="1278"/>
      <c r="M79" s="1278"/>
      <c r="N79" s="1278"/>
      <c r="AN79" s="1255"/>
      <c r="AO79" s="1255"/>
      <c r="AP79" s="1255"/>
      <c r="AQ79" s="1255"/>
      <c r="AR79" s="1255"/>
      <c r="AS79" s="1255"/>
      <c r="AT79" s="1255"/>
      <c r="AU79" s="1255"/>
      <c r="AV79" s="1255"/>
      <c r="AW79" s="1255"/>
      <c r="AX79" s="1255"/>
      <c r="AY79" s="1255"/>
      <c r="AZ79" s="1255"/>
      <c r="BA79" s="1255"/>
      <c r="BB79" s="1259" t="s">
        <v>577</v>
      </c>
      <c r="BC79" s="1259"/>
      <c r="BD79" s="1259"/>
      <c r="BE79" s="1259"/>
      <c r="BF79" s="1259"/>
      <c r="BG79" s="1259"/>
      <c r="BH79" s="1259"/>
      <c r="BI79" s="1259"/>
      <c r="BJ79" s="1259"/>
      <c r="BK79" s="1259"/>
      <c r="BL79" s="1259"/>
      <c r="BM79" s="1259"/>
      <c r="BN79" s="1259"/>
      <c r="BO79" s="1259"/>
      <c r="BP79" s="1260">
        <v>6.6</v>
      </c>
      <c r="BQ79" s="1260"/>
      <c r="BR79" s="1260"/>
      <c r="BS79" s="1260"/>
      <c r="BT79" s="1260"/>
      <c r="BU79" s="1260"/>
      <c r="BV79" s="1260"/>
      <c r="BW79" s="1260"/>
      <c r="BX79" s="1260">
        <v>5.9</v>
      </c>
      <c r="BY79" s="1260"/>
      <c r="BZ79" s="1260"/>
      <c r="CA79" s="1260"/>
      <c r="CB79" s="1260"/>
      <c r="CC79" s="1260"/>
      <c r="CD79" s="1260"/>
      <c r="CE79" s="1260"/>
      <c r="CF79" s="1260">
        <v>5.9</v>
      </c>
      <c r="CG79" s="1260"/>
      <c r="CH79" s="1260"/>
      <c r="CI79" s="1260"/>
      <c r="CJ79" s="1260"/>
      <c r="CK79" s="1260"/>
      <c r="CL79" s="1260"/>
      <c r="CM79" s="1260"/>
      <c r="CN79" s="1260">
        <v>6.1</v>
      </c>
      <c r="CO79" s="1260"/>
      <c r="CP79" s="1260"/>
      <c r="CQ79" s="1260"/>
      <c r="CR79" s="1260"/>
      <c r="CS79" s="1260"/>
      <c r="CT79" s="1260"/>
      <c r="CU79" s="1260"/>
      <c r="CV79" s="1260">
        <v>6.5</v>
      </c>
      <c r="CW79" s="1260"/>
      <c r="CX79" s="1260"/>
      <c r="CY79" s="1260"/>
      <c r="CZ79" s="1260"/>
      <c r="DA79" s="1260"/>
      <c r="DB79" s="1260"/>
      <c r="DC79" s="1260"/>
    </row>
    <row r="80" spans="2:107" x14ac:dyDescent="0.15">
      <c r="B80" s="1230"/>
      <c r="G80" s="1249"/>
      <c r="H80" s="1249"/>
      <c r="I80" s="1262"/>
      <c r="J80" s="1262"/>
      <c r="K80" s="1278"/>
      <c r="L80" s="1278"/>
      <c r="M80" s="1278"/>
      <c r="N80" s="1278"/>
      <c r="AN80" s="1255"/>
      <c r="AO80" s="1255"/>
      <c r="AP80" s="1255"/>
      <c r="AQ80" s="1255"/>
      <c r="AR80" s="1255"/>
      <c r="AS80" s="1255"/>
      <c r="AT80" s="1255"/>
      <c r="AU80" s="1255"/>
      <c r="AV80" s="1255"/>
      <c r="AW80" s="1255"/>
      <c r="AX80" s="1255"/>
      <c r="AY80" s="1255"/>
      <c r="AZ80" s="1255"/>
      <c r="BA80" s="1255"/>
      <c r="BB80" s="1259"/>
      <c r="BC80" s="1259"/>
      <c r="BD80" s="1259"/>
      <c r="BE80" s="1259"/>
      <c r="BF80" s="1259"/>
      <c r="BG80" s="1259"/>
      <c r="BH80" s="1259"/>
      <c r="BI80" s="1259"/>
      <c r="BJ80" s="1259"/>
      <c r="BK80" s="1259"/>
      <c r="BL80" s="1259"/>
      <c r="BM80" s="1259"/>
      <c r="BN80" s="1259"/>
      <c r="BO80" s="1259"/>
      <c r="BP80" s="1260"/>
      <c r="BQ80" s="1260"/>
      <c r="BR80" s="1260"/>
      <c r="BS80" s="1260"/>
      <c r="BT80" s="1260"/>
      <c r="BU80" s="1260"/>
      <c r="BV80" s="1260"/>
      <c r="BW80" s="1260"/>
      <c r="BX80" s="1260"/>
      <c r="BY80" s="1260"/>
      <c r="BZ80" s="1260"/>
      <c r="CA80" s="1260"/>
      <c r="CB80" s="1260"/>
      <c r="CC80" s="1260"/>
      <c r="CD80" s="1260"/>
      <c r="CE80" s="1260"/>
      <c r="CF80" s="1260"/>
      <c r="CG80" s="1260"/>
      <c r="CH80" s="1260"/>
      <c r="CI80" s="1260"/>
      <c r="CJ80" s="1260"/>
      <c r="CK80" s="1260"/>
      <c r="CL80" s="1260"/>
      <c r="CM80" s="1260"/>
      <c r="CN80" s="1260"/>
      <c r="CO80" s="1260"/>
      <c r="CP80" s="1260"/>
      <c r="CQ80" s="1260"/>
      <c r="CR80" s="1260"/>
      <c r="CS80" s="1260"/>
      <c r="CT80" s="1260"/>
      <c r="CU80" s="1260"/>
      <c r="CV80" s="1260"/>
      <c r="CW80" s="1260"/>
      <c r="CX80" s="1260"/>
      <c r="CY80" s="1260"/>
      <c r="CZ80" s="1260"/>
      <c r="DA80" s="1260"/>
      <c r="DB80" s="1260"/>
      <c r="DC80" s="1260"/>
    </row>
    <row r="81" spans="2:109" x14ac:dyDescent="0.15">
      <c r="B81" s="1230"/>
    </row>
    <row r="82" spans="2:109" ht="17.25" x14ac:dyDescent="0.15">
      <c r="B82" s="1230"/>
      <c r="K82" s="1279"/>
      <c r="L82" s="1279"/>
      <c r="M82" s="1279"/>
      <c r="N82" s="1279"/>
      <c r="AQ82" s="1279"/>
      <c r="AR82" s="1279"/>
      <c r="AS82" s="1279"/>
      <c r="AT82" s="1279"/>
      <c r="BC82" s="1279"/>
      <c r="BD82" s="1279"/>
      <c r="BE82" s="1279"/>
      <c r="BF82" s="1279"/>
      <c r="BO82" s="1279"/>
      <c r="BP82" s="1279"/>
      <c r="BQ82" s="1279"/>
      <c r="BR82" s="1279"/>
      <c r="CA82" s="1279"/>
      <c r="CB82" s="1279"/>
      <c r="CC82" s="1279"/>
      <c r="CD82" s="1279"/>
      <c r="CM82" s="1279"/>
      <c r="CN82" s="1279"/>
      <c r="CO82" s="1279"/>
      <c r="CP82" s="1279"/>
      <c r="CY82" s="1279"/>
      <c r="CZ82" s="1279"/>
      <c r="DA82" s="1279"/>
      <c r="DB82" s="1279"/>
      <c r="DC82" s="1279"/>
    </row>
    <row r="83" spans="2:109" x14ac:dyDescent="0.15">
      <c r="B83" s="1232"/>
      <c r="C83" s="1233"/>
      <c r="D83" s="1233"/>
      <c r="E83" s="1233"/>
      <c r="F83" s="1233"/>
      <c r="G83" s="1233"/>
      <c r="H83" s="1233"/>
      <c r="I83" s="1233"/>
      <c r="J83" s="1233"/>
      <c r="K83" s="1233"/>
      <c r="L83" s="1233"/>
      <c r="M83" s="1233"/>
      <c r="N83" s="1233"/>
      <c r="O83" s="1233"/>
      <c r="P83" s="1233"/>
      <c r="Q83" s="1233"/>
      <c r="R83" s="1233"/>
      <c r="S83" s="1233"/>
      <c r="T83" s="1233"/>
      <c r="U83" s="1233"/>
      <c r="V83" s="1233"/>
      <c r="W83" s="1233"/>
      <c r="X83" s="1233"/>
      <c r="Y83" s="1233"/>
      <c r="Z83" s="1233"/>
      <c r="AA83" s="1233"/>
      <c r="AB83" s="1233"/>
      <c r="AC83" s="1233"/>
      <c r="AD83" s="1233"/>
      <c r="AE83" s="1233"/>
      <c r="AF83" s="1233"/>
      <c r="AG83" s="1233"/>
      <c r="AH83" s="1233"/>
      <c r="AI83" s="1233"/>
      <c r="AJ83" s="1233"/>
      <c r="AK83" s="1233"/>
      <c r="AL83" s="1233"/>
      <c r="AM83" s="1233"/>
      <c r="AN83" s="1233"/>
      <c r="AO83" s="1233"/>
      <c r="AP83" s="1233"/>
      <c r="AQ83" s="1233"/>
      <c r="AR83" s="1233"/>
      <c r="AS83" s="1233"/>
      <c r="AT83" s="1233"/>
      <c r="AU83" s="1233"/>
      <c r="AV83" s="1233"/>
      <c r="AW83" s="1233"/>
      <c r="AX83" s="1233"/>
      <c r="AY83" s="1233"/>
      <c r="AZ83" s="1233"/>
      <c r="BA83" s="1233"/>
      <c r="BB83" s="1233"/>
      <c r="BC83" s="1233"/>
      <c r="BD83" s="1233"/>
      <c r="BE83" s="1233"/>
      <c r="BF83" s="1233"/>
      <c r="BG83" s="1233"/>
      <c r="BH83" s="1233"/>
      <c r="BI83" s="1233"/>
      <c r="BJ83" s="1233"/>
      <c r="BK83" s="1233"/>
      <c r="BL83" s="1233"/>
      <c r="BM83" s="1233"/>
      <c r="BN83" s="1233"/>
      <c r="BO83" s="1233"/>
      <c r="BP83" s="1233"/>
      <c r="BQ83" s="1233"/>
      <c r="BR83" s="1233"/>
      <c r="BS83" s="1233"/>
      <c r="BT83" s="1233"/>
      <c r="BU83" s="1233"/>
      <c r="BV83" s="1233"/>
      <c r="BW83" s="1233"/>
      <c r="BX83" s="1233"/>
      <c r="BY83" s="1233"/>
      <c r="BZ83" s="1233"/>
      <c r="CA83" s="1233"/>
      <c r="CB83" s="1233"/>
      <c r="CC83" s="1233"/>
      <c r="CD83" s="1233"/>
      <c r="CE83" s="1233"/>
      <c r="CF83" s="1233"/>
      <c r="CG83" s="1233"/>
      <c r="CH83" s="1233"/>
      <c r="CI83" s="1233"/>
      <c r="CJ83" s="1233"/>
      <c r="CK83" s="1233"/>
      <c r="CL83" s="1233"/>
      <c r="CM83" s="1233"/>
      <c r="CN83" s="1233"/>
      <c r="CO83" s="1233"/>
      <c r="CP83" s="1233"/>
      <c r="CQ83" s="1233"/>
      <c r="CR83" s="1233"/>
      <c r="CS83" s="1233"/>
      <c r="CT83" s="1233"/>
      <c r="CU83" s="1233"/>
      <c r="CV83" s="1233"/>
      <c r="CW83" s="1233"/>
      <c r="CX83" s="1233"/>
      <c r="CY83" s="1233"/>
      <c r="CZ83" s="1233"/>
      <c r="DA83" s="1233"/>
      <c r="DB83" s="1233"/>
      <c r="DC83" s="1233"/>
      <c r="DD83" s="1234"/>
    </row>
    <row r="84" spans="2:109" x14ac:dyDescent="0.15">
      <c r="DD84" s="1224"/>
      <c r="DE84" s="1224"/>
    </row>
    <row r="85" spans="2:109" x14ac:dyDescent="0.15">
      <c r="DD85" s="1224"/>
      <c r="DE85" s="1224"/>
    </row>
  </sheetData>
  <sheetProtection algorithmName="SHA-512" hashValue="9vtiYij/hLOEb15wYis5Zhv36QBMJdKHafxXAVjP5vD20cvQvuLFnp3/aVTVOZ0vDRrUZQJWtP0BSjtFPZHLMA==" saltValue="VknPLzL6RE3q0UzrGS8jM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1" zoomScaleNormal="100" zoomScaleSheetLayoutView="70" workbookViewId="0">
      <selection activeCell="BJ94" sqref="BJ94"/>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ombJv1xXHk5rFSmwCjjXic0bHbo1Th4EwqwGKghs7ownMw1oI6yjurdZWVKoOFS85CNMPeJRQEnbWfEjdskqzg==" saltValue="D9ImOx22I+LfusKhjzKAa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88" zoomScaleNormal="100" zoomScaleSheetLayoutView="55" workbookViewId="0">
      <selection activeCell="AG108" sqref="AG108"/>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TvSx7u6mTmT03S/zm2lus0nxW8J7Cfu2moJndD0iz9Rk3V3hIjEHb5S64mHNVaLEYUWrLHbl5BHgtjYTh5YdtA==" saltValue="GqpX53YBQOEt2Wmak1K0r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526</v>
      </c>
      <c r="G2" s="151"/>
      <c r="H2" s="152"/>
    </row>
    <row r="3" spans="1:8" x14ac:dyDescent="0.15">
      <c r="A3" s="148" t="s">
        <v>519</v>
      </c>
      <c r="B3" s="153"/>
      <c r="C3" s="154"/>
      <c r="D3" s="155">
        <v>150627</v>
      </c>
      <c r="E3" s="156"/>
      <c r="F3" s="157">
        <v>59119</v>
      </c>
      <c r="G3" s="158"/>
      <c r="H3" s="159"/>
    </row>
    <row r="4" spans="1:8" x14ac:dyDescent="0.15">
      <c r="A4" s="160"/>
      <c r="B4" s="161"/>
      <c r="C4" s="162"/>
      <c r="D4" s="163">
        <v>27632</v>
      </c>
      <c r="E4" s="164"/>
      <c r="F4" s="165">
        <v>29900</v>
      </c>
      <c r="G4" s="166"/>
      <c r="H4" s="167"/>
    </row>
    <row r="5" spans="1:8" x14ac:dyDescent="0.15">
      <c r="A5" s="148" t="s">
        <v>521</v>
      </c>
      <c r="B5" s="153"/>
      <c r="C5" s="154"/>
      <c r="D5" s="155">
        <v>65396</v>
      </c>
      <c r="E5" s="156"/>
      <c r="F5" s="157">
        <v>53895</v>
      </c>
      <c r="G5" s="158"/>
      <c r="H5" s="159"/>
    </row>
    <row r="6" spans="1:8" x14ac:dyDescent="0.15">
      <c r="A6" s="160"/>
      <c r="B6" s="161"/>
      <c r="C6" s="162"/>
      <c r="D6" s="163">
        <v>33012</v>
      </c>
      <c r="E6" s="164"/>
      <c r="F6" s="165">
        <v>31224</v>
      </c>
      <c r="G6" s="166"/>
      <c r="H6" s="167"/>
    </row>
    <row r="7" spans="1:8" x14ac:dyDescent="0.15">
      <c r="A7" s="148" t="s">
        <v>522</v>
      </c>
      <c r="B7" s="153"/>
      <c r="C7" s="154"/>
      <c r="D7" s="155">
        <v>99742</v>
      </c>
      <c r="E7" s="156"/>
      <c r="F7" s="157">
        <v>56181</v>
      </c>
      <c r="G7" s="158"/>
      <c r="H7" s="159"/>
    </row>
    <row r="8" spans="1:8" x14ac:dyDescent="0.15">
      <c r="A8" s="160"/>
      <c r="B8" s="161"/>
      <c r="C8" s="162"/>
      <c r="D8" s="163">
        <v>33748</v>
      </c>
      <c r="E8" s="164"/>
      <c r="F8" s="165">
        <v>32039</v>
      </c>
      <c r="G8" s="166"/>
      <c r="H8" s="167"/>
    </row>
    <row r="9" spans="1:8" x14ac:dyDescent="0.15">
      <c r="A9" s="148" t="s">
        <v>523</v>
      </c>
      <c r="B9" s="153"/>
      <c r="C9" s="154"/>
      <c r="D9" s="155">
        <v>93066</v>
      </c>
      <c r="E9" s="156"/>
      <c r="F9" s="157">
        <v>47730</v>
      </c>
      <c r="G9" s="158"/>
      <c r="H9" s="159"/>
    </row>
    <row r="10" spans="1:8" x14ac:dyDescent="0.15">
      <c r="A10" s="160"/>
      <c r="B10" s="161"/>
      <c r="C10" s="162"/>
      <c r="D10" s="163">
        <v>38580</v>
      </c>
      <c r="E10" s="164"/>
      <c r="F10" s="165">
        <v>26378</v>
      </c>
      <c r="G10" s="166"/>
      <c r="H10" s="167"/>
    </row>
    <row r="11" spans="1:8" x14ac:dyDescent="0.15">
      <c r="A11" s="148" t="s">
        <v>524</v>
      </c>
      <c r="B11" s="153"/>
      <c r="C11" s="154"/>
      <c r="D11" s="155">
        <v>107695</v>
      </c>
      <c r="E11" s="156"/>
      <c r="F11" s="157">
        <v>61921</v>
      </c>
      <c r="G11" s="158"/>
      <c r="H11" s="159"/>
    </row>
    <row r="12" spans="1:8" x14ac:dyDescent="0.15">
      <c r="A12" s="160"/>
      <c r="B12" s="161"/>
      <c r="C12" s="168"/>
      <c r="D12" s="163">
        <v>46195</v>
      </c>
      <c r="E12" s="164"/>
      <c r="F12" s="165">
        <v>34719</v>
      </c>
      <c r="G12" s="166"/>
      <c r="H12" s="167"/>
    </row>
    <row r="13" spans="1:8" x14ac:dyDescent="0.15">
      <c r="A13" s="148"/>
      <c r="B13" s="153"/>
      <c r="C13" s="169"/>
      <c r="D13" s="170">
        <v>103305</v>
      </c>
      <c r="E13" s="171"/>
      <c r="F13" s="172">
        <v>55769</v>
      </c>
      <c r="G13" s="173"/>
      <c r="H13" s="159"/>
    </row>
    <row r="14" spans="1:8" x14ac:dyDescent="0.15">
      <c r="A14" s="160"/>
      <c r="B14" s="161"/>
      <c r="C14" s="162"/>
      <c r="D14" s="163">
        <v>35833</v>
      </c>
      <c r="E14" s="164"/>
      <c r="F14" s="165">
        <v>30852</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7.65</v>
      </c>
      <c r="C19" s="174">
        <f>ROUND(VALUE(SUBSTITUTE(実質収支比率等に係る経年分析!G$48,"▲","-")),2)</f>
        <v>5.86</v>
      </c>
      <c r="D19" s="174">
        <f>ROUND(VALUE(SUBSTITUTE(実質収支比率等に係る経年分析!H$48,"▲","-")),2)</f>
        <v>9.02</v>
      </c>
      <c r="E19" s="174">
        <f>ROUND(VALUE(SUBSTITUTE(実質収支比率等に係る経年分析!I$48,"▲","-")),2)</f>
        <v>9.09</v>
      </c>
      <c r="F19" s="174">
        <f>ROUND(VALUE(SUBSTITUTE(実質収支比率等に係る経年分析!J$48,"▲","-")),2)</f>
        <v>9.92</v>
      </c>
    </row>
    <row r="20" spans="1:11" x14ac:dyDescent="0.15">
      <c r="A20" s="174" t="s">
        <v>53</v>
      </c>
      <c r="B20" s="174">
        <f>ROUND(VALUE(SUBSTITUTE(実質収支比率等に係る経年分析!F$47,"▲","-")),2)</f>
        <v>46.22</v>
      </c>
      <c r="C20" s="174">
        <f>ROUND(VALUE(SUBSTITUTE(実質収支比率等に係る経年分析!G$47,"▲","-")),2)</f>
        <v>48.04</v>
      </c>
      <c r="D20" s="174">
        <f>ROUND(VALUE(SUBSTITUTE(実質収支比率等に係る経年分析!H$47,"▲","-")),2)</f>
        <v>49.32</v>
      </c>
      <c r="E20" s="174">
        <f>ROUND(VALUE(SUBSTITUTE(実質収支比率等に係る経年分析!I$47,"▲","-")),2)</f>
        <v>54.88</v>
      </c>
      <c r="F20" s="174">
        <f>ROUND(VALUE(SUBSTITUTE(実質収支比率等に係る経年分析!J$47,"▲","-")),2)</f>
        <v>45.31</v>
      </c>
    </row>
    <row r="21" spans="1:11" x14ac:dyDescent="0.15">
      <c r="A21" s="174" t="s">
        <v>54</v>
      </c>
      <c r="B21" s="174">
        <f>IF(ISNUMBER(VALUE(SUBSTITUTE(実質収支比率等に係る経年分析!F$49,"▲","-"))),ROUND(VALUE(SUBSTITUTE(実質収支比率等に係る経年分析!F$49,"▲","-")),2),NA())</f>
        <v>4.62</v>
      </c>
      <c r="C21" s="174">
        <f>IF(ISNUMBER(VALUE(SUBSTITUTE(実質収支比率等に係る経年分析!G$49,"▲","-"))),ROUND(VALUE(SUBSTITUTE(実質収支比率等に係る経年分析!G$49,"▲","-")),2),NA())</f>
        <v>2.19</v>
      </c>
      <c r="D21" s="174">
        <f>IF(ISNUMBER(VALUE(SUBSTITUTE(実質収支比率等に係る経年分析!H$49,"▲","-"))),ROUND(VALUE(SUBSTITUTE(実質収支比率等に係る経年分析!H$49,"▲","-")),2),NA())</f>
        <v>8.02</v>
      </c>
      <c r="E21" s="174">
        <f>IF(ISNUMBER(VALUE(SUBSTITUTE(実質収支比率等に係る経年分析!I$49,"▲","-"))),ROUND(VALUE(SUBSTITUTE(実質収支比率等に係る経年分析!I$49,"▲","-")),2),NA())</f>
        <v>4.5</v>
      </c>
      <c r="F21" s="174">
        <f>IF(ISNUMBER(VALUE(SUBSTITUTE(実質収支比率等に係る経年分析!J$49,"▲","-"))),ROUND(VALUE(SUBSTITUTE(実質収支比率等に係る経年分析!J$49,"▲","-")),2),NA())</f>
        <v>-1.73</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0.04</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0.04</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0.03</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0.02</v>
      </c>
    </row>
    <row r="30" spans="1:11" x14ac:dyDescent="0.15">
      <c r="A30" s="175" t="str">
        <f>IF(連結実質赤字比率に係る赤字・黒字の構成分析!C$40="",NA(),連結実質赤字比率に係る赤字・黒字の構成分析!C$40)</f>
        <v>介護保険事業特別会計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1.06</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0.14000000000000001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0.83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0.95</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0.56999999999999995</v>
      </c>
    </row>
    <row r="31" spans="1:11" x14ac:dyDescent="0.15">
      <c r="A31" s="175" t="str">
        <f>IF(連結実質赤字比率に係る赤字・黒字の構成分析!C$39="",NA(),連結実質赤字比率に係る赤字・黒字の構成分析!C$39)</f>
        <v>農業集落排水事業</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0.28000000000000003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0.57999999999999996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0.63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0.59</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0.79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0.68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0.78</v>
      </c>
    </row>
    <row r="33" spans="1:16" x14ac:dyDescent="0.15">
      <c r="A33" s="175" t="str">
        <f>IF(連結実質赤字比率に係る赤字・黒字の構成分析!C$37="",NA(),連結実質赤字比率に係る赤字・黒字の構成分析!C$37)</f>
        <v>公共下水道事業</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0.16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0.71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0.72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1.28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1.44</v>
      </c>
    </row>
    <row r="34" spans="1:16" x14ac:dyDescent="0.15">
      <c r="A34" s="175" t="str">
        <f>IF(連結実質赤字比率に係る赤字・黒字の構成分析!C$36="",NA(),連結実質赤字比率に係る赤字・黒字の構成分析!C$36)</f>
        <v>水道事業</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11.45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11.73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10.86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11.43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7.78</v>
      </c>
    </row>
    <row r="35" spans="1:16" x14ac:dyDescent="0.15">
      <c r="A35" s="175" t="str">
        <f>IF(連結実質赤字比率に係る赤字・黒字の構成分析!C$35="",NA(),連結実質赤字比率に係る赤字・黒字の構成分析!C$35)</f>
        <v>工業用水道事業</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14.69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14.07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12.76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12.39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8.24</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7.64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5.86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9.01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9.09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9.92</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781</v>
      </c>
      <c r="E42" s="176"/>
      <c r="F42" s="176"/>
      <c r="G42" s="176">
        <f>'実質公債費比率（分子）の構造'!L$52</f>
        <v>761</v>
      </c>
      <c r="H42" s="176"/>
      <c r="I42" s="176"/>
      <c r="J42" s="176">
        <f>'実質公債費比率（分子）の構造'!M$52</f>
        <v>767</v>
      </c>
      <c r="K42" s="176"/>
      <c r="L42" s="176"/>
      <c r="M42" s="176">
        <f>'実質公債費比率（分子）の構造'!N$52</f>
        <v>759</v>
      </c>
      <c r="N42" s="176"/>
      <c r="O42" s="176"/>
      <c r="P42" s="176">
        <f>'実質公債費比率（分子）の構造'!O$52</f>
        <v>740</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0</v>
      </c>
      <c r="C44" s="176"/>
      <c r="D44" s="176"/>
      <c r="E44" s="176">
        <f>'実質公債費比率（分子）の構造'!L$50</f>
        <v>0</v>
      </c>
      <c r="F44" s="176"/>
      <c r="G44" s="176"/>
      <c r="H44" s="176">
        <f>'実質公債費比率（分子）の構造'!M$50</f>
        <v>0</v>
      </c>
      <c r="I44" s="176"/>
      <c r="J44" s="176"/>
      <c r="K44" s="176">
        <f>'実質公債費比率（分子）の構造'!N$50</f>
        <v>0</v>
      </c>
      <c r="L44" s="176"/>
      <c r="M44" s="176"/>
      <c r="N44" s="176" t="str">
        <f>'実質公債費比率（分子）の構造'!O$50</f>
        <v>-</v>
      </c>
      <c r="O44" s="176"/>
      <c r="P44" s="176"/>
    </row>
    <row r="45" spans="1:16" x14ac:dyDescent="0.15">
      <c r="A45" s="176" t="s">
        <v>63</v>
      </c>
      <c r="B45" s="176">
        <f>'実質公債費比率（分子）の構造'!K$49</f>
        <v>12</v>
      </c>
      <c r="C45" s="176"/>
      <c r="D45" s="176"/>
      <c r="E45" s="176">
        <f>'実質公債費比率（分子）の構造'!L$49</f>
        <v>12</v>
      </c>
      <c r="F45" s="176"/>
      <c r="G45" s="176"/>
      <c r="H45" s="176">
        <f>'実質公債費比率（分子）の構造'!M$49</f>
        <v>17</v>
      </c>
      <c r="I45" s="176"/>
      <c r="J45" s="176"/>
      <c r="K45" s="176">
        <f>'実質公債費比率（分子）の構造'!N$49</f>
        <v>17</v>
      </c>
      <c r="L45" s="176"/>
      <c r="M45" s="176"/>
      <c r="N45" s="176">
        <f>'実質公債費比率（分子）の構造'!O$49</f>
        <v>15</v>
      </c>
      <c r="O45" s="176"/>
      <c r="P45" s="176"/>
    </row>
    <row r="46" spans="1:16" x14ac:dyDescent="0.15">
      <c r="A46" s="176" t="s">
        <v>64</v>
      </c>
      <c r="B46" s="176">
        <f>'実質公債費比率（分子）の構造'!K$48</f>
        <v>373</v>
      </c>
      <c r="C46" s="176"/>
      <c r="D46" s="176"/>
      <c r="E46" s="176">
        <f>'実質公債費比率（分子）の構造'!L$48</f>
        <v>297</v>
      </c>
      <c r="F46" s="176"/>
      <c r="G46" s="176"/>
      <c r="H46" s="176">
        <f>'実質公債費比率（分子）の構造'!M$48</f>
        <v>309</v>
      </c>
      <c r="I46" s="176"/>
      <c r="J46" s="176"/>
      <c r="K46" s="176">
        <f>'実質公債費比率（分子）の構造'!N$48</f>
        <v>351</v>
      </c>
      <c r="L46" s="176"/>
      <c r="M46" s="176"/>
      <c r="N46" s="176">
        <f>'実質公債費比率（分子）の構造'!O$48</f>
        <v>329</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610</v>
      </c>
      <c r="C49" s="176"/>
      <c r="D49" s="176"/>
      <c r="E49" s="176">
        <f>'実質公債費比率（分子）の構造'!L$45</f>
        <v>590</v>
      </c>
      <c r="F49" s="176"/>
      <c r="G49" s="176"/>
      <c r="H49" s="176">
        <f>'実質公債費比率（分子）の構造'!M$45</f>
        <v>598</v>
      </c>
      <c r="I49" s="176"/>
      <c r="J49" s="176"/>
      <c r="K49" s="176">
        <f>'実質公債費比率（分子）の構造'!N$45</f>
        <v>595</v>
      </c>
      <c r="L49" s="176"/>
      <c r="M49" s="176"/>
      <c r="N49" s="176">
        <f>'実質公債費比率（分子）の構造'!O$45</f>
        <v>599</v>
      </c>
      <c r="O49" s="176"/>
      <c r="P49" s="176"/>
    </row>
    <row r="50" spans="1:16" x14ac:dyDescent="0.15">
      <c r="A50" s="176" t="s">
        <v>67</v>
      </c>
      <c r="B50" s="176" t="e">
        <f>NA()</f>
        <v>#N/A</v>
      </c>
      <c r="C50" s="176">
        <f>IF(ISNUMBER('実質公債費比率（分子）の構造'!K$53),'実質公債費比率（分子）の構造'!K$53,NA())</f>
        <v>214</v>
      </c>
      <c r="D50" s="176" t="e">
        <f>NA()</f>
        <v>#N/A</v>
      </c>
      <c r="E50" s="176" t="e">
        <f>NA()</f>
        <v>#N/A</v>
      </c>
      <c r="F50" s="176">
        <f>IF(ISNUMBER('実質公債費比率（分子）の構造'!L$53),'実質公債費比率（分子）の構造'!L$53,NA())</f>
        <v>138</v>
      </c>
      <c r="G50" s="176" t="e">
        <f>NA()</f>
        <v>#N/A</v>
      </c>
      <c r="H50" s="176" t="e">
        <f>NA()</f>
        <v>#N/A</v>
      </c>
      <c r="I50" s="176">
        <f>IF(ISNUMBER('実質公債費比率（分子）の構造'!M$53),'実質公債費比率（分子）の構造'!M$53,NA())</f>
        <v>157</v>
      </c>
      <c r="J50" s="176" t="e">
        <f>NA()</f>
        <v>#N/A</v>
      </c>
      <c r="K50" s="176" t="e">
        <f>NA()</f>
        <v>#N/A</v>
      </c>
      <c r="L50" s="176">
        <f>IF(ISNUMBER('実質公債費比率（分子）の構造'!N$53),'実質公債費比率（分子）の構造'!N$53,NA())</f>
        <v>204</v>
      </c>
      <c r="M50" s="176" t="e">
        <f>NA()</f>
        <v>#N/A</v>
      </c>
      <c r="N50" s="176" t="e">
        <f>NA()</f>
        <v>#N/A</v>
      </c>
      <c r="O50" s="176">
        <f>IF(ISNUMBER('実質公債費比率（分子）の構造'!O$53),'実質公債費比率（分子）の構造'!O$53,NA())</f>
        <v>203</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8232</v>
      </c>
      <c r="E56" s="175"/>
      <c r="F56" s="175"/>
      <c r="G56" s="175">
        <f>'将来負担比率（分子）の構造'!J$52</f>
        <v>7832</v>
      </c>
      <c r="H56" s="175"/>
      <c r="I56" s="175"/>
      <c r="J56" s="175">
        <f>'将来負担比率（分子）の構造'!K$52</f>
        <v>7354</v>
      </c>
      <c r="K56" s="175"/>
      <c r="L56" s="175"/>
      <c r="M56" s="175">
        <f>'将来負担比率（分子）の構造'!L$52</f>
        <v>6720</v>
      </c>
      <c r="N56" s="175"/>
      <c r="O56" s="175"/>
      <c r="P56" s="175">
        <f>'将来負担比率（分子）の構造'!M$52</f>
        <v>6116</v>
      </c>
    </row>
    <row r="57" spans="1:16" x14ac:dyDescent="0.15">
      <c r="A57" s="175" t="s">
        <v>42</v>
      </c>
      <c r="B57" s="175"/>
      <c r="C57" s="175"/>
      <c r="D57" s="175">
        <f>'将来負担比率（分子）の構造'!I$51</f>
        <v>40</v>
      </c>
      <c r="E57" s="175"/>
      <c r="F57" s="175"/>
      <c r="G57" s="175">
        <f>'将来負担比率（分子）の構造'!J$51</f>
        <v>33</v>
      </c>
      <c r="H57" s="175"/>
      <c r="I57" s="175"/>
      <c r="J57" s="175">
        <f>'将来負担比率（分子）の構造'!K$51</f>
        <v>28</v>
      </c>
      <c r="K57" s="175"/>
      <c r="L57" s="175"/>
      <c r="M57" s="175">
        <f>'将来負担比率（分子）の構造'!L$51</f>
        <v>24</v>
      </c>
      <c r="N57" s="175"/>
      <c r="O57" s="175"/>
      <c r="P57" s="175">
        <f>'将来負担比率（分子）の構造'!M$51</f>
        <v>18</v>
      </c>
    </row>
    <row r="58" spans="1:16" x14ac:dyDescent="0.15">
      <c r="A58" s="175" t="s">
        <v>41</v>
      </c>
      <c r="B58" s="175"/>
      <c r="C58" s="175"/>
      <c r="D58" s="175">
        <f>'将来負担比率（分子）の構造'!I$50</f>
        <v>5527</v>
      </c>
      <c r="E58" s="175"/>
      <c r="F58" s="175"/>
      <c r="G58" s="175">
        <f>'将来負担比率（分子）の構造'!J$50</f>
        <v>5760</v>
      </c>
      <c r="H58" s="175"/>
      <c r="I58" s="175"/>
      <c r="J58" s="175">
        <f>'将来負担比率（分子）の構造'!K$50</f>
        <v>6135</v>
      </c>
      <c r="K58" s="175"/>
      <c r="L58" s="175"/>
      <c r="M58" s="175">
        <f>'将来負担比率（分子）の構造'!L$50</f>
        <v>7042</v>
      </c>
      <c r="N58" s="175"/>
      <c r="O58" s="175"/>
      <c r="P58" s="175">
        <f>'将来負担比率（分子）の構造'!M$50</f>
        <v>7136</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606</v>
      </c>
      <c r="C62" s="175"/>
      <c r="D62" s="175"/>
      <c r="E62" s="175">
        <f>'将来負担比率（分子）の構造'!J$45</f>
        <v>544</v>
      </c>
      <c r="F62" s="175"/>
      <c r="G62" s="175"/>
      <c r="H62" s="175">
        <f>'将来負担比率（分子）の構造'!K$45</f>
        <v>560</v>
      </c>
      <c r="I62" s="175"/>
      <c r="J62" s="175"/>
      <c r="K62" s="175">
        <f>'将来負担比率（分子）の構造'!L$45</f>
        <v>598</v>
      </c>
      <c r="L62" s="175"/>
      <c r="M62" s="175"/>
      <c r="N62" s="175">
        <f>'将来負担比率（分子）の構造'!M$45</f>
        <v>669</v>
      </c>
      <c r="O62" s="175"/>
      <c r="P62" s="175"/>
    </row>
    <row r="63" spans="1:16" x14ac:dyDescent="0.15">
      <c r="A63" s="175" t="s">
        <v>34</v>
      </c>
      <c r="B63" s="175">
        <f>'将来負担比率（分子）の構造'!I$44</f>
        <v>81</v>
      </c>
      <c r="C63" s="175"/>
      <c r="D63" s="175"/>
      <c r="E63" s="175">
        <f>'将来負担比率（分子）の構造'!J$44</f>
        <v>96</v>
      </c>
      <c r="F63" s="175"/>
      <c r="G63" s="175"/>
      <c r="H63" s="175">
        <f>'将来負担比率（分子）の構造'!K$44</f>
        <v>87</v>
      </c>
      <c r="I63" s="175"/>
      <c r="J63" s="175"/>
      <c r="K63" s="175">
        <f>'将来負担比率（分子）の構造'!L$44</f>
        <v>74</v>
      </c>
      <c r="L63" s="175"/>
      <c r="M63" s="175"/>
      <c r="N63" s="175">
        <f>'将来負担比率（分子）の構造'!M$44</f>
        <v>68</v>
      </c>
      <c r="O63" s="175"/>
      <c r="P63" s="175"/>
    </row>
    <row r="64" spans="1:16" x14ac:dyDescent="0.15">
      <c r="A64" s="175" t="s">
        <v>33</v>
      </c>
      <c r="B64" s="175">
        <f>'将来負担比率（分子）の構造'!I$43</f>
        <v>3622</v>
      </c>
      <c r="C64" s="175"/>
      <c r="D64" s="175"/>
      <c r="E64" s="175">
        <f>'将来負担比率（分子）の構造'!J$43</f>
        <v>3140</v>
      </c>
      <c r="F64" s="175"/>
      <c r="G64" s="175"/>
      <c r="H64" s="175">
        <f>'将来負担比率（分子）の構造'!K$43</f>
        <v>2665</v>
      </c>
      <c r="I64" s="175"/>
      <c r="J64" s="175"/>
      <c r="K64" s="175">
        <f>'将来負担比率（分子）の構造'!L$43</f>
        <v>2351</v>
      </c>
      <c r="L64" s="175"/>
      <c r="M64" s="175"/>
      <c r="N64" s="175">
        <f>'将来負担比率（分子）の構造'!M$43</f>
        <v>2368</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6525</v>
      </c>
      <c r="C66" s="175"/>
      <c r="D66" s="175"/>
      <c r="E66" s="175">
        <f>'将来負担比率（分子）の構造'!J$41</f>
        <v>6260</v>
      </c>
      <c r="F66" s="175"/>
      <c r="G66" s="175"/>
      <c r="H66" s="175">
        <f>'将来負担比率（分子）の構造'!K$41</f>
        <v>5923</v>
      </c>
      <c r="I66" s="175"/>
      <c r="J66" s="175"/>
      <c r="K66" s="175">
        <f>'将来負担比率（分子）の構造'!L$41</f>
        <v>5460</v>
      </c>
      <c r="L66" s="175"/>
      <c r="M66" s="175"/>
      <c r="N66" s="175">
        <f>'将来負担比率（分子）の構造'!M$41</f>
        <v>5995</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3071</v>
      </c>
      <c r="C72" s="179">
        <f>基金残高に係る経年分析!G55</f>
        <v>3352</v>
      </c>
      <c r="D72" s="179">
        <f>基金残高に係る経年分析!H55</f>
        <v>3108</v>
      </c>
    </row>
    <row r="73" spans="1:16" x14ac:dyDescent="0.15">
      <c r="A73" s="178" t="s">
        <v>74</v>
      </c>
      <c r="B73" s="179">
        <f>基金残高に係る経年分析!F56</f>
        <v>58</v>
      </c>
      <c r="C73" s="179">
        <f>基金残高に係る経年分析!G56</f>
        <v>58</v>
      </c>
      <c r="D73" s="179">
        <f>基金残高に係る経年分析!H56</f>
        <v>58</v>
      </c>
    </row>
    <row r="74" spans="1:16" x14ac:dyDescent="0.15">
      <c r="A74" s="178" t="s">
        <v>75</v>
      </c>
      <c r="B74" s="179">
        <f>基金残高に係る経年分析!F57</f>
        <v>2217</v>
      </c>
      <c r="C74" s="179">
        <f>基金残高に係る経年分析!G57</f>
        <v>2785</v>
      </c>
      <c r="D74" s="179">
        <f>基金残高に係る経年分析!H57</f>
        <v>3149</v>
      </c>
    </row>
  </sheetData>
  <sheetProtection algorithmName="SHA-512" hashValue="z83gmB2nRjwOj8Z+wiuWlY9ZpjmuhB+ZcyOsrYQsYX6Ci8qMZgJBHZOM5O7tLn/hGyMiK7cHL+ePTqJnlVCZuw==" saltValue="edZTsuGXpJcvgWhr3Yj02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4" workbookViewId="0">
      <selection activeCell="BG25" sqref="BG25:BN25"/>
    </sheetView>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6341625</v>
      </c>
      <c r="S5" s="613"/>
      <c r="T5" s="613"/>
      <c r="U5" s="613"/>
      <c r="V5" s="613"/>
      <c r="W5" s="613"/>
      <c r="X5" s="613"/>
      <c r="Y5" s="614"/>
      <c r="Z5" s="615">
        <v>44.6</v>
      </c>
      <c r="AA5" s="615"/>
      <c r="AB5" s="615"/>
      <c r="AC5" s="615"/>
      <c r="AD5" s="616">
        <v>6341625</v>
      </c>
      <c r="AE5" s="616"/>
      <c r="AF5" s="616"/>
      <c r="AG5" s="616"/>
      <c r="AH5" s="616"/>
      <c r="AI5" s="616"/>
      <c r="AJ5" s="616"/>
      <c r="AK5" s="616"/>
      <c r="AL5" s="617">
        <v>86.7</v>
      </c>
      <c r="AM5" s="618"/>
      <c r="AN5" s="618"/>
      <c r="AO5" s="619"/>
      <c r="AP5" s="609" t="s">
        <v>216</v>
      </c>
      <c r="AQ5" s="610"/>
      <c r="AR5" s="610"/>
      <c r="AS5" s="610"/>
      <c r="AT5" s="610"/>
      <c r="AU5" s="610"/>
      <c r="AV5" s="610"/>
      <c r="AW5" s="610"/>
      <c r="AX5" s="610"/>
      <c r="AY5" s="610"/>
      <c r="AZ5" s="610"/>
      <c r="BA5" s="610"/>
      <c r="BB5" s="610"/>
      <c r="BC5" s="610"/>
      <c r="BD5" s="610"/>
      <c r="BE5" s="610"/>
      <c r="BF5" s="611"/>
      <c r="BG5" s="623">
        <v>6318454</v>
      </c>
      <c r="BH5" s="624"/>
      <c r="BI5" s="624"/>
      <c r="BJ5" s="624"/>
      <c r="BK5" s="624"/>
      <c r="BL5" s="624"/>
      <c r="BM5" s="624"/>
      <c r="BN5" s="625"/>
      <c r="BO5" s="626">
        <v>99.6</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124349</v>
      </c>
      <c r="S6" s="624"/>
      <c r="T6" s="624"/>
      <c r="U6" s="624"/>
      <c r="V6" s="624"/>
      <c r="W6" s="624"/>
      <c r="X6" s="624"/>
      <c r="Y6" s="625"/>
      <c r="Z6" s="626">
        <v>0.9</v>
      </c>
      <c r="AA6" s="626"/>
      <c r="AB6" s="626"/>
      <c r="AC6" s="626"/>
      <c r="AD6" s="627">
        <v>124349</v>
      </c>
      <c r="AE6" s="627"/>
      <c r="AF6" s="627"/>
      <c r="AG6" s="627"/>
      <c r="AH6" s="627"/>
      <c r="AI6" s="627"/>
      <c r="AJ6" s="627"/>
      <c r="AK6" s="627"/>
      <c r="AL6" s="628">
        <v>1.7</v>
      </c>
      <c r="AM6" s="629"/>
      <c r="AN6" s="629"/>
      <c r="AO6" s="630"/>
      <c r="AP6" s="620" t="s">
        <v>221</v>
      </c>
      <c r="AQ6" s="621"/>
      <c r="AR6" s="621"/>
      <c r="AS6" s="621"/>
      <c r="AT6" s="621"/>
      <c r="AU6" s="621"/>
      <c r="AV6" s="621"/>
      <c r="AW6" s="621"/>
      <c r="AX6" s="621"/>
      <c r="AY6" s="621"/>
      <c r="AZ6" s="621"/>
      <c r="BA6" s="621"/>
      <c r="BB6" s="621"/>
      <c r="BC6" s="621"/>
      <c r="BD6" s="621"/>
      <c r="BE6" s="621"/>
      <c r="BF6" s="622"/>
      <c r="BG6" s="623">
        <v>6318454</v>
      </c>
      <c r="BH6" s="624"/>
      <c r="BI6" s="624"/>
      <c r="BJ6" s="624"/>
      <c r="BK6" s="624"/>
      <c r="BL6" s="624"/>
      <c r="BM6" s="624"/>
      <c r="BN6" s="625"/>
      <c r="BO6" s="626">
        <v>99.6</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120038</v>
      </c>
      <c r="CS6" s="624"/>
      <c r="CT6" s="624"/>
      <c r="CU6" s="624"/>
      <c r="CV6" s="624"/>
      <c r="CW6" s="624"/>
      <c r="CX6" s="624"/>
      <c r="CY6" s="625"/>
      <c r="CZ6" s="617">
        <v>0.9</v>
      </c>
      <c r="DA6" s="618"/>
      <c r="DB6" s="618"/>
      <c r="DC6" s="634"/>
      <c r="DD6" s="632" t="s">
        <v>122</v>
      </c>
      <c r="DE6" s="624"/>
      <c r="DF6" s="624"/>
      <c r="DG6" s="624"/>
      <c r="DH6" s="624"/>
      <c r="DI6" s="624"/>
      <c r="DJ6" s="624"/>
      <c r="DK6" s="624"/>
      <c r="DL6" s="624"/>
      <c r="DM6" s="624"/>
      <c r="DN6" s="624"/>
      <c r="DO6" s="624"/>
      <c r="DP6" s="625"/>
      <c r="DQ6" s="632">
        <v>120010</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779</v>
      </c>
      <c r="S7" s="624"/>
      <c r="T7" s="624"/>
      <c r="U7" s="624"/>
      <c r="V7" s="624"/>
      <c r="W7" s="624"/>
      <c r="X7" s="624"/>
      <c r="Y7" s="625"/>
      <c r="Z7" s="626">
        <v>0</v>
      </c>
      <c r="AA7" s="626"/>
      <c r="AB7" s="626"/>
      <c r="AC7" s="626"/>
      <c r="AD7" s="627">
        <v>779</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2724686</v>
      </c>
      <c r="BH7" s="624"/>
      <c r="BI7" s="624"/>
      <c r="BJ7" s="624"/>
      <c r="BK7" s="624"/>
      <c r="BL7" s="624"/>
      <c r="BM7" s="624"/>
      <c r="BN7" s="625"/>
      <c r="BO7" s="626">
        <v>43</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2592253</v>
      </c>
      <c r="CS7" s="624"/>
      <c r="CT7" s="624"/>
      <c r="CU7" s="624"/>
      <c r="CV7" s="624"/>
      <c r="CW7" s="624"/>
      <c r="CX7" s="624"/>
      <c r="CY7" s="625"/>
      <c r="CZ7" s="626">
        <v>19.3</v>
      </c>
      <c r="DA7" s="626"/>
      <c r="DB7" s="626"/>
      <c r="DC7" s="626"/>
      <c r="DD7" s="632">
        <v>381592</v>
      </c>
      <c r="DE7" s="624"/>
      <c r="DF7" s="624"/>
      <c r="DG7" s="624"/>
      <c r="DH7" s="624"/>
      <c r="DI7" s="624"/>
      <c r="DJ7" s="624"/>
      <c r="DK7" s="624"/>
      <c r="DL7" s="624"/>
      <c r="DM7" s="624"/>
      <c r="DN7" s="624"/>
      <c r="DO7" s="624"/>
      <c r="DP7" s="625"/>
      <c r="DQ7" s="632">
        <v>1469964</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10393</v>
      </c>
      <c r="S8" s="624"/>
      <c r="T8" s="624"/>
      <c r="U8" s="624"/>
      <c r="V8" s="624"/>
      <c r="W8" s="624"/>
      <c r="X8" s="624"/>
      <c r="Y8" s="625"/>
      <c r="Z8" s="626">
        <v>0.1</v>
      </c>
      <c r="AA8" s="626"/>
      <c r="AB8" s="626"/>
      <c r="AC8" s="626"/>
      <c r="AD8" s="627">
        <v>10393</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38470</v>
      </c>
      <c r="BH8" s="624"/>
      <c r="BI8" s="624"/>
      <c r="BJ8" s="624"/>
      <c r="BK8" s="624"/>
      <c r="BL8" s="624"/>
      <c r="BM8" s="624"/>
      <c r="BN8" s="625"/>
      <c r="BO8" s="626">
        <v>0.6</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4986053</v>
      </c>
      <c r="CS8" s="624"/>
      <c r="CT8" s="624"/>
      <c r="CU8" s="624"/>
      <c r="CV8" s="624"/>
      <c r="CW8" s="624"/>
      <c r="CX8" s="624"/>
      <c r="CY8" s="625"/>
      <c r="CZ8" s="626">
        <v>37</v>
      </c>
      <c r="DA8" s="626"/>
      <c r="DB8" s="626"/>
      <c r="DC8" s="626"/>
      <c r="DD8" s="632">
        <v>204235</v>
      </c>
      <c r="DE8" s="624"/>
      <c r="DF8" s="624"/>
      <c r="DG8" s="624"/>
      <c r="DH8" s="624"/>
      <c r="DI8" s="624"/>
      <c r="DJ8" s="624"/>
      <c r="DK8" s="624"/>
      <c r="DL8" s="624"/>
      <c r="DM8" s="624"/>
      <c r="DN8" s="624"/>
      <c r="DO8" s="624"/>
      <c r="DP8" s="625"/>
      <c r="DQ8" s="632">
        <v>2073224</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11278</v>
      </c>
      <c r="S9" s="624"/>
      <c r="T9" s="624"/>
      <c r="U9" s="624"/>
      <c r="V9" s="624"/>
      <c r="W9" s="624"/>
      <c r="X9" s="624"/>
      <c r="Y9" s="625"/>
      <c r="Z9" s="626">
        <v>0.1</v>
      </c>
      <c r="AA9" s="626"/>
      <c r="AB9" s="626"/>
      <c r="AC9" s="626"/>
      <c r="AD9" s="627">
        <v>11278</v>
      </c>
      <c r="AE9" s="627"/>
      <c r="AF9" s="627"/>
      <c r="AG9" s="627"/>
      <c r="AH9" s="627"/>
      <c r="AI9" s="627"/>
      <c r="AJ9" s="627"/>
      <c r="AK9" s="627"/>
      <c r="AL9" s="628">
        <v>0.2</v>
      </c>
      <c r="AM9" s="629"/>
      <c r="AN9" s="629"/>
      <c r="AO9" s="630"/>
      <c r="AP9" s="620" t="s">
        <v>230</v>
      </c>
      <c r="AQ9" s="621"/>
      <c r="AR9" s="621"/>
      <c r="AS9" s="621"/>
      <c r="AT9" s="621"/>
      <c r="AU9" s="621"/>
      <c r="AV9" s="621"/>
      <c r="AW9" s="621"/>
      <c r="AX9" s="621"/>
      <c r="AY9" s="621"/>
      <c r="AZ9" s="621"/>
      <c r="BA9" s="621"/>
      <c r="BB9" s="621"/>
      <c r="BC9" s="621"/>
      <c r="BD9" s="621"/>
      <c r="BE9" s="621"/>
      <c r="BF9" s="622"/>
      <c r="BG9" s="623">
        <v>998205</v>
      </c>
      <c r="BH9" s="624"/>
      <c r="BI9" s="624"/>
      <c r="BJ9" s="624"/>
      <c r="BK9" s="624"/>
      <c r="BL9" s="624"/>
      <c r="BM9" s="624"/>
      <c r="BN9" s="625"/>
      <c r="BO9" s="626">
        <v>15.7</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607626</v>
      </c>
      <c r="CS9" s="624"/>
      <c r="CT9" s="624"/>
      <c r="CU9" s="624"/>
      <c r="CV9" s="624"/>
      <c r="CW9" s="624"/>
      <c r="CX9" s="624"/>
      <c r="CY9" s="625"/>
      <c r="CZ9" s="626">
        <v>4.5</v>
      </c>
      <c r="DA9" s="626"/>
      <c r="DB9" s="626"/>
      <c r="DC9" s="626"/>
      <c r="DD9" s="632">
        <v>3484</v>
      </c>
      <c r="DE9" s="624"/>
      <c r="DF9" s="624"/>
      <c r="DG9" s="624"/>
      <c r="DH9" s="624"/>
      <c r="DI9" s="624"/>
      <c r="DJ9" s="624"/>
      <c r="DK9" s="624"/>
      <c r="DL9" s="624"/>
      <c r="DM9" s="624"/>
      <c r="DN9" s="624"/>
      <c r="DO9" s="624"/>
      <c r="DP9" s="625"/>
      <c r="DQ9" s="632">
        <v>539091</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77562</v>
      </c>
      <c r="BH10" s="624"/>
      <c r="BI10" s="624"/>
      <c r="BJ10" s="624"/>
      <c r="BK10" s="624"/>
      <c r="BL10" s="624"/>
      <c r="BM10" s="624"/>
      <c r="BN10" s="625"/>
      <c r="BO10" s="626">
        <v>1.2</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3</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3</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562177</v>
      </c>
      <c r="S11" s="624"/>
      <c r="T11" s="624"/>
      <c r="U11" s="624"/>
      <c r="V11" s="624"/>
      <c r="W11" s="624"/>
      <c r="X11" s="624"/>
      <c r="Y11" s="625"/>
      <c r="Z11" s="628">
        <v>4</v>
      </c>
      <c r="AA11" s="629"/>
      <c r="AB11" s="629"/>
      <c r="AC11" s="635"/>
      <c r="AD11" s="632">
        <v>562177</v>
      </c>
      <c r="AE11" s="624"/>
      <c r="AF11" s="624"/>
      <c r="AG11" s="624"/>
      <c r="AH11" s="624"/>
      <c r="AI11" s="624"/>
      <c r="AJ11" s="624"/>
      <c r="AK11" s="625"/>
      <c r="AL11" s="628">
        <v>7.7</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1610449</v>
      </c>
      <c r="BH11" s="624"/>
      <c r="BI11" s="624"/>
      <c r="BJ11" s="624"/>
      <c r="BK11" s="624"/>
      <c r="BL11" s="624"/>
      <c r="BM11" s="624"/>
      <c r="BN11" s="625"/>
      <c r="BO11" s="626">
        <v>25.4</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639008</v>
      </c>
      <c r="CS11" s="624"/>
      <c r="CT11" s="624"/>
      <c r="CU11" s="624"/>
      <c r="CV11" s="624"/>
      <c r="CW11" s="624"/>
      <c r="CX11" s="624"/>
      <c r="CY11" s="625"/>
      <c r="CZ11" s="626">
        <v>4.7</v>
      </c>
      <c r="DA11" s="626"/>
      <c r="DB11" s="626"/>
      <c r="DC11" s="626"/>
      <c r="DD11" s="632">
        <v>237457</v>
      </c>
      <c r="DE11" s="624"/>
      <c r="DF11" s="624"/>
      <c r="DG11" s="624"/>
      <c r="DH11" s="624"/>
      <c r="DI11" s="624"/>
      <c r="DJ11" s="624"/>
      <c r="DK11" s="624"/>
      <c r="DL11" s="624"/>
      <c r="DM11" s="624"/>
      <c r="DN11" s="624"/>
      <c r="DO11" s="624"/>
      <c r="DP11" s="625"/>
      <c r="DQ11" s="632">
        <v>454176</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27351</v>
      </c>
      <c r="S12" s="624"/>
      <c r="T12" s="624"/>
      <c r="U12" s="624"/>
      <c r="V12" s="624"/>
      <c r="W12" s="624"/>
      <c r="X12" s="624"/>
      <c r="Y12" s="625"/>
      <c r="Z12" s="626">
        <v>0.2</v>
      </c>
      <c r="AA12" s="626"/>
      <c r="AB12" s="626"/>
      <c r="AC12" s="626"/>
      <c r="AD12" s="627">
        <v>27351</v>
      </c>
      <c r="AE12" s="627"/>
      <c r="AF12" s="627"/>
      <c r="AG12" s="627"/>
      <c r="AH12" s="627"/>
      <c r="AI12" s="627"/>
      <c r="AJ12" s="627"/>
      <c r="AK12" s="627"/>
      <c r="AL12" s="628">
        <v>0.4</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3338735</v>
      </c>
      <c r="BH12" s="624"/>
      <c r="BI12" s="624"/>
      <c r="BJ12" s="624"/>
      <c r="BK12" s="624"/>
      <c r="BL12" s="624"/>
      <c r="BM12" s="624"/>
      <c r="BN12" s="625"/>
      <c r="BO12" s="626">
        <v>52.6</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415325</v>
      </c>
      <c r="CS12" s="624"/>
      <c r="CT12" s="624"/>
      <c r="CU12" s="624"/>
      <c r="CV12" s="624"/>
      <c r="CW12" s="624"/>
      <c r="CX12" s="624"/>
      <c r="CY12" s="625"/>
      <c r="CZ12" s="626">
        <v>3.1</v>
      </c>
      <c r="DA12" s="626"/>
      <c r="DB12" s="626"/>
      <c r="DC12" s="626"/>
      <c r="DD12" s="632">
        <v>31683</v>
      </c>
      <c r="DE12" s="624"/>
      <c r="DF12" s="624"/>
      <c r="DG12" s="624"/>
      <c r="DH12" s="624"/>
      <c r="DI12" s="624"/>
      <c r="DJ12" s="624"/>
      <c r="DK12" s="624"/>
      <c r="DL12" s="624"/>
      <c r="DM12" s="624"/>
      <c r="DN12" s="624"/>
      <c r="DO12" s="624"/>
      <c r="DP12" s="625"/>
      <c r="DQ12" s="632">
        <v>185427</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3332505</v>
      </c>
      <c r="BH13" s="624"/>
      <c r="BI13" s="624"/>
      <c r="BJ13" s="624"/>
      <c r="BK13" s="624"/>
      <c r="BL13" s="624"/>
      <c r="BM13" s="624"/>
      <c r="BN13" s="625"/>
      <c r="BO13" s="626">
        <v>52.5</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1242771</v>
      </c>
      <c r="CS13" s="624"/>
      <c r="CT13" s="624"/>
      <c r="CU13" s="624"/>
      <c r="CV13" s="624"/>
      <c r="CW13" s="624"/>
      <c r="CX13" s="624"/>
      <c r="CY13" s="625"/>
      <c r="CZ13" s="626">
        <v>9.1999999999999993</v>
      </c>
      <c r="DA13" s="626"/>
      <c r="DB13" s="626"/>
      <c r="DC13" s="626"/>
      <c r="DD13" s="632">
        <v>695832</v>
      </c>
      <c r="DE13" s="624"/>
      <c r="DF13" s="624"/>
      <c r="DG13" s="624"/>
      <c r="DH13" s="624"/>
      <c r="DI13" s="624"/>
      <c r="DJ13" s="624"/>
      <c r="DK13" s="624"/>
      <c r="DL13" s="624"/>
      <c r="DM13" s="624"/>
      <c r="DN13" s="624"/>
      <c r="DO13" s="624"/>
      <c r="DP13" s="625"/>
      <c r="DQ13" s="632">
        <v>906117</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v>1358</v>
      </c>
      <c r="S14" s="624"/>
      <c r="T14" s="624"/>
      <c r="U14" s="624"/>
      <c r="V14" s="624"/>
      <c r="W14" s="624"/>
      <c r="X14" s="624"/>
      <c r="Y14" s="625"/>
      <c r="Z14" s="626">
        <v>0</v>
      </c>
      <c r="AA14" s="626"/>
      <c r="AB14" s="626"/>
      <c r="AC14" s="626"/>
      <c r="AD14" s="627">
        <v>1358</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72111</v>
      </c>
      <c r="BH14" s="624"/>
      <c r="BI14" s="624"/>
      <c r="BJ14" s="624"/>
      <c r="BK14" s="624"/>
      <c r="BL14" s="624"/>
      <c r="BM14" s="624"/>
      <c r="BN14" s="625"/>
      <c r="BO14" s="626">
        <v>1.1000000000000001</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345916</v>
      </c>
      <c r="CS14" s="624"/>
      <c r="CT14" s="624"/>
      <c r="CU14" s="624"/>
      <c r="CV14" s="624"/>
      <c r="CW14" s="624"/>
      <c r="CX14" s="624"/>
      <c r="CY14" s="625"/>
      <c r="CZ14" s="626">
        <v>2.6</v>
      </c>
      <c r="DA14" s="626"/>
      <c r="DB14" s="626"/>
      <c r="DC14" s="626"/>
      <c r="DD14" s="632">
        <v>15805</v>
      </c>
      <c r="DE14" s="624"/>
      <c r="DF14" s="624"/>
      <c r="DG14" s="624"/>
      <c r="DH14" s="624"/>
      <c r="DI14" s="624"/>
      <c r="DJ14" s="624"/>
      <c r="DK14" s="624"/>
      <c r="DL14" s="624"/>
      <c r="DM14" s="624"/>
      <c r="DN14" s="624"/>
      <c r="DO14" s="624"/>
      <c r="DP14" s="625"/>
      <c r="DQ14" s="632">
        <v>337600</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182922</v>
      </c>
      <c r="BH15" s="624"/>
      <c r="BI15" s="624"/>
      <c r="BJ15" s="624"/>
      <c r="BK15" s="624"/>
      <c r="BL15" s="624"/>
      <c r="BM15" s="624"/>
      <c r="BN15" s="625"/>
      <c r="BO15" s="626">
        <v>2.9</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1912452</v>
      </c>
      <c r="CS15" s="624"/>
      <c r="CT15" s="624"/>
      <c r="CU15" s="624"/>
      <c r="CV15" s="624"/>
      <c r="CW15" s="624"/>
      <c r="CX15" s="624"/>
      <c r="CY15" s="625"/>
      <c r="CZ15" s="626">
        <v>14.2</v>
      </c>
      <c r="DA15" s="626"/>
      <c r="DB15" s="626"/>
      <c r="DC15" s="626"/>
      <c r="DD15" s="632">
        <v>637022</v>
      </c>
      <c r="DE15" s="624"/>
      <c r="DF15" s="624"/>
      <c r="DG15" s="624"/>
      <c r="DH15" s="624"/>
      <c r="DI15" s="624"/>
      <c r="DJ15" s="624"/>
      <c r="DK15" s="624"/>
      <c r="DL15" s="624"/>
      <c r="DM15" s="624"/>
      <c r="DN15" s="624"/>
      <c r="DO15" s="624"/>
      <c r="DP15" s="625"/>
      <c r="DQ15" s="632">
        <v>1629485</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9986</v>
      </c>
      <c r="S16" s="624"/>
      <c r="T16" s="624"/>
      <c r="U16" s="624"/>
      <c r="V16" s="624"/>
      <c r="W16" s="624"/>
      <c r="X16" s="624"/>
      <c r="Y16" s="625"/>
      <c r="Z16" s="626">
        <v>0.1</v>
      </c>
      <c r="AA16" s="626"/>
      <c r="AB16" s="626"/>
      <c r="AC16" s="626"/>
      <c r="AD16" s="627">
        <v>9986</v>
      </c>
      <c r="AE16" s="627"/>
      <c r="AF16" s="627"/>
      <c r="AG16" s="627"/>
      <c r="AH16" s="627"/>
      <c r="AI16" s="627"/>
      <c r="AJ16" s="627"/>
      <c r="AK16" s="627"/>
      <c r="AL16" s="628">
        <v>0.1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64478</v>
      </c>
      <c r="S17" s="624"/>
      <c r="T17" s="624"/>
      <c r="U17" s="624"/>
      <c r="V17" s="624"/>
      <c r="W17" s="624"/>
      <c r="X17" s="624"/>
      <c r="Y17" s="625"/>
      <c r="Z17" s="626">
        <v>0.5</v>
      </c>
      <c r="AA17" s="626"/>
      <c r="AB17" s="626"/>
      <c r="AC17" s="626"/>
      <c r="AD17" s="627">
        <v>64478</v>
      </c>
      <c r="AE17" s="627"/>
      <c r="AF17" s="627"/>
      <c r="AG17" s="627"/>
      <c r="AH17" s="627"/>
      <c r="AI17" s="627"/>
      <c r="AJ17" s="627"/>
      <c r="AK17" s="627"/>
      <c r="AL17" s="628">
        <v>0.9</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604682</v>
      </c>
      <c r="CS17" s="624"/>
      <c r="CT17" s="624"/>
      <c r="CU17" s="624"/>
      <c r="CV17" s="624"/>
      <c r="CW17" s="624"/>
      <c r="CX17" s="624"/>
      <c r="CY17" s="625"/>
      <c r="CZ17" s="626">
        <v>4.5</v>
      </c>
      <c r="DA17" s="626"/>
      <c r="DB17" s="626"/>
      <c r="DC17" s="626"/>
      <c r="DD17" s="632" t="s">
        <v>122</v>
      </c>
      <c r="DE17" s="624"/>
      <c r="DF17" s="624"/>
      <c r="DG17" s="624"/>
      <c r="DH17" s="624"/>
      <c r="DI17" s="624"/>
      <c r="DJ17" s="624"/>
      <c r="DK17" s="624"/>
      <c r="DL17" s="624"/>
      <c r="DM17" s="624"/>
      <c r="DN17" s="624"/>
      <c r="DO17" s="624"/>
      <c r="DP17" s="625"/>
      <c r="DQ17" s="632">
        <v>598911</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101653</v>
      </c>
      <c r="S18" s="624"/>
      <c r="T18" s="624"/>
      <c r="U18" s="624"/>
      <c r="V18" s="624"/>
      <c r="W18" s="624"/>
      <c r="X18" s="624"/>
      <c r="Y18" s="625"/>
      <c r="Z18" s="626">
        <v>0.7</v>
      </c>
      <c r="AA18" s="626"/>
      <c r="AB18" s="626"/>
      <c r="AC18" s="626"/>
      <c r="AD18" s="627">
        <v>101653</v>
      </c>
      <c r="AE18" s="627"/>
      <c r="AF18" s="627"/>
      <c r="AG18" s="627"/>
      <c r="AH18" s="627"/>
      <c r="AI18" s="627"/>
      <c r="AJ18" s="627"/>
      <c r="AK18" s="627"/>
      <c r="AL18" s="628">
        <v>1.4</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30644</v>
      </c>
      <c r="S19" s="624"/>
      <c r="T19" s="624"/>
      <c r="U19" s="624"/>
      <c r="V19" s="624"/>
      <c r="W19" s="624"/>
      <c r="X19" s="624"/>
      <c r="Y19" s="625"/>
      <c r="Z19" s="626">
        <v>0.2</v>
      </c>
      <c r="AA19" s="626"/>
      <c r="AB19" s="626"/>
      <c r="AC19" s="626"/>
      <c r="AD19" s="627">
        <v>30644</v>
      </c>
      <c r="AE19" s="627"/>
      <c r="AF19" s="627"/>
      <c r="AG19" s="627"/>
      <c r="AH19" s="627"/>
      <c r="AI19" s="627"/>
      <c r="AJ19" s="627"/>
      <c r="AK19" s="627"/>
      <c r="AL19" s="628">
        <v>0.4</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23171</v>
      </c>
      <c r="BH19" s="624"/>
      <c r="BI19" s="624"/>
      <c r="BJ19" s="624"/>
      <c r="BK19" s="624"/>
      <c r="BL19" s="624"/>
      <c r="BM19" s="624"/>
      <c r="BN19" s="625"/>
      <c r="BO19" s="626">
        <v>0.4</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71009</v>
      </c>
      <c r="S20" s="624"/>
      <c r="T20" s="624"/>
      <c r="U20" s="624"/>
      <c r="V20" s="624"/>
      <c r="W20" s="624"/>
      <c r="X20" s="624"/>
      <c r="Y20" s="625"/>
      <c r="Z20" s="626">
        <v>0.5</v>
      </c>
      <c r="AA20" s="626"/>
      <c r="AB20" s="626"/>
      <c r="AC20" s="626"/>
      <c r="AD20" s="627">
        <v>71009</v>
      </c>
      <c r="AE20" s="627"/>
      <c r="AF20" s="627"/>
      <c r="AG20" s="627"/>
      <c r="AH20" s="627"/>
      <c r="AI20" s="627"/>
      <c r="AJ20" s="627"/>
      <c r="AK20" s="627"/>
      <c r="AL20" s="628">
        <v>1</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23171</v>
      </c>
      <c r="BH20" s="624"/>
      <c r="BI20" s="624"/>
      <c r="BJ20" s="624"/>
      <c r="BK20" s="624"/>
      <c r="BL20" s="624"/>
      <c r="BM20" s="624"/>
      <c r="BN20" s="625"/>
      <c r="BO20" s="626">
        <v>0.4</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13466127</v>
      </c>
      <c r="CS20" s="624"/>
      <c r="CT20" s="624"/>
      <c r="CU20" s="624"/>
      <c r="CV20" s="624"/>
      <c r="CW20" s="624"/>
      <c r="CX20" s="624"/>
      <c r="CY20" s="625"/>
      <c r="CZ20" s="626">
        <v>100</v>
      </c>
      <c r="DA20" s="626"/>
      <c r="DB20" s="626"/>
      <c r="DC20" s="626"/>
      <c r="DD20" s="632">
        <v>2207110</v>
      </c>
      <c r="DE20" s="624"/>
      <c r="DF20" s="624"/>
      <c r="DG20" s="624"/>
      <c r="DH20" s="624"/>
      <c r="DI20" s="624"/>
      <c r="DJ20" s="624"/>
      <c r="DK20" s="624"/>
      <c r="DL20" s="624"/>
      <c r="DM20" s="624"/>
      <c r="DN20" s="624"/>
      <c r="DO20" s="624"/>
      <c r="DP20" s="625"/>
      <c r="DQ20" s="632">
        <v>8314008</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252503</v>
      </c>
      <c r="S21" s="624"/>
      <c r="T21" s="624"/>
      <c r="U21" s="624"/>
      <c r="V21" s="624"/>
      <c r="W21" s="624"/>
      <c r="X21" s="624"/>
      <c r="Y21" s="625"/>
      <c r="Z21" s="626">
        <v>1.8</v>
      </c>
      <c r="AA21" s="626"/>
      <c r="AB21" s="626"/>
      <c r="AC21" s="626"/>
      <c r="AD21" s="627" t="s">
        <v>122</v>
      </c>
      <c r="AE21" s="627"/>
      <c r="AF21" s="627"/>
      <c r="AG21" s="627"/>
      <c r="AH21" s="627"/>
      <c r="AI21" s="627"/>
      <c r="AJ21" s="627"/>
      <c r="AK21" s="627"/>
      <c r="AL21" s="628" t="s">
        <v>122</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23171</v>
      </c>
      <c r="BH21" s="624"/>
      <c r="BI21" s="624"/>
      <c r="BJ21" s="624"/>
      <c r="BK21" s="624"/>
      <c r="BL21" s="624"/>
      <c r="BM21" s="624"/>
      <c r="BN21" s="625"/>
      <c r="BO21" s="626">
        <v>0.4</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t="s">
        <v>122</v>
      </c>
      <c r="S22" s="624"/>
      <c r="T22" s="624"/>
      <c r="U22" s="624"/>
      <c r="V22" s="624"/>
      <c r="W22" s="624"/>
      <c r="X22" s="624"/>
      <c r="Y22" s="625"/>
      <c r="Z22" s="626" t="s">
        <v>122</v>
      </c>
      <c r="AA22" s="626"/>
      <c r="AB22" s="626"/>
      <c r="AC22" s="626"/>
      <c r="AD22" s="627" t="s">
        <v>122</v>
      </c>
      <c r="AE22" s="627"/>
      <c r="AF22" s="627"/>
      <c r="AG22" s="627"/>
      <c r="AH22" s="627"/>
      <c r="AI22" s="627"/>
      <c r="AJ22" s="627"/>
      <c r="AK22" s="627"/>
      <c r="AL22" s="628" t="s">
        <v>122</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918</v>
      </c>
      <c r="S23" s="624"/>
      <c r="T23" s="624"/>
      <c r="U23" s="624"/>
      <c r="V23" s="624"/>
      <c r="W23" s="624"/>
      <c r="X23" s="624"/>
      <c r="Y23" s="625"/>
      <c r="Z23" s="626">
        <v>0</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v>251585</v>
      </c>
      <c r="S24" s="624"/>
      <c r="T24" s="624"/>
      <c r="U24" s="624"/>
      <c r="V24" s="624"/>
      <c r="W24" s="624"/>
      <c r="X24" s="624"/>
      <c r="Y24" s="625"/>
      <c r="Z24" s="626">
        <v>1.8</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4203972</v>
      </c>
      <c r="CS24" s="613"/>
      <c r="CT24" s="613"/>
      <c r="CU24" s="613"/>
      <c r="CV24" s="613"/>
      <c r="CW24" s="613"/>
      <c r="CX24" s="613"/>
      <c r="CY24" s="614"/>
      <c r="CZ24" s="617">
        <v>31.2</v>
      </c>
      <c r="DA24" s="618"/>
      <c r="DB24" s="618"/>
      <c r="DC24" s="634"/>
      <c r="DD24" s="655">
        <v>2924241</v>
      </c>
      <c r="DE24" s="613"/>
      <c r="DF24" s="613"/>
      <c r="DG24" s="613"/>
      <c r="DH24" s="613"/>
      <c r="DI24" s="613"/>
      <c r="DJ24" s="613"/>
      <c r="DK24" s="614"/>
      <c r="DL24" s="655">
        <v>2614570</v>
      </c>
      <c r="DM24" s="613"/>
      <c r="DN24" s="613"/>
      <c r="DO24" s="613"/>
      <c r="DP24" s="613"/>
      <c r="DQ24" s="613"/>
      <c r="DR24" s="613"/>
      <c r="DS24" s="613"/>
      <c r="DT24" s="613"/>
      <c r="DU24" s="613"/>
      <c r="DV24" s="614"/>
      <c r="DW24" s="617">
        <v>35.700000000000003</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7507930</v>
      </c>
      <c r="S25" s="624"/>
      <c r="T25" s="624"/>
      <c r="U25" s="624"/>
      <c r="V25" s="624"/>
      <c r="W25" s="624"/>
      <c r="X25" s="624"/>
      <c r="Y25" s="625"/>
      <c r="Z25" s="626">
        <v>52.8</v>
      </c>
      <c r="AA25" s="626"/>
      <c r="AB25" s="626"/>
      <c r="AC25" s="626"/>
      <c r="AD25" s="627">
        <v>7255427</v>
      </c>
      <c r="AE25" s="627"/>
      <c r="AF25" s="627"/>
      <c r="AG25" s="627"/>
      <c r="AH25" s="627"/>
      <c r="AI25" s="627"/>
      <c r="AJ25" s="627"/>
      <c r="AK25" s="627"/>
      <c r="AL25" s="628">
        <v>99.2</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1619733</v>
      </c>
      <c r="CS25" s="656"/>
      <c r="CT25" s="656"/>
      <c r="CU25" s="656"/>
      <c r="CV25" s="656"/>
      <c r="CW25" s="656"/>
      <c r="CX25" s="656"/>
      <c r="CY25" s="657"/>
      <c r="CZ25" s="628">
        <v>12</v>
      </c>
      <c r="DA25" s="653"/>
      <c r="DB25" s="653"/>
      <c r="DC25" s="658"/>
      <c r="DD25" s="632">
        <v>1534214</v>
      </c>
      <c r="DE25" s="656"/>
      <c r="DF25" s="656"/>
      <c r="DG25" s="656"/>
      <c r="DH25" s="656"/>
      <c r="DI25" s="656"/>
      <c r="DJ25" s="656"/>
      <c r="DK25" s="657"/>
      <c r="DL25" s="632">
        <v>1523536</v>
      </c>
      <c r="DM25" s="656"/>
      <c r="DN25" s="656"/>
      <c r="DO25" s="656"/>
      <c r="DP25" s="656"/>
      <c r="DQ25" s="656"/>
      <c r="DR25" s="656"/>
      <c r="DS25" s="656"/>
      <c r="DT25" s="656"/>
      <c r="DU25" s="656"/>
      <c r="DV25" s="657"/>
      <c r="DW25" s="628">
        <v>20.8</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v>1346</v>
      </c>
      <c r="S26" s="624"/>
      <c r="T26" s="624"/>
      <c r="U26" s="624"/>
      <c r="V26" s="624"/>
      <c r="W26" s="624"/>
      <c r="X26" s="624"/>
      <c r="Y26" s="625"/>
      <c r="Z26" s="626">
        <v>0</v>
      </c>
      <c r="AA26" s="626"/>
      <c r="AB26" s="626"/>
      <c r="AC26" s="626"/>
      <c r="AD26" s="627">
        <v>1346</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875512</v>
      </c>
      <c r="CS26" s="624"/>
      <c r="CT26" s="624"/>
      <c r="CU26" s="624"/>
      <c r="CV26" s="624"/>
      <c r="CW26" s="624"/>
      <c r="CX26" s="624"/>
      <c r="CY26" s="625"/>
      <c r="CZ26" s="628">
        <v>6.5</v>
      </c>
      <c r="DA26" s="653"/>
      <c r="DB26" s="653"/>
      <c r="DC26" s="658"/>
      <c r="DD26" s="632">
        <v>853304</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34058</v>
      </c>
      <c r="S27" s="624"/>
      <c r="T27" s="624"/>
      <c r="U27" s="624"/>
      <c r="V27" s="624"/>
      <c r="W27" s="624"/>
      <c r="X27" s="624"/>
      <c r="Y27" s="625"/>
      <c r="Z27" s="626">
        <v>0.2</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6341625</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1979557</v>
      </c>
      <c r="CS27" s="656"/>
      <c r="CT27" s="656"/>
      <c r="CU27" s="656"/>
      <c r="CV27" s="656"/>
      <c r="CW27" s="656"/>
      <c r="CX27" s="656"/>
      <c r="CY27" s="657"/>
      <c r="CZ27" s="628">
        <v>14.7</v>
      </c>
      <c r="DA27" s="653"/>
      <c r="DB27" s="653"/>
      <c r="DC27" s="658"/>
      <c r="DD27" s="632">
        <v>791116</v>
      </c>
      <c r="DE27" s="656"/>
      <c r="DF27" s="656"/>
      <c r="DG27" s="656"/>
      <c r="DH27" s="656"/>
      <c r="DI27" s="656"/>
      <c r="DJ27" s="656"/>
      <c r="DK27" s="657"/>
      <c r="DL27" s="632">
        <v>492123</v>
      </c>
      <c r="DM27" s="656"/>
      <c r="DN27" s="656"/>
      <c r="DO27" s="656"/>
      <c r="DP27" s="656"/>
      <c r="DQ27" s="656"/>
      <c r="DR27" s="656"/>
      <c r="DS27" s="656"/>
      <c r="DT27" s="656"/>
      <c r="DU27" s="656"/>
      <c r="DV27" s="657"/>
      <c r="DW27" s="628">
        <v>6.7</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101872</v>
      </c>
      <c r="S28" s="624"/>
      <c r="T28" s="624"/>
      <c r="U28" s="624"/>
      <c r="V28" s="624"/>
      <c r="W28" s="624"/>
      <c r="X28" s="624"/>
      <c r="Y28" s="625"/>
      <c r="Z28" s="626">
        <v>0.7</v>
      </c>
      <c r="AA28" s="626"/>
      <c r="AB28" s="626"/>
      <c r="AC28" s="626"/>
      <c r="AD28" s="627">
        <v>19173</v>
      </c>
      <c r="AE28" s="627"/>
      <c r="AF28" s="627"/>
      <c r="AG28" s="627"/>
      <c r="AH28" s="627"/>
      <c r="AI28" s="627"/>
      <c r="AJ28" s="627"/>
      <c r="AK28" s="627"/>
      <c r="AL28" s="628">
        <v>0.3</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604682</v>
      </c>
      <c r="CS28" s="624"/>
      <c r="CT28" s="624"/>
      <c r="CU28" s="624"/>
      <c r="CV28" s="624"/>
      <c r="CW28" s="624"/>
      <c r="CX28" s="624"/>
      <c r="CY28" s="625"/>
      <c r="CZ28" s="628">
        <v>4.5</v>
      </c>
      <c r="DA28" s="653"/>
      <c r="DB28" s="653"/>
      <c r="DC28" s="658"/>
      <c r="DD28" s="632">
        <v>598911</v>
      </c>
      <c r="DE28" s="624"/>
      <c r="DF28" s="624"/>
      <c r="DG28" s="624"/>
      <c r="DH28" s="624"/>
      <c r="DI28" s="624"/>
      <c r="DJ28" s="624"/>
      <c r="DK28" s="625"/>
      <c r="DL28" s="632">
        <v>598911</v>
      </c>
      <c r="DM28" s="624"/>
      <c r="DN28" s="624"/>
      <c r="DO28" s="624"/>
      <c r="DP28" s="624"/>
      <c r="DQ28" s="624"/>
      <c r="DR28" s="624"/>
      <c r="DS28" s="624"/>
      <c r="DT28" s="624"/>
      <c r="DU28" s="624"/>
      <c r="DV28" s="625"/>
      <c r="DW28" s="628">
        <v>8.1999999999999993</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9477</v>
      </c>
      <c r="S29" s="624"/>
      <c r="T29" s="624"/>
      <c r="U29" s="624"/>
      <c r="V29" s="624"/>
      <c r="W29" s="624"/>
      <c r="X29" s="624"/>
      <c r="Y29" s="625"/>
      <c r="Z29" s="626">
        <v>0.1</v>
      </c>
      <c r="AA29" s="626"/>
      <c r="AB29" s="626"/>
      <c r="AC29" s="626"/>
      <c r="AD29" s="627">
        <v>892</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604682</v>
      </c>
      <c r="CS29" s="656"/>
      <c r="CT29" s="656"/>
      <c r="CU29" s="656"/>
      <c r="CV29" s="656"/>
      <c r="CW29" s="656"/>
      <c r="CX29" s="656"/>
      <c r="CY29" s="657"/>
      <c r="CZ29" s="628">
        <v>4.5</v>
      </c>
      <c r="DA29" s="653"/>
      <c r="DB29" s="653"/>
      <c r="DC29" s="658"/>
      <c r="DD29" s="632">
        <v>598911</v>
      </c>
      <c r="DE29" s="656"/>
      <c r="DF29" s="656"/>
      <c r="DG29" s="656"/>
      <c r="DH29" s="656"/>
      <c r="DI29" s="656"/>
      <c r="DJ29" s="656"/>
      <c r="DK29" s="657"/>
      <c r="DL29" s="632">
        <v>598911</v>
      </c>
      <c r="DM29" s="656"/>
      <c r="DN29" s="656"/>
      <c r="DO29" s="656"/>
      <c r="DP29" s="656"/>
      <c r="DQ29" s="656"/>
      <c r="DR29" s="656"/>
      <c r="DS29" s="656"/>
      <c r="DT29" s="656"/>
      <c r="DU29" s="656"/>
      <c r="DV29" s="657"/>
      <c r="DW29" s="628">
        <v>8.1999999999999993</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1522827</v>
      </c>
      <c r="S30" s="624"/>
      <c r="T30" s="624"/>
      <c r="U30" s="624"/>
      <c r="V30" s="624"/>
      <c r="W30" s="624"/>
      <c r="X30" s="624"/>
      <c r="Y30" s="625"/>
      <c r="Z30" s="626">
        <v>10.7</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579678</v>
      </c>
      <c r="CS30" s="624"/>
      <c r="CT30" s="624"/>
      <c r="CU30" s="624"/>
      <c r="CV30" s="624"/>
      <c r="CW30" s="624"/>
      <c r="CX30" s="624"/>
      <c r="CY30" s="625"/>
      <c r="CZ30" s="628">
        <v>4.3</v>
      </c>
      <c r="DA30" s="653"/>
      <c r="DB30" s="653"/>
      <c r="DC30" s="658"/>
      <c r="DD30" s="632">
        <v>573907</v>
      </c>
      <c r="DE30" s="624"/>
      <c r="DF30" s="624"/>
      <c r="DG30" s="624"/>
      <c r="DH30" s="624"/>
      <c r="DI30" s="624"/>
      <c r="DJ30" s="624"/>
      <c r="DK30" s="625"/>
      <c r="DL30" s="632">
        <v>573907</v>
      </c>
      <c r="DM30" s="624"/>
      <c r="DN30" s="624"/>
      <c r="DO30" s="624"/>
      <c r="DP30" s="624"/>
      <c r="DQ30" s="624"/>
      <c r="DR30" s="624"/>
      <c r="DS30" s="624"/>
      <c r="DT30" s="624"/>
      <c r="DU30" s="624"/>
      <c r="DV30" s="625"/>
      <c r="DW30" s="628">
        <v>7.8</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v>8203</v>
      </c>
      <c r="S31" s="624"/>
      <c r="T31" s="624"/>
      <c r="U31" s="624"/>
      <c r="V31" s="624"/>
      <c r="W31" s="624"/>
      <c r="X31" s="624"/>
      <c r="Y31" s="625"/>
      <c r="Z31" s="626">
        <v>0.1</v>
      </c>
      <c r="AA31" s="626"/>
      <c r="AB31" s="626"/>
      <c r="AC31" s="626"/>
      <c r="AD31" s="627">
        <v>8203</v>
      </c>
      <c r="AE31" s="627"/>
      <c r="AF31" s="627"/>
      <c r="AG31" s="627"/>
      <c r="AH31" s="627"/>
      <c r="AI31" s="627"/>
      <c r="AJ31" s="627"/>
      <c r="AK31" s="627"/>
      <c r="AL31" s="628">
        <v>0.1</v>
      </c>
      <c r="AM31" s="629"/>
      <c r="AN31" s="629"/>
      <c r="AO31" s="630"/>
      <c r="AP31" s="671" t="s">
        <v>298</v>
      </c>
      <c r="AQ31" s="672"/>
      <c r="AR31" s="672"/>
      <c r="AS31" s="672"/>
      <c r="AT31" s="677" t="s">
        <v>299</v>
      </c>
      <c r="AU31" s="218"/>
      <c r="AV31" s="218"/>
      <c r="AW31" s="218"/>
      <c r="AX31" s="609" t="s">
        <v>177</v>
      </c>
      <c r="AY31" s="610"/>
      <c r="AZ31" s="610"/>
      <c r="BA31" s="610"/>
      <c r="BB31" s="610"/>
      <c r="BC31" s="610"/>
      <c r="BD31" s="610"/>
      <c r="BE31" s="610"/>
      <c r="BF31" s="611"/>
      <c r="BG31" s="670">
        <v>99.7</v>
      </c>
      <c r="BH31" s="667"/>
      <c r="BI31" s="667"/>
      <c r="BJ31" s="667"/>
      <c r="BK31" s="667"/>
      <c r="BL31" s="667"/>
      <c r="BM31" s="618">
        <v>98.8</v>
      </c>
      <c r="BN31" s="667"/>
      <c r="BO31" s="667"/>
      <c r="BP31" s="667"/>
      <c r="BQ31" s="668"/>
      <c r="BR31" s="670">
        <v>99.5</v>
      </c>
      <c r="BS31" s="667"/>
      <c r="BT31" s="667"/>
      <c r="BU31" s="667"/>
      <c r="BV31" s="667"/>
      <c r="BW31" s="667"/>
      <c r="BX31" s="618">
        <v>97.7</v>
      </c>
      <c r="BY31" s="667"/>
      <c r="BZ31" s="667"/>
      <c r="CA31" s="667"/>
      <c r="CB31" s="668"/>
      <c r="CD31" s="663"/>
      <c r="CE31" s="664"/>
      <c r="CF31" s="620" t="s">
        <v>300</v>
      </c>
      <c r="CG31" s="621"/>
      <c r="CH31" s="621"/>
      <c r="CI31" s="621"/>
      <c r="CJ31" s="621"/>
      <c r="CK31" s="621"/>
      <c r="CL31" s="621"/>
      <c r="CM31" s="621"/>
      <c r="CN31" s="621"/>
      <c r="CO31" s="621"/>
      <c r="CP31" s="621"/>
      <c r="CQ31" s="622"/>
      <c r="CR31" s="623">
        <v>25004</v>
      </c>
      <c r="CS31" s="656"/>
      <c r="CT31" s="656"/>
      <c r="CU31" s="656"/>
      <c r="CV31" s="656"/>
      <c r="CW31" s="656"/>
      <c r="CX31" s="656"/>
      <c r="CY31" s="657"/>
      <c r="CZ31" s="628">
        <v>0.2</v>
      </c>
      <c r="DA31" s="653"/>
      <c r="DB31" s="653"/>
      <c r="DC31" s="658"/>
      <c r="DD31" s="632">
        <v>25004</v>
      </c>
      <c r="DE31" s="656"/>
      <c r="DF31" s="656"/>
      <c r="DG31" s="656"/>
      <c r="DH31" s="656"/>
      <c r="DI31" s="656"/>
      <c r="DJ31" s="656"/>
      <c r="DK31" s="657"/>
      <c r="DL31" s="632">
        <v>25004</v>
      </c>
      <c r="DM31" s="656"/>
      <c r="DN31" s="656"/>
      <c r="DO31" s="656"/>
      <c r="DP31" s="656"/>
      <c r="DQ31" s="656"/>
      <c r="DR31" s="656"/>
      <c r="DS31" s="656"/>
      <c r="DT31" s="656"/>
      <c r="DU31" s="656"/>
      <c r="DV31" s="657"/>
      <c r="DW31" s="628">
        <v>0.3</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2227191</v>
      </c>
      <c r="S32" s="624"/>
      <c r="T32" s="624"/>
      <c r="U32" s="624"/>
      <c r="V32" s="624"/>
      <c r="W32" s="624"/>
      <c r="X32" s="624"/>
      <c r="Y32" s="625"/>
      <c r="Z32" s="626">
        <v>15.7</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14" t="s">
        <v>302</v>
      </c>
      <c r="AX32" s="620" t="s">
        <v>303</v>
      </c>
      <c r="AY32" s="621"/>
      <c r="AZ32" s="621"/>
      <c r="BA32" s="621"/>
      <c r="BB32" s="621"/>
      <c r="BC32" s="621"/>
      <c r="BD32" s="621"/>
      <c r="BE32" s="621"/>
      <c r="BF32" s="622"/>
      <c r="BG32" s="680">
        <v>99.6</v>
      </c>
      <c r="BH32" s="656"/>
      <c r="BI32" s="656"/>
      <c r="BJ32" s="656"/>
      <c r="BK32" s="656"/>
      <c r="BL32" s="656"/>
      <c r="BM32" s="629">
        <v>99.2</v>
      </c>
      <c r="BN32" s="656"/>
      <c r="BO32" s="656"/>
      <c r="BP32" s="656"/>
      <c r="BQ32" s="669"/>
      <c r="BR32" s="680">
        <v>99.3</v>
      </c>
      <c r="BS32" s="656"/>
      <c r="BT32" s="656"/>
      <c r="BU32" s="656"/>
      <c r="BV32" s="656"/>
      <c r="BW32" s="656"/>
      <c r="BX32" s="629">
        <v>98.8</v>
      </c>
      <c r="BY32" s="656"/>
      <c r="BZ32" s="656"/>
      <c r="CA32" s="656"/>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40956</v>
      </c>
      <c r="S33" s="624"/>
      <c r="T33" s="624"/>
      <c r="U33" s="624"/>
      <c r="V33" s="624"/>
      <c r="W33" s="624"/>
      <c r="X33" s="624"/>
      <c r="Y33" s="625"/>
      <c r="Z33" s="626">
        <v>0.3</v>
      </c>
      <c r="AA33" s="626"/>
      <c r="AB33" s="626"/>
      <c r="AC33" s="626"/>
      <c r="AD33" s="627">
        <v>29026</v>
      </c>
      <c r="AE33" s="627"/>
      <c r="AF33" s="627"/>
      <c r="AG33" s="627"/>
      <c r="AH33" s="627"/>
      <c r="AI33" s="627"/>
      <c r="AJ33" s="627"/>
      <c r="AK33" s="627"/>
      <c r="AL33" s="628">
        <v>0.4</v>
      </c>
      <c r="AM33" s="629"/>
      <c r="AN33" s="629"/>
      <c r="AO33" s="630"/>
      <c r="AP33" s="675"/>
      <c r="AQ33" s="676"/>
      <c r="AR33" s="676"/>
      <c r="AS33" s="676"/>
      <c r="AT33" s="679"/>
      <c r="AU33" s="219"/>
      <c r="AV33" s="219"/>
      <c r="AW33" s="219"/>
      <c r="AX33" s="644" t="s">
        <v>306</v>
      </c>
      <c r="AY33" s="645"/>
      <c r="AZ33" s="645"/>
      <c r="BA33" s="645"/>
      <c r="BB33" s="645"/>
      <c r="BC33" s="645"/>
      <c r="BD33" s="645"/>
      <c r="BE33" s="645"/>
      <c r="BF33" s="646"/>
      <c r="BG33" s="681">
        <v>99.7</v>
      </c>
      <c r="BH33" s="682"/>
      <c r="BI33" s="682"/>
      <c r="BJ33" s="682"/>
      <c r="BK33" s="682"/>
      <c r="BL33" s="682"/>
      <c r="BM33" s="683">
        <v>98.5</v>
      </c>
      <c r="BN33" s="682"/>
      <c r="BO33" s="682"/>
      <c r="BP33" s="682"/>
      <c r="BQ33" s="684"/>
      <c r="BR33" s="681">
        <v>99.6</v>
      </c>
      <c r="BS33" s="682"/>
      <c r="BT33" s="682"/>
      <c r="BU33" s="682"/>
      <c r="BV33" s="682"/>
      <c r="BW33" s="682"/>
      <c r="BX33" s="683">
        <v>96.5</v>
      </c>
      <c r="BY33" s="682"/>
      <c r="BZ33" s="682"/>
      <c r="CA33" s="682"/>
      <c r="CB33" s="684"/>
      <c r="CD33" s="620" t="s">
        <v>307</v>
      </c>
      <c r="CE33" s="621"/>
      <c r="CF33" s="621"/>
      <c r="CG33" s="621"/>
      <c r="CH33" s="621"/>
      <c r="CI33" s="621"/>
      <c r="CJ33" s="621"/>
      <c r="CK33" s="621"/>
      <c r="CL33" s="621"/>
      <c r="CM33" s="621"/>
      <c r="CN33" s="621"/>
      <c r="CO33" s="621"/>
      <c r="CP33" s="621"/>
      <c r="CQ33" s="622"/>
      <c r="CR33" s="623">
        <v>7055045</v>
      </c>
      <c r="CS33" s="656"/>
      <c r="CT33" s="656"/>
      <c r="CU33" s="656"/>
      <c r="CV33" s="656"/>
      <c r="CW33" s="656"/>
      <c r="CX33" s="656"/>
      <c r="CY33" s="657"/>
      <c r="CZ33" s="628">
        <v>52.4</v>
      </c>
      <c r="DA33" s="653"/>
      <c r="DB33" s="653"/>
      <c r="DC33" s="658"/>
      <c r="DD33" s="632">
        <v>4121965</v>
      </c>
      <c r="DE33" s="656"/>
      <c r="DF33" s="656"/>
      <c r="DG33" s="656"/>
      <c r="DH33" s="656"/>
      <c r="DI33" s="656"/>
      <c r="DJ33" s="656"/>
      <c r="DK33" s="657"/>
      <c r="DL33" s="632">
        <v>2714562</v>
      </c>
      <c r="DM33" s="656"/>
      <c r="DN33" s="656"/>
      <c r="DO33" s="656"/>
      <c r="DP33" s="656"/>
      <c r="DQ33" s="656"/>
      <c r="DR33" s="656"/>
      <c r="DS33" s="656"/>
      <c r="DT33" s="656"/>
      <c r="DU33" s="656"/>
      <c r="DV33" s="657"/>
      <c r="DW33" s="628">
        <v>37.1</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68357</v>
      </c>
      <c r="S34" s="624"/>
      <c r="T34" s="624"/>
      <c r="U34" s="624"/>
      <c r="V34" s="624"/>
      <c r="W34" s="624"/>
      <c r="X34" s="624"/>
      <c r="Y34" s="625"/>
      <c r="Z34" s="626">
        <v>0.5</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2934279</v>
      </c>
      <c r="CS34" s="624"/>
      <c r="CT34" s="624"/>
      <c r="CU34" s="624"/>
      <c r="CV34" s="624"/>
      <c r="CW34" s="624"/>
      <c r="CX34" s="624"/>
      <c r="CY34" s="625"/>
      <c r="CZ34" s="628">
        <v>21.8</v>
      </c>
      <c r="DA34" s="653"/>
      <c r="DB34" s="653"/>
      <c r="DC34" s="658"/>
      <c r="DD34" s="632">
        <v>1277721</v>
      </c>
      <c r="DE34" s="624"/>
      <c r="DF34" s="624"/>
      <c r="DG34" s="624"/>
      <c r="DH34" s="624"/>
      <c r="DI34" s="624"/>
      <c r="DJ34" s="624"/>
      <c r="DK34" s="625"/>
      <c r="DL34" s="632">
        <v>903978</v>
      </c>
      <c r="DM34" s="624"/>
      <c r="DN34" s="624"/>
      <c r="DO34" s="624"/>
      <c r="DP34" s="624"/>
      <c r="DQ34" s="624"/>
      <c r="DR34" s="624"/>
      <c r="DS34" s="624"/>
      <c r="DT34" s="624"/>
      <c r="DU34" s="624"/>
      <c r="DV34" s="625"/>
      <c r="DW34" s="628">
        <v>12.4</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625361</v>
      </c>
      <c r="S35" s="624"/>
      <c r="T35" s="624"/>
      <c r="U35" s="624"/>
      <c r="V35" s="624"/>
      <c r="W35" s="624"/>
      <c r="X35" s="624"/>
      <c r="Y35" s="625"/>
      <c r="Z35" s="626">
        <v>4.4000000000000004</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86367</v>
      </c>
      <c r="CS35" s="656"/>
      <c r="CT35" s="656"/>
      <c r="CU35" s="656"/>
      <c r="CV35" s="656"/>
      <c r="CW35" s="656"/>
      <c r="CX35" s="656"/>
      <c r="CY35" s="657"/>
      <c r="CZ35" s="628">
        <v>0.6</v>
      </c>
      <c r="DA35" s="653"/>
      <c r="DB35" s="653"/>
      <c r="DC35" s="658"/>
      <c r="DD35" s="632">
        <v>80937</v>
      </c>
      <c r="DE35" s="656"/>
      <c r="DF35" s="656"/>
      <c r="DG35" s="656"/>
      <c r="DH35" s="656"/>
      <c r="DI35" s="656"/>
      <c r="DJ35" s="656"/>
      <c r="DK35" s="657"/>
      <c r="DL35" s="632">
        <v>76785</v>
      </c>
      <c r="DM35" s="656"/>
      <c r="DN35" s="656"/>
      <c r="DO35" s="656"/>
      <c r="DP35" s="656"/>
      <c r="DQ35" s="656"/>
      <c r="DR35" s="656"/>
      <c r="DS35" s="656"/>
      <c r="DT35" s="656"/>
      <c r="DU35" s="656"/>
      <c r="DV35" s="657"/>
      <c r="DW35" s="628">
        <v>1</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626798</v>
      </c>
      <c r="S36" s="624"/>
      <c r="T36" s="624"/>
      <c r="U36" s="624"/>
      <c r="V36" s="624"/>
      <c r="W36" s="624"/>
      <c r="X36" s="624"/>
      <c r="Y36" s="625"/>
      <c r="Z36" s="626">
        <v>4.4000000000000004</v>
      </c>
      <c r="AA36" s="626"/>
      <c r="AB36" s="626"/>
      <c r="AC36" s="626"/>
      <c r="AD36" s="627" t="s">
        <v>122</v>
      </c>
      <c r="AE36" s="627"/>
      <c r="AF36" s="627"/>
      <c r="AG36" s="627"/>
      <c r="AH36" s="627"/>
      <c r="AI36" s="627"/>
      <c r="AJ36" s="627"/>
      <c r="AK36" s="627"/>
      <c r="AL36" s="628" t="s">
        <v>122</v>
      </c>
      <c r="AM36" s="629"/>
      <c r="AN36" s="629"/>
      <c r="AO36" s="630"/>
      <c r="AP36" s="222"/>
      <c r="AQ36" s="689" t="s">
        <v>315</v>
      </c>
      <c r="AR36" s="690"/>
      <c r="AS36" s="690"/>
      <c r="AT36" s="690"/>
      <c r="AU36" s="690"/>
      <c r="AV36" s="690"/>
      <c r="AW36" s="690"/>
      <c r="AX36" s="690"/>
      <c r="AY36" s="691"/>
      <c r="AZ36" s="612">
        <v>1093399</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53564</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1733486</v>
      </c>
      <c r="CS36" s="624"/>
      <c r="CT36" s="624"/>
      <c r="CU36" s="624"/>
      <c r="CV36" s="624"/>
      <c r="CW36" s="624"/>
      <c r="CX36" s="624"/>
      <c r="CY36" s="625"/>
      <c r="CZ36" s="628">
        <v>12.9</v>
      </c>
      <c r="DA36" s="653"/>
      <c r="DB36" s="653"/>
      <c r="DC36" s="658"/>
      <c r="DD36" s="632">
        <v>1625097</v>
      </c>
      <c r="DE36" s="624"/>
      <c r="DF36" s="624"/>
      <c r="DG36" s="624"/>
      <c r="DH36" s="624"/>
      <c r="DI36" s="624"/>
      <c r="DJ36" s="624"/>
      <c r="DK36" s="625"/>
      <c r="DL36" s="632">
        <v>1279056</v>
      </c>
      <c r="DM36" s="624"/>
      <c r="DN36" s="624"/>
      <c r="DO36" s="624"/>
      <c r="DP36" s="624"/>
      <c r="DQ36" s="624"/>
      <c r="DR36" s="624"/>
      <c r="DS36" s="624"/>
      <c r="DT36" s="624"/>
      <c r="DU36" s="624"/>
      <c r="DV36" s="625"/>
      <c r="DW36" s="628">
        <v>17.5</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350009</v>
      </c>
      <c r="S37" s="624"/>
      <c r="T37" s="624"/>
      <c r="U37" s="624"/>
      <c r="V37" s="624"/>
      <c r="W37" s="624"/>
      <c r="X37" s="624"/>
      <c r="Y37" s="625"/>
      <c r="Z37" s="626">
        <v>2.5</v>
      </c>
      <c r="AA37" s="626"/>
      <c r="AB37" s="626"/>
      <c r="AC37" s="626"/>
      <c r="AD37" s="627">
        <v>1703</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455429</v>
      </c>
      <c r="BA37" s="624"/>
      <c r="BB37" s="624"/>
      <c r="BC37" s="624"/>
      <c r="BD37" s="656"/>
      <c r="BE37" s="656"/>
      <c r="BF37" s="669"/>
      <c r="BG37" s="620" t="s">
        <v>320</v>
      </c>
      <c r="BH37" s="621"/>
      <c r="BI37" s="621"/>
      <c r="BJ37" s="621"/>
      <c r="BK37" s="621"/>
      <c r="BL37" s="621"/>
      <c r="BM37" s="621"/>
      <c r="BN37" s="621"/>
      <c r="BO37" s="621"/>
      <c r="BP37" s="621"/>
      <c r="BQ37" s="621"/>
      <c r="BR37" s="621"/>
      <c r="BS37" s="621"/>
      <c r="BT37" s="621"/>
      <c r="BU37" s="622"/>
      <c r="BV37" s="623">
        <v>25534</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519821</v>
      </c>
      <c r="CS37" s="656"/>
      <c r="CT37" s="656"/>
      <c r="CU37" s="656"/>
      <c r="CV37" s="656"/>
      <c r="CW37" s="656"/>
      <c r="CX37" s="656"/>
      <c r="CY37" s="657"/>
      <c r="CZ37" s="628">
        <v>3.9</v>
      </c>
      <c r="DA37" s="653"/>
      <c r="DB37" s="653"/>
      <c r="DC37" s="658"/>
      <c r="DD37" s="632">
        <v>516261</v>
      </c>
      <c r="DE37" s="656"/>
      <c r="DF37" s="656"/>
      <c r="DG37" s="656"/>
      <c r="DH37" s="656"/>
      <c r="DI37" s="656"/>
      <c r="DJ37" s="656"/>
      <c r="DK37" s="657"/>
      <c r="DL37" s="632">
        <v>516261</v>
      </c>
      <c r="DM37" s="656"/>
      <c r="DN37" s="656"/>
      <c r="DO37" s="656"/>
      <c r="DP37" s="656"/>
      <c r="DQ37" s="656"/>
      <c r="DR37" s="656"/>
      <c r="DS37" s="656"/>
      <c r="DT37" s="656"/>
      <c r="DU37" s="656"/>
      <c r="DV37" s="657"/>
      <c r="DW37" s="628">
        <v>7.1</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1105100</v>
      </c>
      <c r="S38" s="624"/>
      <c r="T38" s="624"/>
      <c r="U38" s="624"/>
      <c r="V38" s="624"/>
      <c r="W38" s="624"/>
      <c r="X38" s="624"/>
      <c r="Y38" s="625"/>
      <c r="Z38" s="626">
        <v>7.8</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32698</v>
      </c>
      <c r="BA38" s="624"/>
      <c r="BB38" s="624"/>
      <c r="BC38" s="624"/>
      <c r="BD38" s="656"/>
      <c r="BE38" s="656"/>
      <c r="BF38" s="669"/>
      <c r="BG38" s="620" t="s">
        <v>324</v>
      </c>
      <c r="BH38" s="621"/>
      <c r="BI38" s="621"/>
      <c r="BJ38" s="621"/>
      <c r="BK38" s="621"/>
      <c r="BL38" s="621"/>
      <c r="BM38" s="621"/>
      <c r="BN38" s="621"/>
      <c r="BO38" s="621"/>
      <c r="BP38" s="621"/>
      <c r="BQ38" s="621"/>
      <c r="BR38" s="621"/>
      <c r="BS38" s="621"/>
      <c r="BT38" s="621"/>
      <c r="BU38" s="622"/>
      <c r="BV38" s="623">
        <v>2378</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604997</v>
      </c>
      <c r="CS38" s="624"/>
      <c r="CT38" s="624"/>
      <c r="CU38" s="624"/>
      <c r="CV38" s="624"/>
      <c r="CW38" s="624"/>
      <c r="CX38" s="624"/>
      <c r="CY38" s="625"/>
      <c r="CZ38" s="628">
        <v>4.5</v>
      </c>
      <c r="DA38" s="653"/>
      <c r="DB38" s="653"/>
      <c r="DC38" s="658"/>
      <c r="DD38" s="632">
        <v>489152</v>
      </c>
      <c r="DE38" s="624"/>
      <c r="DF38" s="624"/>
      <c r="DG38" s="624"/>
      <c r="DH38" s="624"/>
      <c r="DI38" s="624"/>
      <c r="DJ38" s="624"/>
      <c r="DK38" s="625"/>
      <c r="DL38" s="632">
        <v>454743</v>
      </c>
      <c r="DM38" s="624"/>
      <c r="DN38" s="624"/>
      <c r="DO38" s="624"/>
      <c r="DP38" s="624"/>
      <c r="DQ38" s="624"/>
      <c r="DR38" s="624"/>
      <c r="DS38" s="624"/>
      <c r="DT38" s="624"/>
      <c r="DU38" s="624"/>
      <c r="DV38" s="625"/>
      <c r="DW38" s="628">
        <v>6.2</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275</v>
      </c>
      <c r="BA39" s="624"/>
      <c r="BB39" s="624"/>
      <c r="BC39" s="624"/>
      <c r="BD39" s="656"/>
      <c r="BE39" s="656"/>
      <c r="BF39" s="669"/>
      <c r="BG39" s="620" t="s">
        <v>328</v>
      </c>
      <c r="BH39" s="621"/>
      <c r="BI39" s="621"/>
      <c r="BJ39" s="621"/>
      <c r="BK39" s="621"/>
      <c r="BL39" s="621"/>
      <c r="BM39" s="621"/>
      <c r="BN39" s="621"/>
      <c r="BO39" s="621"/>
      <c r="BP39" s="621"/>
      <c r="BQ39" s="621"/>
      <c r="BR39" s="621"/>
      <c r="BS39" s="621"/>
      <c r="BT39" s="621"/>
      <c r="BU39" s="622"/>
      <c r="BV39" s="623">
        <v>3567</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728616</v>
      </c>
      <c r="CS39" s="656"/>
      <c r="CT39" s="656"/>
      <c r="CU39" s="656"/>
      <c r="CV39" s="656"/>
      <c r="CW39" s="656"/>
      <c r="CX39" s="656"/>
      <c r="CY39" s="657"/>
      <c r="CZ39" s="628">
        <v>5.4</v>
      </c>
      <c r="DA39" s="653"/>
      <c r="DB39" s="653"/>
      <c r="DC39" s="658"/>
      <c r="DD39" s="632">
        <v>648258</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t="s">
        <v>122</v>
      </c>
      <c r="S40" s="624"/>
      <c r="T40" s="624"/>
      <c r="U40" s="624"/>
      <c r="V40" s="624"/>
      <c r="W40" s="624"/>
      <c r="X40" s="624"/>
      <c r="Y40" s="625"/>
      <c r="Z40" s="626" t="s">
        <v>122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69"/>
      <c r="BG40" s="673" t="s">
        <v>332</v>
      </c>
      <c r="BH40" s="674"/>
      <c r="BI40" s="674"/>
      <c r="BJ40" s="674"/>
      <c r="BK40" s="674"/>
      <c r="BL40" s="223"/>
      <c r="BM40" s="621" t="s">
        <v>333</v>
      </c>
      <c r="BN40" s="621"/>
      <c r="BO40" s="621"/>
      <c r="BP40" s="621"/>
      <c r="BQ40" s="621"/>
      <c r="BR40" s="621"/>
      <c r="BS40" s="621"/>
      <c r="BT40" s="621"/>
      <c r="BU40" s="622"/>
      <c r="BV40" s="623">
        <v>86</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967300</v>
      </c>
      <c r="CS40" s="624"/>
      <c r="CT40" s="624"/>
      <c r="CU40" s="624"/>
      <c r="CV40" s="624"/>
      <c r="CW40" s="624"/>
      <c r="CX40" s="624"/>
      <c r="CY40" s="625"/>
      <c r="CZ40" s="628">
        <v>7.2</v>
      </c>
      <c r="DA40" s="653"/>
      <c r="DB40" s="653"/>
      <c r="DC40" s="658"/>
      <c r="DD40" s="632">
        <v>800</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14229485</v>
      </c>
      <c r="S41" s="696"/>
      <c r="T41" s="696"/>
      <c r="U41" s="696"/>
      <c r="V41" s="696"/>
      <c r="W41" s="696"/>
      <c r="X41" s="696"/>
      <c r="Y41" s="700"/>
      <c r="Z41" s="701">
        <v>100</v>
      </c>
      <c r="AA41" s="701"/>
      <c r="AB41" s="701"/>
      <c r="AC41" s="701"/>
      <c r="AD41" s="702">
        <v>7315770</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171585</v>
      </c>
      <c r="BA41" s="624"/>
      <c r="BB41" s="624"/>
      <c r="BC41" s="624"/>
      <c r="BD41" s="656"/>
      <c r="BE41" s="656"/>
      <c r="BF41" s="669"/>
      <c r="BG41" s="673"/>
      <c r="BH41" s="674"/>
      <c r="BI41" s="674"/>
      <c r="BJ41" s="674"/>
      <c r="BK41" s="674"/>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433412</v>
      </c>
      <c r="BA42" s="696"/>
      <c r="BB42" s="696"/>
      <c r="BC42" s="696"/>
      <c r="BD42" s="682"/>
      <c r="BE42" s="682"/>
      <c r="BF42" s="684"/>
      <c r="BG42" s="675"/>
      <c r="BH42" s="676"/>
      <c r="BI42" s="676"/>
      <c r="BJ42" s="676"/>
      <c r="BK42" s="676"/>
      <c r="BL42" s="224"/>
      <c r="BM42" s="645" t="s">
        <v>340</v>
      </c>
      <c r="BN42" s="645"/>
      <c r="BO42" s="645"/>
      <c r="BP42" s="645"/>
      <c r="BQ42" s="645"/>
      <c r="BR42" s="645"/>
      <c r="BS42" s="645"/>
      <c r="BT42" s="645"/>
      <c r="BU42" s="646"/>
      <c r="BV42" s="695">
        <v>356</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2207110</v>
      </c>
      <c r="CS42" s="656"/>
      <c r="CT42" s="656"/>
      <c r="CU42" s="656"/>
      <c r="CV42" s="656"/>
      <c r="CW42" s="656"/>
      <c r="CX42" s="656"/>
      <c r="CY42" s="657"/>
      <c r="CZ42" s="628">
        <v>16.399999999999999</v>
      </c>
      <c r="DA42" s="653"/>
      <c r="DB42" s="653"/>
      <c r="DC42" s="658"/>
      <c r="DD42" s="632">
        <v>1267802</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342</v>
      </c>
      <c r="CD43" s="620" t="s">
        <v>343</v>
      </c>
      <c r="CE43" s="621"/>
      <c r="CF43" s="621"/>
      <c r="CG43" s="621"/>
      <c r="CH43" s="621"/>
      <c r="CI43" s="621"/>
      <c r="CJ43" s="621"/>
      <c r="CK43" s="621"/>
      <c r="CL43" s="621"/>
      <c r="CM43" s="621"/>
      <c r="CN43" s="621"/>
      <c r="CO43" s="621"/>
      <c r="CP43" s="621"/>
      <c r="CQ43" s="622"/>
      <c r="CR43" s="623" t="s">
        <v>122</v>
      </c>
      <c r="CS43" s="656"/>
      <c r="CT43" s="656"/>
      <c r="CU43" s="656"/>
      <c r="CV43" s="656"/>
      <c r="CW43" s="656"/>
      <c r="CX43" s="656"/>
      <c r="CY43" s="657"/>
      <c r="CZ43" s="628" t="s">
        <v>122</v>
      </c>
      <c r="DA43" s="653"/>
      <c r="DB43" s="653"/>
      <c r="DC43" s="658"/>
      <c r="DD43" s="632" t="s">
        <v>122</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2207110</v>
      </c>
      <c r="CS44" s="624"/>
      <c r="CT44" s="624"/>
      <c r="CU44" s="624"/>
      <c r="CV44" s="624"/>
      <c r="CW44" s="624"/>
      <c r="CX44" s="624"/>
      <c r="CY44" s="625"/>
      <c r="CZ44" s="628">
        <v>16.399999999999999</v>
      </c>
      <c r="DA44" s="629"/>
      <c r="DB44" s="629"/>
      <c r="DC44" s="635"/>
      <c r="DD44" s="632">
        <v>1267802</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1257922</v>
      </c>
      <c r="CS45" s="656"/>
      <c r="CT45" s="656"/>
      <c r="CU45" s="656"/>
      <c r="CV45" s="656"/>
      <c r="CW45" s="656"/>
      <c r="CX45" s="656"/>
      <c r="CY45" s="657"/>
      <c r="CZ45" s="628">
        <v>9.3000000000000007</v>
      </c>
      <c r="DA45" s="653"/>
      <c r="DB45" s="653"/>
      <c r="DC45" s="658"/>
      <c r="DD45" s="632">
        <v>618031</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3"/>
      <c r="CE46" s="664"/>
      <c r="CF46" s="620" t="s">
        <v>348</v>
      </c>
      <c r="CG46" s="621"/>
      <c r="CH46" s="621"/>
      <c r="CI46" s="621"/>
      <c r="CJ46" s="621"/>
      <c r="CK46" s="621"/>
      <c r="CL46" s="621"/>
      <c r="CM46" s="621"/>
      <c r="CN46" s="621"/>
      <c r="CO46" s="621"/>
      <c r="CP46" s="621"/>
      <c r="CQ46" s="622"/>
      <c r="CR46" s="623">
        <v>946720</v>
      </c>
      <c r="CS46" s="624"/>
      <c r="CT46" s="624"/>
      <c r="CU46" s="624"/>
      <c r="CV46" s="624"/>
      <c r="CW46" s="624"/>
      <c r="CX46" s="624"/>
      <c r="CY46" s="625"/>
      <c r="CZ46" s="628">
        <v>7</v>
      </c>
      <c r="DA46" s="629"/>
      <c r="DB46" s="629"/>
      <c r="DC46" s="635"/>
      <c r="DD46" s="632">
        <v>647303</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3"/>
      <c r="CE47" s="664"/>
      <c r="CF47" s="620" t="s">
        <v>349</v>
      </c>
      <c r="CG47" s="621"/>
      <c r="CH47" s="621"/>
      <c r="CI47" s="621"/>
      <c r="CJ47" s="621"/>
      <c r="CK47" s="621"/>
      <c r="CL47" s="621"/>
      <c r="CM47" s="621"/>
      <c r="CN47" s="621"/>
      <c r="CO47" s="621"/>
      <c r="CP47" s="621"/>
      <c r="CQ47" s="622"/>
      <c r="CR47" s="623" t="s">
        <v>122</v>
      </c>
      <c r="CS47" s="656"/>
      <c r="CT47" s="656"/>
      <c r="CU47" s="656"/>
      <c r="CV47" s="656"/>
      <c r="CW47" s="656"/>
      <c r="CX47" s="656"/>
      <c r="CY47" s="657"/>
      <c r="CZ47" s="628" t="s">
        <v>122</v>
      </c>
      <c r="DA47" s="653"/>
      <c r="DB47" s="653"/>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4" t="s">
        <v>351</v>
      </c>
      <c r="CE49" s="645"/>
      <c r="CF49" s="645"/>
      <c r="CG49" s="645"/>
      <c r="CH49" s="645"/>
      <c r="CI49" s="645"/>
      <c r="CJ49" s="645"/>
      <c r="CK49" s="645"/>
      <c r="CL49" s="645"/>
      <c r="CM49" s="645"/>
      <c r="CN49" s="645"/>
      <c r="CO49" s="645"/>
      <c r="CP49" s="645"/>
      <c r="CQ49" s="646"/>
      <c r="CR49" s="695">
        <v>13466127</v>
      </c>
      <c r="CS49" s="682"/>
      <c r="CT49" s="682"/>
      <c r="CU49" s="682"/>
      <c r="CV49" s="682"/>
      <c r="CW49" s="682"/>
      <c r="CX49" s="682"/>
      <c r="CY49" s="711"/>
      <c r="CZ49" s="703">
        <v>100</v>
      </c>
      <c r="DA49" s="712"/>
      <c r="DB49" s="712"/>
      <c r="DC49" s="713"/>
      <c r="DD49" s="714">
        <v>8314008</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HmVpxnnXjMqlQUsH5uncOXVxwqtzj1LBsJ6ZhyHS6ZxbUG1E4gaWdEEbaLrsCc+4+C2dnEyMCpRdE5nfT5Xtw==" saltValue="tCLUW6wkhG3IX2Fw9cQEx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election activeCell="AK13" sqref="AK13:AO13"/>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374</v>
      </c>
      <c r="C7" s="750"/>
      <c r="D7" s="750"/>
      <c r="E7" s="750"/>
      <c r="F7" s="750"/>
      <c r="G7" s="750"/>
      <c r="H7" s="750"/>
      <c r="I7" s="750"/>
      <c r="J7" s="750"/>
      <c r="K7" s="750"/>
      <c r="L7" s="750"/>
      <c r="M7" s="750"/>
      <c r="N7" s="750"/>
      <c r="O7" s="750"/>
      <c r="P7" s="751"/>
      <c r="Q7" s="752">
        <v>14246</v>
      </c>
      <c r="R7" s="753"/>
      <c r="S7" s="753"/>
      <c r="T7" s="753"/>
      <c r="U7" s="753"/>
      <c r="V7" s="753">
        <v>13842</v>
      </c>
      <c r="W7" s="753"/>
      <c r="X7" s="753"/>
      <c r="Y7" s="753"/>
      <c r="Z7" s="753"/>
      <c r="AA7" s="753">
        <v>763</v>
      </c>
      <c r="AB7" s="753"/>
      <c r="AC7" s="753"/>
      <c r="AD7" s="753"/>
      <c r="AE7" s="754"/>
      <c r="AF7" s="755">
        <v>681</v>
      </c>
      <c r="AG7" s="756"/>
      <c r="AH7" s="756"/>
      <c r="AI7" s="756"/>
      <c r="AJ7" s="757"/>
      <c r="AK7" s="758">
        <v>627</v>
      </c>
      <c r="AL7" s="759"/>
      <c r="AM7" s="759"/>
      <c r="AN7" s="759"/>
      <c r="AO7" s="759"/>
      <c r="AP7" s="759">
        <v>5995</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552</v>
      </c>
      <c r="BT7" s="747"/>
      <c r="BU7" s="747"/>
      <c r="BV7" s="747"/>
      <c r="BW7" s="747"/>
      <c r="BX7" s="747"/>
      <c r="BY7" s="747"/>
      <c r="BZ7" s="747"/>
      <c r="CA7" s="747"/>
      <c r="CB7" s="747"/>
      <c r="CC7" s="747"/>
      <c r="CD7" s="747"/>
      <c r="CE7" s="747"/>
      <c r="CF7" s="747"/>
      <c r="CG7" s="762"/>
      <c r="CH7" s="743">
        <v>-921</v>
      </c>
      <c r="CI7" s="744"/>
      <c r="CJ7" s="744"/>
      <c r="CK7" s="744"/>
      <c r="CL7" s="745"/>
      <c r="CM7" s="743">
        <v>67</v>
      </c>
      <c r="CN7" s="744"/>
      <c r="CO7" s="744"/>
      <c r="CP7" s="744"/>
      <c r="CQ7" s="745"/>
      <c r="CR7" s="743">
        <v>850</v>
      </c>
      <c r="CS7" s="744"/>
      <c r="CT7" s="744"/>
      <c r="CU7" s="744"/>
      <c r="CV7" s="745"/>
      <c r="CW7" s="743" t="s">
        <v>566</v>
      </c>
      <c r="CX7" s="744"/>
      <c r="CY7" s="744"/>
      <c r="CZ7" s="744"/>
      <c r="DA7" s="745"/>
      <c r="DB7" s="743" t="s">
        <v>566</v>
      </c>
      <c r="DC7" s="744"/>
      <c r="DD7" s="744"/>
      <c r="DE7" s="744"/>
      <c r="DF7" s="745"/>
      <c r="DG7" s="743" t="s">
        <v>566</v>
      </c>
      <c r="DH7" s="744"/>
      <c r="DI7" s="744"/>
      <c r="DJ7" s="744"/>
      <c r="DK7" s="745"/>
      <c r="DL7" s="743" t="s">
        <v>566</v>
      </c>
      <c r="DM7" s="744"/>
      <c r="DN7" s="744"/>
      <c r="DO7" s="744"/>
      <c r="DP7" s="745"/>
      <c r="DQ7" s="743" t="s">
        <v>566</v>
      </c>
      <c r="DR7" s="744"/>
      <c r="DS7" s="744"/>
      <c r="DT7" s="744"/>
      <c r="DU7" s="745"/>
      <c r="DV7" s="746"/>
      <c r="DW7" s="747"/>
      <c r="DX7" s="747"/>
      <c r="DY7" s="747"/>
      <c r="DZ7" s="748"/>
      <c r="EA7" s="234"/>
    </row>
    <row r="8" spans="1:131" s="235" customFormat="1" ht="26.25" customHeight="1" x14ac:dyDescent="0.15">
      <c r="A8" s="238">
        <v>2</v>
      </c>
      <c r="B8" s="780" t="s">
        <v>375</v>
      </c>
      <c r="C8" s="781"/>
      <c r="D8" s="781"/>
      <c r="E8" s="781"/>
      <c r="F8" s="781"/>
      <c r="G8" s="781"/>
      <c r="H8" s="781"/>
      <c r="I8" s="781"/>
      <c r="J8" s="781"/>
      <c r="K8" s="781"/>
      <c r="L8" s="781"/>
      <c r="M8" s="781"/>
      <c r="N8" s="781"/>
      <c r="O8" s="781"/>
      <c r="P8" s="782"/>
      <c r="Q8" s="783">
        <v>2</v>
      </c>
      <c r="R8" s="784"/>
      <c r="S8" s="784"/>
      <c r="T8" s="784"/>
      <c r="U8" s="784"/>
      <c r="V8" s="784">
        <v>2</v>
      </c>
      <c r="W8" s="784"/>
      <c r="X8" s="784"/>
      <c r="Y8" s="784"/>
      <c r="Z8" s="784"/>
      <c r="AA8" s="784">
        <v>0</v>
      </c>
      <c r="AB8" s="784"/>
      <c r="AC8" s="784"/>
      <c r="AD8" s="784"/>
      <c r="AE8" s="785"/>
      <c r="AF8" s="786" t="s">
        <v>122</v>
      </c>
      <c r="AG8" s="787"/>
      <c r="AH8" s="787"/>
      <c r="AI8" s="787"/>
      <c r="AJ8" s="788"/>
      <c r="AK8" s="769" t="s">
        <v>558</v>
      </c>
      <c r="AL8" s="770"/>
      <c r="AM8" s="770"/>
      <c r="AN8" s="770"/>
      <c r="AO8" s="770"/>
      <c r="AP8" s="770" t="s">
        <v>558</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559</v>
      </c>
      <c r="BT8" s="774"/>
      <c r="BU8" s="774"/>
      <c r="BV8" s="774"/>
      <c r="BW8" s="774"/>
      <c r="BX8" s="774"/>
      <c r="BY8" s="774"/>
      <c r="BZ8" s="774"/>
      <c r="CA8" s="774"/>
      <c r="CB8" s="774"/>
      <c r="CC8" s="774"/>
      <c r="CD8" s="774"/>
      <c r="CE8" s="774"/>
      <c r="CF8" s="774"/>
      <c r="CG8" s="775"/>
      <c r="CH8" s="776">
        <v>-13</v>
      </c>
      <c r="CI8" s="777"/>
      <c r="CJ8" s="777"/>
      <c r="CK8" s="777"/>
      <c r="CL8" s="778"/>
      <c r="CM8" s="776">
        <v>137</v>
      </c>
      <c r="CN8" s="777"/>
      <c r="CO8" s="777"/>
      <c r="CP8" s="777"/>
      <c r="CQ8" s="778"/>
      <c r="CR8" s="776">
        <v>4</v>
      </c>
      <c r="CS8" s="777"/>
      <c r="CT8" s="777"/>
      <c r="CU8" s="777"/>
      <c r="CV8" s="778"/>
      <c r="CW8" s="776" t="s">
        <v>566</v>
      </c>
      <c r="CX8" s="777"/>
      <c r="CY8" s="777"/>
      <c r="CZ8" s="777"/>
      <c r="DA8" s="778"/>
      <c r="DB8" s="776" t="s">
        <v>566</v>
      </c>
      <c r="DC8" s="777"/>
      <c r="DD8" s="777"/>
      <c r="DE8" s="777"/>
      <c r="DF8" s="778"/>
      <c r="DG8" s="776" t="s">
        <v>566</v>
      </c>
      <c r="DH8" s="777"/>
      <c r="DI8" s="777"/>
      <c r="DJ8" s="777"/>
      <c r="DK8" s="778"/>
      <c r="DL8" s="776" t="s">
        <v>566</v>
      </c>
      <c r="DM8" s="777"/>
      <c r="DN8" s="777"/>
      <c r="DO8" s="777"/>
      <c r="DP8" s="778"/>
      <c r="DQ8" s="776" t="s">
        <v>566</v>
      </c>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t="s">
        <v>560</v>
      </c>
      <c r="BT9" s="774"/>
      <c r="BU9" s="774"/>
      <c r="BV9" s="774"/>
      <c r="BW9" s="774"/>
      <c r="BX9" s="774"/>
      <c r="BY9" s="774"/>
      <c r="BZ9" s="774"/>
      <c r="CA9" s="774"/>
      <c r="CB9" s="774"/>
      <c r="CC9" s="774"/>
      <c r="CD9" s="774"/>
      <c r="CE9" s="774"/>
      <c r="CF9" s="774"/>
      <c r="CG9" s="775"/>
      <c r="CH9" s="776">
        <v>4</v>
      </c>
      <c r="CI9" s="777"/>
      <c r="CJ9" s="777"/>
      <c r="CK9" s="777"/>
      <c r="CL9" s="778"/>
      <c r="CM9" s="776">
        <v>46</v>
      </c>
      <c r="CN9" s="777"/>
      <c r="CO9" s="777"/>
      <c r="CP9" s="777"/>
      <c r="CQ9" s="778"/>
      <c r="CR9" s="776">
        <v>6</v>
      </c>
      <c r="CS9" s="777"/>
      <c r="CT9" s="777"/>
      <c r="CU9" s="777"/>
      <c r="CV9" s="778"/>
      <c r="CW9" s="776" t="s">
        <v>566</v>
      </c>
      <c r="CX9" s="777"/>
      <c r="CY9" s="777"/>
      <c r="CZ9" s="777"/>
      <c r="DA9" s="778"/>
      <c r="DB9" s="776" t="s">
        <v>566</v>
      </c>
      <c r="DC9" s="777"/>
      <c r="DD9" s="777"/>
      <c r="DE9" s="777"/>
      <c r="DF9" s="778"/>
      <c r="DG9" s="776" t="s">
        <v>566</v>
      </c>
      <c r="DH9" s="777"/>
      <c r="DI9" s="777"/>
      <c r="DJ9" s="777"/>
      <c r="DK9" s="778"/>
      <c r="DL9" s="776" t="s">
        <v>566</v>
      </c>
      <c r="DM9" s="777"/>
      <c r="DN9" s="777"/>
      <c r="DO9" s="777"/>
      <c r="DP9" s="778"/>
      <c r="DQ9" s="776" t="s">
        <v>566</v>
      </c>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377</v>
      </c>
      <c r="B23" s="789" t="s">
        <v>378</v>
      </c>
      <c r="C23" s="790"/>
      <c r="D23" s="790"/>
      <c r="E23" s="790"/>
      <c r="F23" s="790"/>
      <c r="G23" s="790"/>
      <c r="H23" s="790"/>
      <c r="I23" s="790"/>
      <c r="J23" s="790"/>
      <c r="K23" s="790"/>
      <c r="L23" s="790"/>
      <c r="M23" s="790"/>
      <c r="N23" s="790"/>
      <c r="O23" s="790"/>
      <c r="P23" s="791"/>
      <c r="Q23" s="792">
        <v>14229</v>
      </c>
      <c r="R23" s="793"/>
      <c r="S23" s="793"/>
      <c r="T23" s="793"/>
      <c r="U23" s="793"/>
      <c r="V23" s="793">
        <v>13466</v>
      </c>
      <c r="W23" s="793"/>
      <c r="X23" s="793"/>
      <c r="Y23" s="793"/>
      <c r="Z23" s="793"/>
      <c r="AA23" s="793">
        <v>763</v>
      </c>
      <c r="AB23" s="793"/>
      <c r="AC23" s="793"/>
      <c r="AD23" s="793"/>
      <c r="AE23" s="794"/>
      <c r="AF23" s="795">
        <v>681</v>
      </c>
      <c r="AG23" s="793"/>
      <c r="AH23" s="793"/>
      <c r="AI23" s="793"/>
      <c r="AJ23" s="796"/>
      <c r="AK23" s="797"/>
      <c r="AL23" s="798"/>
      <c r="AM23" s="798"/>
      <c r="AN23" s="798"/>
      <c r="AO23" s="798"/>
      <c r="AP23" s="793">
        <v>5995</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389</v>
      </c>
      <c r="C28" s="750"/>
      <c r="D28" s="750"/>
      <c r="E28" s="750"/>
      <c r="F28" s="750"/>
      <c r="G28" s="750"/>
      <c r="H28" s="750"/>
      <c r="I28" s="750"/>
      <c r="J28" s="750"/>
      <c r="K28" s="750"/>
      <c r="L28" s="750"/>
      <c r="M28" s="750"/>
      <c r="N28" s="750"/>
      <c r="O28" s="750"/>
      <c r="P28" s="751"/>
      <c r="Q28" s="822">
        <v>1831</v>
      </c>
      <c r="R28" s="823"/>
      <c r="S28" s="823"/>
      <c r="T28" s="823"/>
      <c r="U28" s="823"/>
      <c r="V28" s="823">
        <v>1777</v>
      </c>
      <c r="W28" s="823"/>
      <c r="X28" s="823"/>
      <c r="Y28" s="823"/>
      <c r="Z28" s="823"/>
      <c r="AA28" s="823">
        <v>54</v>
      </c>
      <c r="AB28" s="823"/>
      <c r="AC28" s="823"/>
      <c r="AD28" s="823"/>
      <c r="AE28" s="824"/>
      <c r="AF28" s="825">
        <v>54</v>
      </c>
      <c r="AG28" s="823"/>
      <c r="AH28" s="823"/>
      <c r="AI28" s="823"/>
      <c r="AJ28" s="826"/>
      <c r="AK28" s="827">
        <v>204</v>
      </c>
      <c r="AL28" s="828"/>
      <c r="AM28" s="828"/>
      <c r="AN28" s="828"/>
      <c r="AO28" s="828"/>
      <c r="AP28" s="828" t="s">
        <v>558</v>
      </c>
      <c r="AQ28" s="828"/>
      <c r="AR28" s="828"/>
      <c r="AS28" s="828"/>
      <c r="AT28" s="828"/>
      <c r="AU28" s="828" t="s">
        <v>558</v>
      </c>
      <c r="AV28" s="828"/>
      <c r="AW28" s="828"/>
      <c r="AX28" s="828"/>
      <c r="AY28" s="828"/>
      <c r="AZ28" s="828" t="s">
        <v>558</v>
      </c>
      <c r="BA28" s="828"/>
      <c r="BB28" s="828"/>
      <c r="BC28" s="828"/>
      <c r="BD28" s="828"/>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390</v>
      </c>
      <c r="C29" s="781"/>
      <c r="D29" s="781"/>
      <c r="E29" s="781"/>
      <c r="F29" s="781"/>
      <c r="G29" s="781"/>
      <c r="H29" s="781"/>
      <c r="I29" s="781"/>
      <c r="J29" s="781"/>
      <c r="K29" s="781"/>
      <c r="L29" s="781"/>
      <c r="M29" s="781"/>
      <c r="N29" s="781"/>
      <c r="O29" s="781"/>
      <c r="P29" s="782"/>
      <c r="Q29" s="783">
        <v>1429</v>
      </c>
      <c r="R29" s="784"/>
      <c r="S29" s="784"/>
      <c r="T29" s="784"/>
      <c r="U29" s="784"/>
      <c r="V29" s="784">
        <v>1389</v>
      </c>
      <c r="W29" s="784"/>
      <c r="X29" s="784"/>
      <c r="Y29" s="784"/>
      <c r="Z29" s="784"/>
      <c r="AA29" s="784">
        <v>40</v>
      </c>
      <c r="AB29" s="784"/>
      <c r="AC29" s="784"/>
      <c r="AD29" s="784"/>
      <c r="AE29" s="785"/>
      <c r="AF29" s="786">
        <v>40</v>
      </c>
      <c r="AG29" s="787"/>
      <c r="AH29" s="787"/>
      <c r="AI29" s="787"/>
      <c r="AJ29" s="788"/>
      <c r="AK29" s="831">
        <v>257</v>
      </c>
      <c r="AL29" s="837"/>
      <c r="AM29" s="837"/>
      <c r="AN29" s="837"/>
      <c r="AO29" s="837"/>
      <c r="AP29" s="829" t="s">
        <v>558</v>
      </c>
      <c r="AQ29" s="830"/>
      <c r="AR29" s="830"/>
      <c r="AS29" s="830"/>
      <c r="AT29" s="831"/>
      <c r="AU29" s="829" t="s">
        <v>558</v>
      </c>
      <c r="AV29" s="830"/>
      <c r="AW29" s="830"/>
      <c r="AX29" s="830"/>
      <c r="AY29" s="831"/>
      <c r="AZ29" s="832" t="s">
        <v>558</v>
      </c>
      <c r="BA29" s="833"/>
      <c r="BB29" s="833"/>
      <c r="BC29" s="833"/>
      <c r="BD29" s="834"/>
      <c r="BE29" s="835"/>
      <c r="BF29" s="835"/>
      <c r="BG29" s="835"/>
      <c r="BH29" s="835"/>
      <c r="BI29" s="836"/>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391</v>
      </c>
      <c r="C30" s="781"/>
      <c r="D30" s="781"/>
      <c r="E30" s="781"/>
      <c r="F30" s="781"/>
      <c r="G30" s="781"/>
      <c r="H30" s="781"/>
      <c r="I30" s="781"/>
      <c r="J30" s="781"/>
      <c r="K30" s="781"/>
      <c r="L30" s="781"/>
      <c r="M30" s="781"/>
      <c r="N30" s="781"/>
      <c r="O30" s="781"/>
      <c r="P30" s="782"/>
      <c r="Q30" s="783">
        <v>197</v>
      </c>
      <c r="R30" s="784"/>
      <c r="S30" s="784"/>
      <c r="T30" s="784"/>
      <c r="U30" s="784"/>
      <c r="V30" s="784">
        <v>195</v>
      </c>
      <c r="W30" s="784"/>
      <c r="X30" s="784"/>
      <c r="Y30" s="784"/>
      <c r="Z30" s="784"/>
      <c r="AA30" s="784">
        <v>2</v>
      </c>
      <c r="AB30" s="784"/>
      <c r="AC30" s="784"/>
      <c r="AD30" s="784"/>
      <c r="AE30" s="785"/>
      <c r="AF30" s="786">
        <v>2</v>
      </c>
      <c r="AG30" s="787"/>
      <c r="AH30" s="787"/>
      <c r="AI30" s="787"/>
      <c r="AJ30" s="788"/>
      <c r="AK30" s="831">
        <v>50</v>
      </c>
      <c r="AL30" s="837"/>
      <c r="AM30" s="837"/>
      <c r="AN30" s="837"/>
      <c r="AO30" s="837"/>
      <c r="AP30" s="829" t="s">
        <v>558</v>
      </c>
      <c r="AQ30" s="830"/>
      <c r="AR30" s="830"/>
      <c r="AS30" s="830"/>
      <c r="AT30" s="831"/>
      <c r="AU30" s="829" t="s">
        <v>558</v>
      </c>
      <c r="AV30" s="830"/>
      <c r="AW30" s="830"/>
      <c r="AX30" s="830"/>
      <c r="AY30" s="831"/>
      <c r="AZ30" s="832" t="s">
        <v>558</v>
      </c>
      <c r="BA30" s="833"/>
      <c r="BB30" s="833"/>
      <c r="BC30" s="833"/>
      <c r="BD30" s="834"/>
      <c r="BE30" s="835"/>
      <c r="BF30" s="835"/>
      <c r="BG30" s="835"/>
      <c r="BH30" s="835"/>
      <c r="BI30" s="836"/>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392</v>
      </c>
      <c r="C31" s="781"/>
      <c r="D31" s="781"/>
      <c r="E31" s="781"/>
      <c r="F31" s="781"/>
      <c r="G31" s="781"/>
      <c r="H31" s="781"/>
      <c r="I31" s="781"/>
      <c r="J31" s="781"/>
      <c r="K31" s="781"/>
      <c r="L31" s="781"/>
      <c r="M31" s="781"/>
      <c r="N31" s="781"/>
      <c r="O31" s="781"/>
      <c r="P31" s="782"/>
      <c r="Q31" s="783">
        <v>326</v>
      </c>
      <c r="R31" s="784"/>
      <c r="S31" s="784"/>
      <c r="T31" s="784"/>
      <c r="U31" s="784"/>
      <c r="V31" s="784">
        <v>308</v>
      </c>
      <c r="W31" s="784"/>
      <c r="X31" s="784"/>
      <c r="Y31" s="784"/>
      <c r="Z31" s="784"/>
      <c r="AA31" s="784">
        <v>18</v>
      </c>
      <c r="AB31" s="784"/>
      <c r="AC31" s="784"/>
      <c r="AD31" s="784"/>
      <c r="AE31" s="785"/>
      <c r="AF31" s="786">
        <v>534</v>
      </c>
      <c r="AG31" s="787"/>
      <c r="AH31" s="787"/>
      <c r="AI31" s="787"/>
      <c r="AJ31" s="788"/>
      <c r="AK31" s="831">
        <v>0</v>
      </c>
      <c r="AL31" s="837"/>
      <c r="AM31" s="837"/>
      <c r="AN31" s="837"/>
      <c r="AO31" s="837"/>
      <c r="AP31" s="837">
        <v>842</v>
      </c>
      <c r="AQ31" s="837"/>
      <c r="AR31" s="837"/>
      <c r="AS31" s="837"/>
      <c r="AT31" s="837"/>
      <c r="AU31" s="837" t="s">
        <v>558</v>
      </c>
      <c r="AV31" s="837"/>
      <c r="AW31" s="837"/>
      <c r="AX31" s="837"/>
      <c r="AY31" s="837"/>
      <c r="AZ31" s="832" t="s">
        <v>558</v>
      </c>
      <c r="BA31" s="833"/>
      <c r="BB31" s="833"/>
      <c r="BC31" s="833"/>
      <c r="BD31" s="834"/>
      <c r="BE31" s="835" t="s">
        <v>393</v>
      </c>
      <c r="BF31" s="835"/>
      <c r="BG31" s="835"/>
      <c r="BH31" s="835"/>
      <c r="BI31" s="836"/>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394</v>
      </c>
      <c r="C32" s="781"/>
      <c r="D32" s="781"/>
      <c r="E32" s="781"/>
      <c r="F32" s="781"/>
      <c r="G32" s="781"/>
      <c r="H32" s="781"/>
      <c r="I32" s="781"/>
      <c r="J32" s="781"/>
      <c r="K32" s="781"/>
      <c r="L32" s="781"/>
      <c r="M32" s="781"/>
      <c r="N32" s="781"/>
      <c r="O32" s="781"/>
      <c r="P32" s="782"/>
      <c r="Q32" s="783">
        <v>289</v>
      </c>
      <c r="R32" s="784"/>
      <c r="S32" s="784"/>
      <c r="T32" s="784"/>
      <c r="U32" s="784"/>
      <c r="V32" s="784">
        <v>216</v>
      </c>
      <c r="W32" s="784"/>
      <c r="X32" s="784"/>
      <c r="Y32" s="784"/>
      <c r="Z32" s="784"/>
      <c r="AA32" s="784">
        <v>73</v>
      </c>
      <c r="AB32" s="784"/>
      <c r="AC32" s="784"/>
      <c r="AD32" s="784"/>
      <c r="AE32" s="785"/>
      <c r="AF32" s="786">
        <v>566</v>
      </c>
      <c r="AG32" s="787"/>
      <c r="AH32" s="787"/>
      <c r="AI32" s="787"/>
      <c r="AJ32" s="788"/>
      <c r="AK32" s="831">
        <v>33</v>
      </c>
      <c r="AL32" s="837"/>
      <c r="AM32" s="837"/>
      <c r="AN32" s="837"/>
      <c r="AO32" s="837"/>
      <c r="AP32" s="837">
        <v>765</v>
      </c>
      <c r="AQ32" s="837"/>
      <c r="AR32" s="837"/>
      <c r="AS32" s="837"/>
      <c r="AT32" s="837"/>
      <c r="AU32" s="837" t="s">
        <v>558</v>
      </c>
      <c r="AV32" s="837"/>
      <c r="AW32" s="837"/>
      <c r="AX32" s="837"/>
      <c r="AY32" s="837"/>
      <c r="AZ32" s="832" t="s">
        <v>558</v>
      </c>
      <c r="BA32" s="833"/>
      <c r="BB32" s="833"/>
      <c r="BC32" s="833"/>
      <c r="BD32" s="834"/>
      <c r="BE32" s="835" t="s">
        <v>393</v>
      </c>
      <c r="BF32" s="835"/>
      <c r="BG32" s="835"/>
      <c r="BH32" s="835"/>
      <c r="BI32" s="836"/>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t="s">
        <v>395</v>
      </c>
      <c r="C33" s="781"/>
      <c r="D33" s="781"/>
      <c r="E33" s="781"/>
      <c r="F33" s="781"/>
      <c r="G33" s="781"/>
      <c r="H33" s="781"/>
      <c r="I33" s="781"/>
      <c r="J33" s="781"/>
      <c r="K33" s="781"/>
      <c r="L33" s="781"/>
      <c r="M33" s="781"/>
      <c r="N33" s="781"/>
      <c r="O33" s="781"/>
      <c r="P33" s="782"/>
      <c r="Q33" s="783">
        <v>797</v>
      </c>
      <c r="R33" s="784"/>
      <c r="S33" s="784"/>
      <c r="T33" s="784"/>
      <c r="U33" s="784"/>
      <c r="V33" s="784">
        <v>591</v>
      </c>
      <c r="W33" s="784"/>
      <c r="X33" s="784"/>
      <c r="Y33" s="784"/>
      <c r="Z33" s="784"/>
      <c r="AA33" s="784">
        <v>206</v>
      </c>
      <c r="AB33" s="784"/>
      <c r="AC33" s="784"/>
      <c r="AD33" s="784"/>
      <c r="AE33" s="785"/>
      <c r="AF33" s="786">
        <v>99</v>
      </c>
      <c r="AG33" s="787"/>
      <c r="AH33" s="787"/>
      <c r="AI33" s="787"/>
      <c r="AJ33" s="788"/>
      <c r="AK33" s="831">
        <v>380</v>
      </c>
      <c r="AL33" s="837"/>
      <c r="AM33" s="837"/>
      <c r="AN33" s="837"/>
      <c r="AO33" s="837"/>
      <c r="AP33" s="837">
        <v>2460</v>
      </c>
      <c r="AQ33" s="837"/>
      <c r="AR33" s="837"/>
      <c r="AS33" s="837"/>
      <c r="AT33" s="837"/>
      <c r="AU33" s="837">
        <v>1976</v>
      </c>
      <c r="AV33" s="837"/>
      <c r="AW33" s="837"/>
      <c r="AX33" s="837"/>
      <c r="AY33" s="837"/>
      <c r="AZ33" s="832" t="s">
        <v>558</v>
      </c>
      <c r="BA33" s="833"/>
      <c r="BB33" s="833"/>
      <c r="BC33" s="833"/>
      <c r="BD33" s="834"/>
      <c r="BE33" s="835" t="s">
        <v>393</v>
      </c>
      <c r="BF33" s="835"/>
      <c r="BG33" s="835"/>
      <c r="BH33" s="835"/>
      <c r="BI33" s="836"/>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t="s">
        <v>396</v>
      </c>
      <c r="C34" s="781"/>
      <c r="D34" s="781"/>
      <c r="E34" s="781"/>
      <c r="F34" s="781"/>
      <c r="G34" s="781"/>
      <c r="H34" s="781"/>
      <c r="I34" s="781"/>
      <c r="J34" s="781"/>
      <c r="K34" s="781"/>
      <c r="L34" s="781"/>
      <c r="M34" s="781"/>
      <c r="N34" s="781"/>
      <c r="O34" s="781"/>
      <c r="P34" s="782"/>
      <c r="Q34" s="783">
        <v>113</v>
      </c>
      <c r="R34" s="784"/>
      <c r="S34" s="784"/>
      <c r="T34" s="784"/>
      <c r="U34" s="784"/>
      <c r="V34" s="784">
        <v>83</v>
      </c>
      <c r="W34" s="784"/>
      <c r="X34" s="784"/>
      <c r="Y34" s="784"/>
      <c r="Z34" s="784"/>
      <c r="AA34" s="784">
        <v>30</v>
      </c>
      <c r="AB34" s="784"/>
      <c r="AC34" s="784"/>
      <c r="AD34" s="784"/>
      <c r="AE34" s="785"/>
      <c r="AF34" s="786">
        <v>41</v>
      </c>
      <c r="AG34" s="787"/>
      <c r="AH34" s="787"/>
      <c r="AI34" s="787"/>
      <c r="AJ34" s="788"/>
      <c r="AK34" s="831">
        <v>76</v>
      </c>
      <c r="AL34" s="837"/>
      <c r="AM34" s="837"/>
      <c r="AN34" s="837"/>
      <c r="AO34" s="837"/>
      <c r="AP34" s="837">
        <v>367</v>
      </c>
      <c r="AQ34" s="837"/>
      <c r="AR34" s="837"/>
      <c r="AS34" s="837"/>
      <c r="AT34" s="837"/>
      <c r="AU34" s="837">
        <v>367</v>
      </c>
      <c r="AV34" s="837"/>
      <c r="AW34" s="837"/>
      <c r="AX34" s="837"/>
      <c r="AY34" s="837"/>
      <c r="AZ34" s="832" t="s">
        <v>558</v>
      </c>
      <c r="BA34" s="833"/>
      <c r="BB34" s="833"/>
      <c r="BC34" s="833"/>
      <c r="BD34" s="834"/>
      <c r="BE34" s="835" t="s">
        <v>393</v>
      </c>
      <c r="BF34" s="835"/>
      <c r="BG34" s="835"/>
      <c r="BH34" s="835"/>
      <c r="BI34" s="836"/>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1"/>
      <c r="AL35" s="837"/>
      <c r="AM35" s="837"/>
      <c r="AN35" s="837"/>
      <c r="AO35" s="837"/>
      <c r="AP35" s="837"/>
      <c r="AQ35" s="837"/>
      <c r="AR35" s="837"/>
      <c r="AS35" s="837"/>
      <c r="AT35" s="837"/>
      <c r="AU35" s="837"/>
      <c r="AV35" s="837"/>
      <c r="AW35" s="837"/>
      <c r="AX35" s="837"/>
      <c r="AY35" s="837"/>
      <c r="AZ35" s="838"/>
      <c r="BA35" s="838"/>
      <c r="BB35" s="838"/>
      <c r="BC35" s="838"/>
      <c r="BD35" s="838"/>
      <c r="BE35" s="835"/>
      <c r="BF35" s="835"/>
      <c r="BG35" s="835"/>
      <c r="BH35" s="835"/>
      <c r="BI35" s="836"/>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1"/>
      <c r="AL36" s="837"/>
      <c r="AM36" s="837"/>
      <c r="AN36" s="837"/>
      <c r="AO36" s="837"/>
      <c r="AP36" s="837"/>
      <c r="AQ36" s="837"/>
      <c r="AR36" s="837"/>
      <c r="AS36" s="837"/>
      <c r="AT36" s="837"/>
      <c r="AU36" s="837"/>
      <c r="AV36" s="837"/>
      <c r="AW36" s="837"/>
      <c r="AX36" s="837"/>
      <c r="AY36" s="837"/>
      <c r="AZ36" s="838"/>
      <c r="BA36" s="838"/>
      <c r="BB36" s="838"/>
      <c r="BC36" s="838"/>
      <c r="BD36" s="838"/>
      <c r="BE36" s="835"/>
      <c r="BF36" s="835"/>
      <c r="BG36" s="835"/>
      <c r="BH36" s="835"/>
      <c r="BI36" s="836"/>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1"/>
      <c r="AL37" s="837"/>
      <c r="AM37" s="837"/>
      <c r="AN37" s="837"/>
      <c r="AO37" s="837"/>
      <c r="AP37" s="837"/>
      <c r="AQ37" s="837"/>
      <c r="AR37" s="837"/>
      <c r="AS37" s="837"/>
      <c r="AT37" s="837"/>
      <c r="AU37" s="837"/>
      <c r="AV37" s="837"/>
      <c r="AW37" s="837"/>
      <c r="AX37" s="837"/>
      <c r="AY37" s="837"/>
      <c r="AZ37" s="838"/>
      <c r="BA37" s="838"/>
      <c r="BB37" s="838"/>
      <c r="BC37" s="838"/>
      <c r="BD37" s="838"/>
      <c r="BE37" s="835"/>
      <c r="BF37" s="835"/>
      <c r="BG37" s="835"/>
      <c r="BH37" s="835"/>
      <c r="BI37" s="836"/>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1"/>
      <c r="AL38" s="837"/>
      <c r="AM38" s="837"/>
      <c r="AN38" s="837"/>
      <c r="AO38" s="837"/>
      <c r="AP38" s="837"/>
      <c r="AQ38" s="837"/>
      <c r="AR38" s="837"/>
      <c r="AS38" s="837"/>
      <c r="AT38" s="837"/>
      <c r="AU38" s="837"/>
      <c r="AV38" s="837"/>
      <c r="AW38" s="837"/>
      <c r="AX38" s="837"/>
      <c r="AY38" s="837"/>
      <c r="AZ38" s="838"/>
      <c r="BA38" s="838"/>
      <c r="BB38" s="838"/>
      <c r="BC38" s="838"/>
      <c r="BD38" s="838"/>
      <c r="BE38" s="835"/>
      <c r="BF38" s="835"/>
      <c r="BG38" s="835"/>
      <c r="BH38" s="835"/>
      <c r="BI38" s="836"/>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1"/>
      <c r="AL39" s="837"/>
      <c r="AM39" s="837"/>
      <c r="AN39" s="837"/>
      <c r="AO39" s="837"/>
      <c r="AP39" s="837"/>
      <c r="AQ39" s="837"/>
      <c r="AR39" s="837"/>
      <c r="AS39" s="837"/>
      <c r="AT39" s="837"/>
      <c r="AU39" s="837"/>
      <c r="AV39" s="837"/>
      <c r="AW39" s="837"/>
      <c r="AX39" s="837"/>
      <c r="AY39" s="837"/>
      <c r="AZ39" s="838"/>
      <c r="BA39" s="838"/>
      <c r="BB39" s="838"/>
      <c r="BC39" s="838"/>
      <c r="BD39" s="838"/>
      <c r="BE39" s="835"/>
      <c r="BF39" s="835"/>
      <c r="BG39" s="835"/>
      <c r="BH39" s="835"/>
      <c r="BI39" s="836"/>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1"/>
      <c r="AL40" s="837"/>
      <c r="AM40" s="837"/>
      <c r="AN40" s="837"/>
      <c r="AO40" s="837"/>
      <c r="AP40" s="837"/>
      <c r="AQ40" s="837"/>
      <c r="AR40" s="837"/>
      <c r="AS40" s="837"/>
      <c r="AT40" s="837"/>
      <c r="AU40" s="837"/>
      <c r="AV40" s="837"/>
      <c r="AW40" s="837"/>
      <c r="AX40" s="837"/>
      <c r="AY40" s="837"/>
      <c r="AZ40" s="838"/>
      <c r="BA40" s="838"/>
      <c r="BB40" s="838"/>
      <c r="BC40" s="838"/>
      <c r="BD40" s="838"/>
      <c r="BE40" s="835"/>
      <c r="BF40" s="835"/>
      <c r="BG40" s="835"/>
      <c r="BH40" s="835"/>
      <c r="BI40" s="836"/>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1"/>
      <c r="AL41" s="837"/>
      <c r="AM41" s="837"/>
      <c r="AN41" s="837"/>
      <c r="AO41" s="837"/>
      <c r="AP41" s="837"/>
      <c r="AQ41" s="837"/>
      <c r="AR41" s="837"/>
      <c r="AS41" s="837"/>
      <c r="AT41" s="837"/>
      <c r="AU41" s="837"/>
      <c r="AV41" s="837"/>
      <c r="AW41" s="837"/>
      <c r="AX41" s="837"/>
      <c r="AY41" s="837"/>
      <c r="AZ41" s="838"/>
      <c r="BA41" s="838"/>
      <c r="BB41" s="838"/>
      <c r="BC41" s="838"/>
      <c r="BD41" s="838"/>
      <c r="BE41" s="835"/>
      <c r="BF41" s="835"/>
      <c r="BG41" s="835"/>
      <c r="BH41" s="835"/>
      <c r="BI41" s="836"/>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1"/>
      <c r="AL42" s="837"/>
      <c r="AM42" s="837"/>
      <c r="AN42" s="837"/>
      <c r="AO42" s="837"/>
      <c r="AP42" s="837"/>
      <c r="AQ42" s="837"/>
      <c r="AR42" s="837"/>
      <c r="AS42" s="837"/>
      <c r="AT42" s="837"/>
      <c r="AU42" s="837"/>
      <c r="AV42" s="837"/>
      <c r="AW42" s="837"/>
      <c r="AX42" s="837"/>
      <c r="AY42" s="837"/>
      <c r="AZ42" s="838"/>
      <c r="BA42" s="838"/>
      <c r="BB42" s="838"/>
      <c r="BC42" s="838"/>
      <c r="BD42" s="838"/>
      <c r="BE42" s="835"/>
      <c r="BF42" s="835"/>
      <c r="BG42" s="835"/>
      <c r="BH42" s="835"/>
      <c r="BI42" s="836"/>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1"/>
      <c r="AL43" s="837"/>
      <c r="AM43" s="837"/>
      <c r="AN43" s="837"/>
      <c r="AO43" s="837"/>
      <c r="AP43" s="837"/>
      <c r="AQ43" s="837"/>
      <c r="AR43" s="837"/>
      <c r="AS43" s="837"/>
      <c r="AT43" s="837"/>
      <c r="AU43" s="837"/>
      <c r="AV43" s="837"/>
      <c r="AW43" s="837"/>
      <c r="AX43" s="837"/>
      <c r="AY43" s="837"/>
      <c r="AZ43" s="838"/>
      <c r="BA43" s="838"/>
      <c r="BB43" s="838"/>
      <c r="BC43" s="838"/>
      <c r="BD43" s="838"/>
      <c r="BE43" s="835"/>
      <c r="BF43" s="835"/>
      <c r="BG43" s="835"/>
      <c r="BH43" s="835"/>
      <c r="BI43" s="836"/>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1"/>
      <c r="AL44" s="837"/>
      <c r="AM44" s="837"/>
      <c r="AN44" s="837"/>
      <c r="AO44" s="837"/>
      <c r="AP44" s="837"/>
      <c r="AQ44" s="837"/>
      <c r="AR44" s="837"/>
      <c r="AS44" s="837"/>
      <c r="AT44" s="837"/>
      <c r="AU44" s="837"/>
      <c r="AV44" s="837"/>
      <c r="AW44" s="837"/>
      <c r="AX44" s="837"/>
      <c r="AY44" s="837"/>
      <c r="AZ44" s="838"/>
      <c r="BA44" s="838"/>
      <c r="BB44" s="838"/>
      <c r="BC44" s="838"/>
      <c r="BD44" s="838"/>
      <c r="BE44" s="835"/>
      <c r="BF44" s="835"/>
      <c r="BG44" s="835"/>
      <c r="BH44" s="835"/>
      <c r="BI44" s="836"/>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1"/>
      <c r="AL45" s="837"/>
      <c r="AM45" s="837"/>
      <c r="AN45" s="837"/>
      <c r="AO45" s="837"/>
      <c r="AP45" s="837"/>
      <c r="AQ45" s="837"/>
      <c r="AR45" s="837"/>
      <c r="AS45" s="837"/>
      <c r="AT45" s="837"/>
      <c r="AU45" s="837"/>
      <c r="AV45" s="837"/>
      <c r="AW45" s="837"/>
      <c r="AX45" s="837"/>
      <c r="AY45" s="837"/>
      <c r="AZ45" s="838"/>
      <c r="BA45" s="838"/>
      <c r="BB45" s="838"/>
      <c r="BC45" s="838"/>
      <c r="BD45" s="838"/>
      <c r="BE45" s="835"/>
      <c r="BF45" s="835"/>
      <c r="BG45" s="835"/>
      <c r="BH45" s="835"/>
      <c r="BI45" s="836"/>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1"/>
      <c r="AL46" s="837"/>
      <c r="AM46" s="837"/>
      <c r="AN46" s="837"/>
      <c r="AO46" s="837"/>
      <c r="AP46" s="837"/>
      <c r="AQ46" s="837"/>
      <c r="AR46" s="837"/>
      <c r="AS46" s="837"/>
      <c r="AT46" s="837"/>
      <c r="AU46" s="837"/>
      <c r="AV46" s="837"/>
      <c r="AW46" s="837"/>
      <c r="AX46" s="837"/>
      <c r="AY46" s="837"/>
      <c r="AZ46" s="838"/>
      <c r="BA46" s="838"/>
      <c r="BB46" s="838"/>
      <c r="BC46" s="838"/>
      <c r="BD46" s="838"/>
      <c r="BE46" s="835"/>
      <c r="BF46" s="835"/>
      <c r="BG46" s="835"/>
      <c r="BH46" s="835"/>
      <c r="BI46" s="836"/>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1"/>
      <c r="AL47" s="837"/>
      <c r="AM47" s="837"/>
      <c r="AN47" s="837"/>
      <c r="AO47" s="837"/>
      <c r="AP47" s="837"/>
      <c r="AQ47" s="837"/>
      <c r="AR47" s="837"/>
      <c r="AS47" s="837"/>
      <c r="AT47" s="837"/>
      <c r="AU47" s="837"/>
      <c r="AV47" s="837"/>
      <c r="AW47" s="837"/>
      <c r="AX47" s="837"/>
      <c r="AY47" s="837"/>
      <c r="AZ47" s="838"/>
      <c r="BA47" s="838"/>
      <c r="BB47" s="838"/>
      <c r="BC47" s="838"/>
      <c r="BD47" s="838"/>
      <c r="BE47" s="835"/>
      <c r="BF47" s="835"/>
      <c r="BG47" s="835"/>
      <c r="BH47" s="835"/>
      <c r="BI47" s="836"/>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1"/>
      <c r="AL48" s="837"/>
      <c r="AM48" s="837"/>
      <c r="AN48" s="837"/>
      <c r="AO48" s="837"/>
      <c r="AP48" s="837"/>
      <c r="AQ48" s="837"/>
      <c r="AR48" s="837"/>
      <c r="AS48" s="837"/>
      <c r="AT48" s="837"/>
      <c r="AU48" s="837"/>
      <c r="AV48" s="837"/>
      <c r="AW48" s="837"/>
      <c r="AX48" s="837"/>
      <c r="AY48" s="837"/>
      <c r="AZ48" s="838"/>
      <c r="BA48" s="838"/>
      <c r="BB48" s="838"/>
      <c r="BC48" s="838"/>
      <c r="BD48" s="838"/>
      <c r="BE48" s="835"/>
      <c r="BF48" s="835"/>
      <c r="BG48" s="835"/>
      <c r="BH48" s="835"/>
      <c r="BI48" s="836"/>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1"/>
      <c r="AL49" s="837"/>
      <c r="AM49" s="837"/>
      <c r="AN49" s="837"/>
      <c r="AO49" s="837"/>
      <c r="AP49" s="837"/>
      <c r="AQ49" s="837"/>
      <c r="AR49" s="837"/>
      <c r="AS49" s="837"/>
      <c r="AT49" s="837"/>
      <c r="AU49" s="837"/>
      <c r="AV49" s="837"/>
      <c r="AW49" s="837"/>
      <c r="AX49" s="837"/>
      <c r="AY49" s="837"/>
      <c r="AZ49" s="838"/>
      <c r="BA49" s="838"/>
      <c r="BB49" s="838"/>
      <c r="BC49" s="838"/>
      <c r="BD49" s="838"/>
      <c r="BE49" s="835"/>
      <c r="BF49" s="835"/>
      <c r="BG49" s="835"/>
      <c r="BH49" s="835"/>
      <c r="BI49" s="836"/>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9"/>
      <c r="R50" s="840"/>
      <c r="S50" s="840"/>
      <c r="T50" s="840"/>
      <c r="U50" s="840"/>
      <c r="V50" s="840"/>
      <c r="W50" s="840"/>
      <c r="X50" s="840"/>
      <c r="Y50" s="840"/>
      <c r="Z50" s="840"/>
      <c r="AA50" s="840"/>
      <c r="AB50" s="840"/>
      <c r="AC50" s="840"/>
      <c r="AD50" s="840"/>
      <c r="AE50" s="841"/>
      <c r="AF50" s="786"/>
      <c r="AG50" s="787"/>
      <c r="AH50" s="787"/>
      <c r="AI50" s="787"/>
      <c r="AJ50" s="788"/>
      <c r="AK50" s="843"/>
      <c r="AL50" s="840"/>
      <c r="AM50" s="840"/>
      <c r="AN50" s="840"/>
      <c r="AO50" s="840"/>
      <c r="AP50" s="840"/>
      <c r="AQ50" s="840"/>
      <c r="AR50" s="840"/>
      <c r="AS50" s="840"/>
      <c r="AT50" s="840"/>
      <c r="AU50" s="840"/>
      <c r="AV50" s="840"/>
      <c r="AW50" s="840"/>
      <c r="AX50" s="840"/>
      <c r="AY50" s="840"/>
      <c r="AZ50" s="842"/>
      <c r="BA50" s="842"/>
      <c r="BB50" s="842"/>
      <c r="BC50" s="842"/>
      <c r="BD50" s="842"/>
      <c r="BE50" s="835"/>
      <c r="BF50" s="835"/>
      <c r="BG50" s="835"/>
      <c r="BH50" s="835"/>
      <c r="BI50" s="836"/>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9"/>
      <c r="R51" s="840"/>
      <c r="S51" s="840"/>
      <c r="T51" s="840"/>
      <c r="U51" s="840"/>
      <c r="V51" s="840"/>
      <c r="W51" s="840"/>
      <c r="X51" s="840"/>
      <c r="Y51" s="840"/>
      <c r="Z51" s="840"/>
      <c r="AA51" s="840"/>
      <c r="AB51" s="840"/>
      <c r="AC51" s="840"/>
      <c r="AD51" s="840"/>
      <c r="AE51" s="841"/>
      <c r="AF51" s="786"/>
      <c r="AG51" s="787"/>
      <c r="AH51" s="787"/>
      <c r="AI51" s="787"/>
      <c r="AJ51" s="788"/>
      <c r="AK51" s="843"/>
      <c r="AL51" s="840"/>
      <c r="AM51" s="840"/>
      <c r="AN51" s="840"/>
      <c r="AO51" s="840"/>
      <c r="AP51" s="840"/>
      <c r="AQ51" s="840"/>
      <c r="AR51" s="840"/>
      <c r="AS51" s="840"/>
      <c r="AT51" s="840"/>
      <c r="AU51" s="840"/>
      <c r="AV51" s="840"/>
      <c r="AW51" s="840"/>
      <c r="AX51" s="840"/>
      <c r="AY51" s="840"/>
      <c r="AZ51" s="842"/>
      <c r="BA51" s="842"/>
      <c r="BB51" s="842"/>
      <c r="BC51" s="842"/>
      <c r="BD51" s="842"/>
      <c r="BE51" s="835"/>
      <c r="BF51" s="835"/>
      <c r="BG51" s="835"/>
      <c r="BH51" s="835"/>
      <c r="BI51" s="836"/>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9"/>
      <c r="R52" s="840"/>
      <c r="S52" s="840"/>
      <c r="T52" s="840"/>
      <c r="U52" s="840"/>
      <c r="V52" s="840"/>
      <c r="W52" s="840"/>
      <c r="X52" s="840"/>
      <c r="Y52" s="840"/>
      <c r="Z52" s="840"/>
      <c r="AA52" s="840"/>
      <c r="AB52" s="840"/>
      <c r="AC52" s="840"/>
      <c r="AD52" s="840"/>
      <c r="AE52" s="841"/>
      <c r="AF52" s="786"/>
      <c r="AG52" s="787"/>
      <c r="AH52" s="787"/>
      <c r="AI52" s="787"/>
      <c r="AJ52" s="788"/>
      <c r="AK52" s="843"/>
      <c r="AL52" s="840"/>
      <c r="AM52" s="840"/>
      <c r="AN52" s="840"/>
      <c r="AO52" s="840"/>
      <c r="AP52" s="840"/>
      <c r="AQ52" s="840"/>
      <c r="AR52" s="840"/>
      <c r="AS52" s="840"/>
      <c r="AT52" s="840"/>
      <c r="AU52" s="840"/>
      <c r="AV52" s="840"/>
      <c r="AW52" s="840"/>
      <c r="AX52" s="840"/>
      <c r="AY52" s="840"/>
      <c r="AZ52" s="842"/>
      <c r="BA52" s="842"/>
      <c r="BB52" s="842"/>
      <c r="BC52" s="842"/>
      <c r="BD52" s="842"/>
      <c r="BE52" s="835"/>
      <c r="BF52" s="835"/>
      <c r="BG52" s="835"/>
      <c r="BH52" s="835"/>
      <c r="BI52" s="836"/>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9"/>
      <c r="R53" s="840"/>
      <c r="S53" s="840"/>
      <c r="T53" s="840"/>
      <c r="U53" s="840"/>
      <c r="V53" s="840"/>
      <c r="W53" s="840"/>
      <c r="X53" s="840"/>
      <c r="Y53" s="840"/>
      <c r="Z53" s="840"/>
      <c r="AA53" s="840"/>
      <c r="AB53" s="840"/>
      <c r="AC53" s="840"/>
      <c r="AD53" s="840"/>
      <c r="AE53" s="841"/>
      <c r="AF53" s="786"/>
      <c r="AG53" s="787"/>
      <c r="AH53" s="787"/>
      <c r="AI53" s="787"/>
      <c r="AJ53" s="788"/>
      <c r="AK53" s="843"/>
      <c r="AL53" s="840"/>
      <c r="AM53" s="840"/>
      <c r="AN53" s="840"/>
      <c r="AO53" s="840"/>
      <c r="AP53" s="840"/>
      <c r="AQ53" s="840"/>
      <c r="AR53" s="840"/>
      <c r="AS53" s="840"/>
      <c r="AT53" s="840"/>
      <c r="AU53" s="840"/>
      <c r="AV53" s="840"/>
      <c r="AW53" s="840"/>
      <c r="AX53" s="840"/>
      <c r="AY53" s="840"/>
      <c r="AZ53" s="842"/>
      <c r="BA53" s="842"/>
      <c r="BB53" s="842"/>
      <c r="BC53" s="842"/>
      <c r="BD53" s="842"/>
      <c r="BE53" s="835"/>
      <c r="BF53" s="835"/>
      <c r="BG53" s="835"/>
      <c r="BH53" s="835"/>
      <c r="BI53" s="836"/>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9"/>
      <c r="R54" s="840"/>
      <c r="S54" s="840"/>
      <c r="T54" s="840"/>
      <c r="U54" s="840"/>
      <c r="V54" s="840"/>
      <c r="W54" s="840"/>
      <c r="X54" s="840"/>
      <c r="Y54" s="840"/>
      <c r="Z54" s="840"/>
      <c r="AA54" s="840"/>
      <c r="AB54" s="840"/>
      <c r="AC54" s="840"/>
      <c r="AD54" s="840"/>
      <c r="AE54" s="841"/>
      <c r="AF54" s="786"/>
      <c r="AG54" s="787"/>
      <c r="AH54" s="787"/>
      <c r="AI54" s="787"/>
      <c r="AJ54" s="788"/>
      <c r="AK54" s="843"/>
      <c r="AL54" s="840"/>
      <c r="AM54" s="840"/>
      <c r="AN54" s="840"/>
      <c r="AO54" s="840"/>
      <c r="AP54" s="840"/>
      <c r="AQ54" s="840"/>
      <c r="AR54" s="840"/>
      <c r="AS54" s="840"/>
      <c r="AT54" s="840"/>
      <c r="AU54" s="840"/>
      <c r="AV54" s="840"/>
      <c r="AW54" s="840"/>
      <c r="AX54" s="840"/>
      <c r="AY54" s="840"/>
      <c r="AZ54" s="842"/>
      <c r="BA54" s="842"/>
      <c r="BB54" s="842"/>
      <c r="BC54" s="842"/>
      <c r="BD54" s="842"/>
      <c r="BE54" s="835"/>
      <c r="BF54" s="835"/>
      <c r="BG54" s="835"/>
      <c r="BH54" s="835"/>
      <c r="BI54" s="836"/>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9"/>
      <c r="R55" s="840"/>
      <c r="S55" s="840"/>
      <c r="T55" s="840"/>
      <c r="U55" s="840"/>
      <c r="V55" s="840"/>
      <c r="W55" s="840"/>
      <c r="X55" s="840"/>
      <c r="Y55" s="840"/>
      <c r="Z55" s="840"/>
      <c r="AA55" s="840"/>
      <c r="AB55" s="840"/>
      <c r="AC55" s="840"/>
      <c r="AD55" s="840"/>
      <c r="AE55" s="841"/>
      <c r="AF55" s="786"/>
      <c r="AG55" s="787"/>
      <c r="AH55" s="787"/>
      <c r="AI55" s="787"/>
      <c r="AJ55" s="788"/>
      <c r="AK55" s="843"/>
      <c r="AL55" s="840"/>
      <c r="AM55" s="840"/>
      <c r="AN55" s="840"/>
      <c r="AO55" s="840"/>
      <c r="AP55" s="840"/>
      <c r="AQ55" s="840"/>
      <c r="AR55" s="840"/>
      <c r="AS55" s="840"/>
      <c r="AT55" s="840"/>
      <c r="AU55" s="840"/>
      <c r="AV55" s="840"/>
      <c r="AW55" s="840"/>
      <c r="AX55" s="840"/>
      <c r="AY55" s="840"/>
      <c r="AZ55" s="842"/>
      <c r="BA55" s="842"/>
      <c r="BB55" s="842"/>
      <c r="BC55" s="842"/>
      <c r="BD55" s="842"/>
      <c r="BE55" s="835"/>
      <c r="BF55" s="835"/>
      <c r="BG55" s="835"/>
      <c r="BH55" s="835"/>
      <c r="BI55" s="836"/>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9"/>
      <c r="R56" s="840"/>
      <c r="S56" s="840"/>
      <c r="T56" s="840"/>
      <c r="U56" s="840"/>
      <c r="V56" s="840"/>
      <c r="W56" s="840"/>
      <c r="X56" s="840"/>
      <c r="Y56" s="840"/>
      <c r="Z56" s="840"/>
      <c r="AA56" s="840"/>
      <c r="AB56" s="840"/>
      <c r="AC56" s="840"/>
      <c r="AD56" s="840"/>
      <c r="AE56" s="841"/>
      <c r="AF56" s="786"/>
      <c r="AG56" s="787"/>
      <c r="AH56" s="787"/>
      <c r="AI56" s="787"/>
      <c r="AJ56" s="788"/>
      <c r="AK56" s="843"/>
      <c r="AL56" s="840"/>
      <c r="AM56" s="840"/>
      <c r="AN56" s="840"/>
      <c r="AO56" s="840"/>
      <c r="AP56" s="840"/>
      <c r="AQ56" s="840"/>
      <c r="AR56" s="840"/>
      <c r="AS56" s="840"/>
      <c r="AT56" s="840"/>
      <c r="AU56" s="840"/>
      <c r="AV56" s="840"/>
      <c r="AW56" s="840"/>
      <c r="AX56" s="840"/>
      <c r="AY56" s="840"/>
      <c r="AZ56" s="842"/>
      <c r="BA56" s="842"/>
      <c r="BB56" s="842"/>
      <c r="BC56" s="842"/>
      <c r="BD56" s="842"/>
      <c r="BE56" s="835"/>
      <c r="BF56" s="835"/>
      <c r="BG56" s="835"/>
      <c r="BH56" s="835"/>
      <c r="BI56" s="836"/>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9"/>
      <c r="R57" s="840"/>
      <c r="S57" s="840"/>
      <c r="T57" s="840"/>
      <c r="U57" s="840"/>
      <c r="V57" s="840"/>
      <c r="W57" s="840"/>
      <c r="X57" s="840"/>
      <c r="Y57" s="840"/>
      <c r="Z57" s="840"/>
      <c r="AA57" s="840"/>
      <c r="AB57" s="840"/>
      <c r="AC57" s="840"/>
      <c r="AD57" s="840"/>
      <c r="AE57" s="841"/>
      <c r="AF57" s="786"/>
      <c r="AG57" s="787"/>
      <c r="AH57" s="787"/>
      <c r="AI57" s="787"/>
      <c r="AJ57" s="788"/>
      <c r="AK57" s="843"/>
      <c r="AL57" s="840"/>
      <c r="AM57" s="840"/>
      <c r="AN57" s="840"/>
      <c r="AO57" s="840"/>
      <c r="AP57" s="840"/>
      <c r="AQ57" s="840"/>
      <c r="AR57" s="840"/>
      <c r="AS57" s="840"/>
      <c r="AT57" s="840"/>
      <c r="AU57" s="840"/>
      <c r="AV57" s="840"/>
      <c r="AW57" s="840"/>
      <c r="AX57" s="840"/>
      <c r="AY57" s="840"/>
      <c r="AZ57" s="842"/>
      <c r="BA57" s="842"/>
      <c r="BB57" s="842"/>
      <c r="BC57" s="842"/>
      <c r="BD57" s="842"/>
      <c r="BE57" s="835"/>
      <c r="BF57" s="835"/>
      <c r="BG57" s="835"/>
      <c r="BH57" s="835"/>
      <c r="BI57" s="836"/>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9"/>
      <c r="R58" s="840"/>
      <c r="S58" s="840"/>
      <c r="T58" s="840"/>
      <c r="U58" s="840"/>
      <c r="V58" s="840"/>
      <c r="W58" s="840"/>
      <c r="X58" s="840"/>
      <c r="Y58" s="840"/>
      <c r="Z58" s="840"/>
      <c r="AA58" s="840"/>
      <c r="AB58" s="840"/>
      <c r="AC58" s="840"/>
      <c r="AD58" s="840"/>
      <c r="AE58" s="841"/>
      <c r="AF58" s="786"/>
      <c r="AG58" s="787"/>
      <c r="AH58" s="787"/>
      <c r="AI58" s="787"/>
      <c r="AJ58" s="788"/>
      <c r="AK58" s="843"/>
      <c r="AL58" s="840"/>
      <c r="AM58" s="840"/>
      <c r="AN58" s="840"/>
      <c r="AO58" s="840"/>
      <c r="AP58" s="840"/>
      <c r="AQ58" s="840"/>
      <c r="AR58" s="840"/>
      <c r="AS58" s="840"/>
      <c r="AT58" s="840"/>
      <c r="AU58" s="840"/>
      <c r="AV58" s="840"/>
      <c r="AW58" s="840"/>
      <c r="AX58" s="840"/>
      <c r="AY58" s="840"/>
      <c r="AZ58" s="842"/>
      <c r="BA58" s="842"/>
      <c r="BB58" s="842"/>
      <c r="BC58" s="842"/>
      <c r="BD58" s="842"/>
      <c r="BE58" s="835"/>
      <c r="BF58" s="835"/>
      <c r="BG58" s="835"/>
      <c r="BH58" s="835"/>
      <c r="BI58" s="836"/>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9"/>
      <c r="R59" s="840"/>
      <c r="S59" s="840"/>
      <c r="T59" s="840"/>
      <c r="U59" s="840"/>
      <c r="V59" s="840"/>
      <c r="W59" s="840"/>
      <c r="X59" s="840"/>
      <c r="Y59" s="840"/>
      <c r="Z59" s="840"/>
      <c r="AA59" s="840"/>
      <c r="AB59" s="840"/>
      <c r="AC59" s="840"/>
      <c r="AD59" s="840"/>
      <c r="AE59" s="841"/>
      <c r="AF59" s="786"/>
      <c r="AG59" s="787"/>
      <c r="AH59" s="787"/>
      <c r="AI59" s="787"/>
      <c r="AJ59" s="788"/>
      <c r="AK59" s="843"/>
      <c r="AL59" s="840"/>
      <c r="AM59" s="840"/>
      <c r="AN59" s="840"/>
      <c r="AO59" s="840"/>
      <c r="AP59" s="840"/>
      <c r="AQ59" s="840"/>
      <c r="AR59" s="840"/>
      <c r="AS59" s="840"/>
      <c r="AT59" s="840"/>
      <c r="AU59" s="840"/>
      <c r="AV59" s="840"/>
      <c r="AW59" s="840"/>
      <c r="AX59" s="840"/>
      <c r="AY59" s="840"/>
      <c r="AZ59" s="842"/>
      <c r="BA59" s="842"/>
      <c r="BB59" s="842"/>
      <c r="BC59" s="842"/>
      <c r="BD59" s="842"/>
      <c r="BE59" s="835"/>
      <c r="BF59" s="835"/>
      <c r="BG59" s="835"/>
      <c r="BH59" s="835"/>
      <c r="BI59" s="836"/>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9"/>
      <c r="R60" s="840"/>
      <c r="S60" s="840"/>
      <c r="T60" s="840"/>
      <c r="U60" s="840"/>
      <c r="V60" s="840"/>
      <c r="W60" s="840"/>
      <c r="X60" s="840"/>
      <c r="Y60" s="840"/>
      <c r="Z60" s="840"/>
      <c r="AA60" s="840"/>
      <c r="AB60" s="840"/>
      <c r="AC60" s="840"/>
      <c r="AD60" s="840"/>
      <c r="AE60" s="841"/>
      <c r="AF60" s="786"/>
      <c r="AG60" s="787"/>
      <c r="AH60" s="787"/>
      <c r="AI60" s="787"/>
      <c r="AJ60" s="788"/>
      <c r="AK60" s="843"/>
      <c r="AL60" s="840"/>
      <c r="AM60" s="840"/>
      <c r="AN60" s="840"/>
      <c r="AO60" s="840"/>
      <c r="AP60" s="840"/>
      <c r="AQ60" s="840"/>
      <c r="AR60" s="840"/>
      <c r="AS60" s="840"/>
      <c r="AT60" s="840"/>
      <c r="AU60" s="840"/>
      <c r="AV60" s="840"/>
      <c r="AW60" s="840"/>
      <c r="AX60" s="840"/>
      <c r="AY60" s="840"/>
      <c r="AZ60" s="842"/>
      <c r="BA60" s="842"/>
      <c r="BB60" s="842"/>
      <c r="BC60" s="842"/>
      <c r="BD60" s="842"/>
      <c r="BE60" s="835"/>
      <c r="BF60" s="835"/>
      <c r="BG60" s="835"/>
      <c r="BH60" s="835"/>
      <c r="BI60" s="836"/>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9"/>
      <c r="R61" s="840"/>
      <c r="S61" s="840"/>
      <c r="T61" s="840"/>
      <c r="U61" s="840"/>
      <c r="V61" s="840"/>
      <c r="W61" s="840"/>
      <c r="X61" s="840"/>
      <c r="Y61" s="840"/>
      <c r="Z61" s="840"/>
      <c r="AA61" s="840"/>
      <c r="AB61" s="840"/>
      <c r="AC61" s="840"/>
      <c r="AD61" s="840"/>
      <c r="AE61" s="841"/>
      <c r="AF61" s="786"/>
      <c r="AG61" s="787"/>
      <c r="AH61" s="787"/>
      <c r="AI61" s="787"/>
      <c r="AJ61" s="788"/>
      <c r="AK61" s="843"/>
      <c r="AL61" s="840"/>
      <c r="AM61" s="840"/>
      <c r="AN61" s="840"/>
      <c r="AO61" s="840"/>
      <c r="AP61" s="840"/>
      <c r="AQ61" s="840"/>
      <c r="AR61" s="840"/>
      <c r="AS61" s="840"/>
      <c r="AT61" s="840"/>
      <c r="AU61" s="840"/>
      <c r="AV61" s="840"/>
      <c r="AW61" s="840"/>
      <c r="AX61" s="840"/>
      <c r="AY61" s="840"/>
      <c r="AZ61" s="842"/>
      <c r="BA61" s="842"/>
      <c r="BB61" s="842"/>
      <c r="BC61" s="842"/>
      <c r="BD61" s="842"/>
      <c r="BE61" s="835"/>
      <c r="BF61" s="835"/>
      <c r="BG61" s="835"/>
      <c r="BH61" s="835"/>
      <c r="BI61" s="836"/>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9"/>
      <c r="R62" s="840"/>
      <c r="S62" s="840"/>
      <c r="T62" s="840"/>
      <c r="U62" s="840"/>
      <c r="V62" s="840"/>
      <c r="W62" s="840"/>
      <c r="X62" s="840"/>
      <c r="Y62" s="840"/>
      <c r="Z62" s="840"/>
      <c r="AA62" s="840"/>
      <c r="AB62" s="840"/>
      <c r="AC62" s="840"/>
      <c r="AD62" s="840"/>
      <c r="AE62" s="841"/>
      <c r="AF62" s="786"/>
      <c r="AG62" s="787"/>
      <c r="AH62" s="787"/>
      <c r="AI62" s="787"/>
      <c r="AJ62" s="788"/>
      <c r="AK62" s="843"/>
      <c r="AL62" s="840"/>
      <c r="AM62" s="840"/>
      <c r="AN62" s="840"/>
      <c r="AO62" s="840"/>
      <c r="AP62" s="840"/>
      <c r="AQ62" s="840"/>
      <c r="AR62" s="840"/>
      <c r="AS62" s="840"/>
      <c r="AT62" s="840"/>
      <c r="AU62" s="840"/>
      <c r="AV62" s="840"/>
      <c r="AW62" s="840"/>
      <c r="AX62" s="840"/>
      <c r="AY62" s="840"/>
      <c r="AZ62" s="842"/>
      <c r="BA62" s="842"/>
      <c r="BB62" s="842"/>
      <c r="BC62" s="842"/>
      <c r="BD62" s="842"/>
      <c r="BE62" s="835"/>
      <c r="BF62" s="835"/>
      <c r="BG62" s="835"/>
      <c r="BH62" s="835"/>
      <c r="BI62" s="836"/>
      <c r="BJ62" s="851" t="s">
        <v>397</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377</v>
      </c>
      <c r="B63" s="789" t="s">
        <v>398</v>
      </c>
      <c r="C63" s="790"/>
      <c r="D63" s="790"/>
      <c r="E63" s="790"/>
      <c r="F63" s="790"/>
      <c r="G63" s="790"/>
      <c r="H63" s="790"/>
      <c r="I63" s="790"/>
      <c r="J63" s="790"/>
      <c r="K63" s="790"/>
      <c r="L63" s="790"/>
      <c r="M63" s="790"/>
      <c r="N63" s="790"/>
      <c r="O63" s="790"/>
      <c r="P63" s="791"/>
      <c r="Q63" s="844"/>
      <c r="R63" s="845"/>
      <c r="S63" s="845"/>
      <c r="T63" s="845"/>
      <c r="U63" s="845"/>
      <c r="V63" s="845"/>
      <c r="W63" s="845"/>
      <c r="X63" s="845"/>
      <c r="Y63" s="845"/>
      <c r="Z63" s="845"/>
      <c r="AA63" s="845"/>
      <c r="AB63" s="845"/>
      <c r="AC63" s="845"/>
      <c r="AD63" s="845"/>
      <c r="AE63" s="846"/>
      <c r="AF63" s="847">
        <v>1335</v>
      </c>
      <c r="AG63" s="848"/>
      <c r="AH63" s="848"/>
      <c r="AI63" s="848"/>
      <c r="AJ63" s="849"/>
      <c r="AK63" s="850"/>
      <c r="AL63" s="845"/>
      <c r="AM63" s="845"/>
      <c r="AN63" s="845"/>
      <c r="AO63" s="845"/>
      <c r="AP63" s="848">
        <v>4434</v>
      </c>
      <c r="AQ63" s="848"/>
      <c r="AR63" s="848"/>
      <c r="AS63" s="848"/>
      <c r="AT63" s="848"/>
      <c r="AU63" s="848">
        <v>2343</v>
      </c>
      <c r="AV63" s="848"/>
      <c r="AW63" s="848"/>
      <c r="AX63" s="848"/>
      <c r="AY63" s="848"/>
      <c r="AZ63" s="852"/>
      <c r="BA63" s="852"/>
      <c r="BB63" s="852"/>
      <c r="BC63" s="852"/>
      <c r="BD63" s="852"/>
      <c r="BE63" s="853"/>
      <c r="BF63" s="853"/>
      <c r="BG63" s="853"/>
      <c r="BH63" s="853"/>
      <c r="BI63" s="854"/>
      <c r="BJ63" s="855" t="s">
        <v>122</v>
      </c>
      <c r="BK63" s="856"/>
      <c r="BL63" s="856"/>
      <c r="BM63" s="856"/>
      <c r="BN63" s="857"/>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400</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8" t="s">
        <v>384</v>
      </c>
      <c r="AG66" s="815"/>
      <c r="AH66" s="815"/>
      <c r="AI66" s="815"/>
      <c r="AJ66" s="859"/>
      <c r="AK66" s="733" t="s">
        <v>385</v>
      </c>
      <c r="AL66" s="728"/>
      <c r="AM66" s="728"/>
      <c r="AN66" s="728"/>
      <c r="AO66" s="729"/>
      <c r="AP66" s="733" t="s">
        <v>386</v>
      </c>
      <c r="AQ66" s="734"/>
      <c r="AR66" s="734"/>
      <c r="AS66" s="734"/>
      <c r="AT66" s="735"/>
      <c r="AU66" s="733" t="s">
        <v>401</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63"/>
      <c r="BT66" s="864"/>
      <c r="BU66" s="864"/>
      <c r="BV66" s="864"/>
      <c r="BW66" s="864"/>
      <c r="BX66" s="864"/>
      <c r="BY66" s="864"/>
      <c r="BZ66" s="864"/>
      <c r="CA66" s="864"/>
      <c r="CB66" s="864"/>
      <c r="CC66" s="864"/>
      <c r="CD66" s="864"/>
      <c r="CE66" s="864"/>
      <c r="CF66" s="864"/>
      <c r="CG66" s="869"/>
      <c r="CH66" s="866"/>
      <c r="CI66" s="867"/>
      <c r="CJ66" s="867"/>
      <c r="CK66" s="867"/>
      <c r="CL66" s="868"/>
      <c r="CM66" s="866"/>
      <c r="CN66" s="867"/>
      <c r="CO66" s="867"/>
      <c r="CP66" s="867"/>
      <c r="CQ66" s="868"/>
      <c r="CR66" s="866"/>
      <c r="CS66" s="867"/>
      <c r="CT66" s="867"/>
      <c r="CU66" s="867"/>
      <c r="CV66" s="868"/>
      <c r="CW66" s="866"/>
      <c r="CX66" s="867"/>
      <c r="CY66" s="867"/>
      <c r="CZ66" s="867"/>
      <c r="DA66" s="868"/>
      <c r="DB66" s="866"/>
      <c r="DC66" s="867"/>
      <c r="DD66" s="867"/>
      <c r="DE66" s="867"/>
      <c r="DF66" s="868"/>
      <c r="DG66" s="866"/>
      <c r="DH66" s="867"/>
      <c r="DI66" s="867"/>
      <c r="DJ66" s="867"/>
      <c r="DK66" s="868"/>
      <c r="DL66" s="866"/>
      <c r="DM66" s="867"/>
      <c r="DN66" s="867"/>
      <c r="DO66" s="867"/>
      <c r="DP66" s="868"/>
      <c r="DQ66" s="866"/>
      <c r="DR66" s="867"/>
      <c r="DS66" s="867"/>
      <c r="DT66" s="867"/>
      <c r="DU66" s="868"/>
      <c r="DV66" s="863"/>
      <c r="DW66" s="864"/>
      <c r="DX66" s="864"/>
      <c r="DY66" s="864"/>
      <c r="DZ66" s="865"/>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60"/>
      <c r="AG67" s="818"/>
      <c r="AH67" s="818"/>
      <c r="AI67" s="818"/>
      <c r="AJ67" s="861"/>
      <c r="AK67" s="862"/>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63"/>
      <c r="BT67" s="864"/>
      <c r="BU67" s="864"/>
      <c r="BV67" s="864"/>
      <c r="BW67" s="864"/>
      <c r="BX67" s="864"/>
      <c r="BY67" s="864"/>
      <c r="BZ67" s="864"/>
      <c r="CA67" s="864"/>
      <c r="CB67" s="864"/>
      <c r="CC67" s="864"/>
      <c r="CD67" s="864"/>
      <c r="CE67" s="864"/>
      <c r="CF67" s="864"/>
      <c r="CG67" s="869"/>
      <c r="CH67" s="866"/>
      <c r="CI67" s="867"/>
      <c r="CJ67" s="867"/>
      <c r="CK67" s="867"/>
      <c r="CL67" s="868"/>
      <c r="CM67" s="866"/>
      <c r="CN67" s="867"/>
      <c r="CO67" s="867"/>
      <c r="CP67" s="867"/>
      <c r="CQ67" s="868"/>
      <c r="CR67" s="866"/>
      <c r="CS67" s="867"/>
      <c r="CT67" s="867"/>
      <c r="CU67" s="867"/>
      <c r="CV67" s="868"/>
      <c r="CW67" s="866"/>
      <c r="CX67" s="867"/>
      <c r="CY67" s="867"/>
      <c r="CZ67" s="867"/>
      <c r="DA67" s="868"/>
      <c r="DB67" s="866"/>
      <c r="DC67" s="867"/>
      <c r="DD67" s="867"/>
      <c r="DE67" s="867"/>
      <c r="DF67" s="868"/>
      <c r="DG67" s="866"/>
      <c r="DH67" s="867"/>
      <c r="DI67" s="867"/>
      <c r="DJ67" s="867"/>
      <c r="DK67" s="868"/>
      <c r="DL67" s="866"/>
      <c r="DM67" s="867"/>
      <c r="DN67" s="867"/>
      <c r="DO67" s="867"/>
      <c r="DP67" s="868"/>
      <c r="DQ67" s="866"/>
      <c r="DR67" s="867"/>
      <c r="DS67" s="867"/>
      <c r="DT67" s="867"/>
      <c r="DU67" s="868"/>
      <c r="DV67" s="863"/>
      <c r="DW67" s="864"/>
      <c r="DX67" s="864"/>
      <c r="DY67" s="864"/>
      <c r="DZ67" s="865"/>
      <c r="EA67" s="230"/>
    </row>
    <row r="68" spans="1:131" ht="26.25" customHeight="1" thickTop="1" x14ac:dyDescent="0.15">
      <c r="A68" s="236">
        <v>1</v>
      </c>
      <c r="B68" s="875" t="s">
        <v>548</v>
      </c>
      <c r="C68" s="876"/>
      <c r="D68" s="876"/>
      <c r="E68" s="876"/>
      <c r="F68" s="876"/>
      <c r="G68" s="876"/>
      <c r="H68" s="876"/>
      <c r="I68" s="876"/>
      <c r="J68" s="876"/>
      <c r="K68" s="876"/>
      <c r="L68" s="876"/>
      <c r="M68" s="876"/>
      <c r="N68" s="876"/>
      <c r="O68" s="876"/>
      <c r="P68" s="877"/>
      <c r="Q68" s="878">
        <v>1280</v>
      </c>
      <c r="R68" s="871"/>
      <c r="S68" s="871"/>
      <c r="T68" s="871"/>
      <c r="U68" s="872"/>
      <c r="V68" s="870">
        <v>1222</v>
      </c>
      <c r="W68" s="871"/>
      <c r="X68" s="871"/>
      <c r="Y68" s="871"/>
      <c r="Z68" s="872"/>
      <c r="AA68" s="870">
        <v>58</v>
      </c>
      <c r="AB68" s="871"/>
      <c r="AC68" s="871"/>
      <c r="AD68" s="871"/>
      <c r="AE68" s="872"/>
      <c r="AF68" s="870">
        <v>58</v>
      </c>
      <c r="AG68" s="871"/>
      <c r="AH68" s="871"/>
      <c r="AI68" s="871"/>
      <c r="AJ68" s="872"/>
      <c r="AK68" s="870">
        <v>0</v>
      </c>
      <c r="AL68" s="871"/>
      <c r="AM68" s="871"/>
      <c r="AN68" s="871"/>
      <c r="AO68" s="872"/>
      <c r="AP68" s="870">
        <v>0</v>
      </c>
      <c r="AQ68" s="871"/>
      <c r="AR68" s="871"/>
      <c r="AS68" s="871"/>
      <c r="AT68" s="872"/>
      <c r="AU68" s="837" t="s">
        <v>566</v>
      </c>
      <c r="AV68" s="837"/>
      <c r="AW68" s="837"/>
      <c r="AX68" s="837"/>
      <c r="AY68" s="837"/>
      <c r="AZ68" s="873"/>
      <c r="BA68" s="873"/>
      <c r="BB68" s="873"/>
      <c r="BC68" s="873"/>
      <c r="BD68" s="874"/>
      <c r="BE68" s="241"/>
      <c r="BF68" s="241"/>
      <c r="BG68" s="241"/>
      <c r="BH68" s="241"/>
      <c r="BI68" s="241"/>
      <c r="BJ68" s="241"/>
      <c r="BK68" s="241"/>
      <c r="BL68" s="241"/>
      <c r="BM68" s="241"/>
      <c r="BN68" s="241"/>
      <c r="BO68" s="241"/>
      <c r="BP68" s="241"/>
      <c r="BQ68" s="238">
        <v>62</v>
      </c>
      <c r="BR68" s="243"/>
      <c r="BS68" s="863"/>
      <c r="BT68" s="864"/>
      <c r="BU68" s="864"/>
      <c r="BV68" s="864"/>
      <c r="BW68" s="864"/>
      <c r="BX68" s="864"/>
      <c r="BY68" s="864"/>
      <c r="BZ68" s="864"/>
      <c r="CA68" s="864"/>
      <c r="CB68" s="864"/>
      <c r="CC68" s="864"/>
      <c r="CD68" s="864"/>
      <c r="CE68" s="864"/>
      <c r="CF68" s="864"/>
      <c r="CG68" s="869"/>
      <c r="CH68" s="866"/>
      <c r="CI68" s="867"/>
      <c r="CJ68" s="867"/>
      <c r="CK68" s="867"/>
      <c r="CL68" s="868"/>
      <c r="CM68" s="866"/>
      <c r="CN68" s="867"/>
      <c r="CO68" s="867"/>
      <c r="CP68" s="867"/>
      <c r="CQ68" s="868"/>
      <c r="CR68" s="866"/>
      <c r="CS68" s="867"/>
      <c r="CT68" s="867"/>
      <c r="CU68" s="867"/>
      <c r="CV68" s="868"/>
      <c r="CW68" s="866"/>
      <c r="CX68" s="867"/>
      <c r="CY68" s="867"/>
      <c r="CZ68" s="867"/>
      <c r="DA68" s="868"/>
      <c r="DB68" s="866"/>
      <c r="DC68" s="867"/>
      <c r="DD68" s="867"/>
      <c r="DE68" s="867"/>
      <c r="DF68" s="868"/>
      <c r="DG68" s="866"/>
      <c r="DH68" s="867"/>
      <c r="DI68" s="867"/>
      <c r="DJ68" s="867"/>
      <c r="DK68" s="868"/>
      <c r="DL68" s="866"/>
      <c r="DM68" s="867"/>
      <c r="DN68" s="867"/>
      <c r="DO68" s="867"/>
      <c r="DP68" s="868"/>
      <c r="DQ68" s="866"/>
      <c r="DR68" s="867"/>
      <c r="DS68" s="867"/>
      <c r="DT68" s="867"/>
      <c r="DU68" s="868"/>
      <c r="DV68" s="863"/>
      <c r="DW68" s="864"/>
      <c r="DX68" s="864"/>
      <c r="DY68" s="864"/>
      <c r="DZ68" s="865"/>
      <c r="EA68" s="230"/>
    </row>
    <row r="69" spans="1:131" ht="26.25" customHeight="1" x14ac:dyDescent="0.15">
      <c r="A69" s="238">
        <v>2</v>
      </c>
      <c r="B69" s="879" t="s">
        <v>549</v>
      </c>
      <c r="C69" s="880"/>
      <c r="D69" s="880"/>
      <c r="E69" s="880"/>
      <c r="F69" s="880"/>
      <c r="G69" s="880"/>
      <c r="H69" s="880"/>
      <c r="I69" s="880"/>
      <c r="J69" s="880"/>
      <c r="K69" s="880"/>
      <c r="L69" s="880"/>
      <c r="M69" s="880"/>
      <c r="N69" s="880"/>
      <c r="O69" s="880"/>
      <c r="P69" s="881"/>
      <c r="Q69" s="882">
        <v>261159</v>
      </c>
      <c r="R69" s="830"/>
      <c r="S69" s="830"/>
      <c r="T69" s="830"/>
      <c r="U69" s="831"/>
      <c r="V69" s="829">
        <v>254522</v>
      </c>
      <c r="W69" s="830"/>
      <c r="X69" s="830"/>
      <c r="Y69" s="830"/>
      <c r="Z69" s="831"/>
      <c r="AA69" s="829">
        <v>6637</v>
      </c>
      <c r="AB69" s="830"/>
      <c r="AC69" s="830"/>
      <c r="AD69" s="830"/>
      <c r="AE69" s="831"/>
      <c r="AF69" s="829">
        <v>6336</v>
      </c>
      <c r="AG69" s="830"/>
      <c r="AH69" s="830"/>
      <c r="AI69" s="830"/>
      <c r="AJ69" s="831"/>
      <c r="AK69" s="829">
        <v>983</v>
      </c>
      <c r="AL69" s="830"/>
      <c r="AM69" s="830"/>
      <c r="AN69" s="830"/>
      <c r="AO69" s="831"/>
      <c r="AP69" s="829">
        <v>0</v>
      </c>
      <c r="AQ69" s="830"/>
      <c r="AR69" s="830"/>
      <c r="AS69" s="830"/>
      <c r="AT69" s="831"/>
      <c r="AU69" s="837" t="s">
        <v>566</v>
      </c>
      <c r="AV69" s="837"/>
      <c r="AW69" s="837"/>
      <c r="AX69" s="837"/>
      <c r="AY69" s="837"/>
      <c r="AZ69" s="835"/>
      <c r="BA69" s="835"/>
      <c r="BB69" s="835"/>
      <c r="BC69" s="835"/>
      <c r="BD69" s="836"/>
      <c r="BE69" s="241"/>
      <c r="BF69" s="241"/>
      <c r="BG69" s="241"/>
      <c r="BH69" s="241"/>
      <c r="BI69" s="241"/>
      <c r="BJ69" s="241"/>
      <c r="BK69" s="241"/>
      <c r="BL69" s="241"/>
      <c r="BM69" s="241"/>
      <c r="BN69" s="241"/>
      <c r="BO69" s="241"/>
      <c r="BP69" s="241"/>
      <c r="BQ69" s="238">
        <v>63</v>
      </c>
      <c r="BR69" s="243"/>
      <c r="BS69" s="863"/>
      <c r="BT69" s="864"/>
      <c r="BU69" s="864"/>
      <c r="BV69" s="864"/>
      <c r="BW69" s="864"/>
      <c r="BX69" s="864"/>
      <c r="BY69" s="864"/>
      <c r="BZ69" s="864"/>
      <c r="CA69" s="864"/>
      <c r="CB69" s="864"/>
      <c r="CC69" s="864"/>
      <c r="CD69" s="864"/>
      <c r="CE69" s="864"/>
      <c r="CF69" s="864"/>
      <c r="CG69" s="869"/>
      <c r="CH69" s="866"/>
      <c r="CI69" s="867"/>
      <c r="CJ69" s="867"/>
      <c r="CK69" s="867"/>
      <c r="CL69" s="868"/>
      <c r="CM69" s="866"/>
      <c r="CN69" s="867"/>
      <c r="CO69" s="867"/>
      <c r="CP69" s="867"/>
      <c r="CQ69" s="868"/>
      <c r="CR69" s="866"/>
      <c r="CS69" s="867"/>
      <c r="CT69" s="867"/>
      <c r="CU69" s="867"/>
      <c r="CV69" s="868"/>
      <c r="CW69" s="866"/>
      <c r="CX69" s="867"/>
      <c r="CY69" s="867"/>
      <c r="CZ69" s="867"/>
      <c r="DA69" s="868"/>
      <c r="DB69" s="866"/>
      <c r="DC69" s="867"/>
      <c r="DD69" s="867"/>
      <c r="DE69" s="867"/>
      <c r="DF69" s="868"/>
      <c r="DG69" s="866"/>
      <c r="DH69" s="867"/>
      <c r="DI69" s="867"/>
      <c r="DJ69" s="867"/>
      <c r="DK69" s="868"/>
      <c r="DL69" s="866"/>
      <c r="DM69" s="867"/>
      <c r="DN69" s="867"/>
      <c r="DO69" s="867"/>
      <c r="DP69" s="868"/>
      <c r="DQ69" s="866"/>
      <c r="DR69" s="867"/>
      <c r="DS69" s="867"/>
      <c r="DT69" s="867"/>
      <c r="DU69" s="868"/>
      <c r="DV69" s="863"/>
      <c r="DW69" s="864"/>
      <c r="DX69" s="864"/>
      <c r="DY69" s="864"/>
      <c r="DZ69" s="865"/>
      <c r="EA69" s="230"/>
    </row>
    <row r="70" spans="1:131" ht="26.25" customHeight="1" x14ac:dyDescent="0.15">
      <c r="A70" s="238">
        <v>3</v>
      </c>
      <c r="B70" s="879" t="s">
        <v>550</v>
      </c>
      <c r="C70" s="880"/>
      <c r="D70" s="880"/>
      <c r="E70" s="880"/>
      <c r="F70" s="880"/>
      <c r="G70" s="880"/>
      <c r="H70" s="880"/>
      <c r="I70" s="880"/>
      <c r="J70" s="880"/>
      <c r="K70" s="880"/>
      <c r="L70" s="880"/>
      <c r="M70" s="880"/>
      <c r="N70" s="880"/>
      <c r="O70" s="880"/>
      <c r="P70" s="881"/>
      <c r="Q70" s="882">
        <v>4208</v>
      </c>
      <c r="R70" s="830"/>
      <c r="S70" s="830"/>
      <c r="T70" s="830"/>
      <c r="U70" s="831"/>
      <c r="V70" s="829">
        <v>4039</v>
      </c>
      <c r="W70" s="830"/>
      <c r="X70" s="830"/>
      <c r="Y70" s="830"/>
      <c r="Z70" s="831"/>
      <c r="AA70" s="829">
        <v>169</v>
      </c>
      <c r="AB70" s="830"/>
      <c r="AC70" s="830"/>
      <c r="AD70" s="830"/>
      <c r="AE70" s="831"/>
      <c r="AF70" s="829">
        <v>124</v>
      </c>
      <c r="AG70" s="830"/>
      <c r="AH70" s="830"/>
      <c r="AI70" s="830"/>
      <c r="AJ70" s="831"/>
      <c r="AK70" s="829">
        <v>0</v>
      </c>
      <c r="AL70" s="830"/>
      <c r="AM70" s="830"/>
      <c r="AN70" s="830"/>
      <c r="AO70" s="831"/>
      <c r="AP70" s="829">
        <v>526</v>
      </c>
      <c r="AQ70" s="830"/>
      <c r="AR70" s="830"/>
      <c r="AS70" s="830"/>
      <c r="AT70" s="831"/>
      <c r="AU70" s="837">
        <v>68</v>
      </c>
      <c r="AV70" s="837"/>
      <c r="AW70" s="837"/>
      <c r="AX70" s="837"/>
      <c r="AY70" s="837"/>
      <c r="AZ70" s="835"/>
      <c r="BA70" s="835"/>
      <c r="BB70" s="835"/>
      <c r="BC70" s="835"/>
      <c r="BD70" s="836"/>
      <c r="BE70" s="241"/>
      <c r="BF70" s="241"/>
      <c r="BG70" s="241"/>
      <c r="BH70" s="241"/>
      <c r="BI70" s="241"/>
      <c r="BJ70" s="241"/>
      <c r="BK70" s="241"/>
      <c r="BL70" s="241"/>
      <c r="BM70" s="241"/>
      <c r="BN70" s="241"/>
      <c r="BO70" s="241"/>
      <c r="BP70" s="241"/>
      <c r="BQ70" s="238">
        <v>64</v>
      </c>
      <c r="BR70" s="243"/>
      <c r="BS70" s="863"/>
      <c r="BT70" s="864"/>
      <c r="BU70" s="864"/>
      <c r="BV70" s="864"/>
      <c r="BW70" s="864"/>
      <c r="BX70" s="864"/>
      <c r="BY70" s="864"/>
      <c r="BZ70" s="864"/>
      <c r="CA70" s="864"/>
      <c r="CB70" s="864"/>
      <c r="CC70" s="864"/>
      <c r="CD70" s="864"/>
      <c r="CE70" s="864"/>
      <c r="CF70" s="864"/>
      <c r="CG70" s="869"/>
      <c r="CH70" s="866"/>
      <c r="CI70" s="867"/>
      <c r="CJ70" s="867"/>
      <c r="CK70" s="867"/>
      <c r="CL70" s="868"/>
      <c r="CM70" s="866"/>
      <c r="CN70" s="867"/>
      <c r="CO70" s="867"/>
      <c r="CP70" s="867"/>
      <c r="CQ70" s="868"/>
      <c r="CR70" s="866"/>
      <c r="CS70" s="867"/>
      <c r="CT70" s="867"/>
      <c r="CU70" s="867"/>
      <c r="CV70" s="868"/>
      <c r="CW70" s="866"/>
      <c r="CX70" s="867"/>
      <c r="CY70" s="867"/>
      <c r="CZ70" s="867"/>
      <c r="DA70" s="868"/>
      <c r="DB70" s="866"/>
      <c r="DC70" s="867"/>
      <c r="DD70" s="867"/>
      <c r="DE70" s="867"/>
      <c r="DF70" s="868"/>
      <c r="DG70" s="866"/>
      <c r="DH70" s="867"/>
      <c r="DI70" s="867"/>
      <c r="DJ70" s="867"/>
      <c r="DK70" s="868"/>
      <c r="DL70" s="866"/>
      <c r="DM70" s="867"/>
      <c r="DN70" s="867"/>
      <c r="DO70" s="867"/>
      <c r="DP70" s="868"/>
      <c r="DQ70" s="866"/>
      <c r="DR70" s="867"/>
      <c r="DS70" s="867"/>
      <c r="DT70" s="867"/>
      <c r="DU70" s="868"/>
      <c r="DV70" s="863"/>
      <c r="DW70" s="864"/>
      <c r="DX70" s="864"/>
      <c r="DY70" s="864"/>
      <c r="DZ70" s="865"/>
      <c r="EA70" s="230"/>
    </row>
    <row r="71" spans="1:131" ht="26.25" customHeight="1" x14ac:dyDescent="0.15">
      <c r="A71" s="238">
        <v>4</v>
      </c>
      <c r="B71" s="879" t="s">
        <v>551</v>
      </c>
      <c r="C71" s="880"/>
      <c r="D71" s="880"/>
      <c r="E71" s="880"/>
      <c r="F71" s="880"/>
      <c r="G71" s="880"/>
      <c r="H71" s="880"/>
      <c r="I71" s="880"/>
      <c r="J71" s="880"/>
      <c r="K71" s="880"/>
      <c r="L71" s="880"/>
      <c r="M71" s="880"/>
      <c r="N71" s="880"/>
      <c r="O71" s="880"/>
      <c r="P71" s="881"/>
      <c r="Q71" s="882">
        <v>1021</v>
      </c>
      <c r="R71" s="830"/>
      <c r="S71" s="830"/>
      <c r="T71" s="830"/>
      <c r="U71" s="831"/>
      <c r="V71" s="829">
        <v>760</v>
      </c>
      <c r="W71" s="830"/>
      <c r="X71" s="830"/>
      <c r="Y71" s="830"/>
      <c r="Z71" s="831"/>
      <c r="AA71" s="829">
        <v>260</v>
      </c>
      <c r="AB71" s="830"/>
      <c r="AC71" s="830"/>
      <c r="AD71" s="830"/>
      <c r="AE71" s="831"/>
      <c r="AF71" s="829">
        <v>774</v>
      </c>
      <c r="AG71" s="830"/>
      <c r="AH71" s="830"/>
      <c r="AI71" s="830"/>
      <c r="AJ71" s="831"/>
      <c r="AK71" s="829">
        <v>0</v>
      </c>
      <c r="AL71" s="830"/>
      <c r="AM71" s="830"/>
      <c r="AN71" s="830"/>
      <c r="AO71" s="831"/>
      <c r="AP71" s="829">
        <v>2234</v>
      </c>
      <c r="AQ71" s="830"/>
      <c r="AR71" s="830"/>
      <c r="AS71" s="830"/>
      <c r="AT71" s="831"/>
      <c r="AU71" s="837" t="s">
        <v>566</v>
      </c>
      <c r="AV71" s="837"/>
      <c r="AW71" s="837"/>
      <c r="AX71" s="837"/>
      <c r="AY71" s="837"/>
      <c r="AZ71" s="835"/>
      <c r="BA71" s="835"/>
      <c r="BB71" s="835"/>
      <c r="BC71" s="835"/>
      <c r="BD71" s="836"/>
      <c r="BE71" s="241"/>
      <c r="BF71" s="241"/>
      <c r="BG71" s="241"/>
      <c r="BH71" s="241"/>
      <c r="BI71" s="241"/>
      <c r="BJ71" s="241"/>
      <c r="BK71" s="241"/>
      <c r="BL71" s="241"/>
      <c r="BM71" s="241"/>
      <c r="BN71" s="241"/>
      <c r="BO71" s="241"/>
      <c r="BP71" s="241"/>
      <c r="BQ71" s="238">
        <v>65</v>
      </c>
      <c r="BR71" s="243"/>
      <c r="BS71" s="863"/>
      <c r="BT71" s="864"/>
      <c r="BU71" s="864"/>
      <c r="BV71" s="864"/>
      <c r="BW71" s="864"/>
      <c r="BX71" s="864"/>
      <c r="BY71" s="864"/>
      <c r="BZ71" s="864"/>
      <c r="CA71" s="864"/>
      <c r="CB71" s="864"/>
      <c r="CC71" s="864"/>
      <c r="CD71" s="864"/>
      <c r="CE71" s="864"/>
      <c r="CF71" s="864"/>
      <c r="CG71" s="869"/>
      <c r="CH71" s="866"/>
      <c r="CI71" s="867"/>
      <c r="CJ71" s="867"/>
      <c r="CK71" s="867"/>
      <c r="CL71" s="868"/>
      <c r="CM71" s="866"/>
      <c r="CN71" s="867"/>
      <c r="CO71" s="867"/>
      <c r="CP71" s="867"/>
      <c r="CQ71" s="868"/>
      <c r="CR71" s="866"/>
      <c r="CS71" s="867"/>
      <c r="CT71" s="867"/>
      <c r="CU71" s="867"/>
      <c r="CV71" s="868"/>
      <c r="CW71" s="866"/>
      <c r="CX71" s="867"/>
      <c r="CY71" s="867"/>
      <c r="CZ71" s="867"/>
      <c r="DA71" s="868"/>
      <c r="DB71" s="866"/>
      <c r="DC71" s="867"/>
      <c r="DD71" s="867"/>
      <c r="DE71" s="867"/>
      <c r="DF71" s="868"/>
      <c r="DG71" s="866"/>
      <c r="DH71" s="867"/>
      <c r="DI71" s="867"/>
      <c r="DJ71" s="867"/>
      <c r="DK71" s="868"/>
      <c r="DL71" s="866"/>
      <c r="DM71" s="867"/>
      <c r="DN71" s="867"/>
      <c r="DO71" s="867"/>
      <c r="DP71" s="868"/>
      <c r="DQ71" s="866"/>
      <c r="DR71" s="867"/>
      <c r="DS71" s="867"/>
      <c r="DT71" s="867"/>
      <c r="DU71" s="868"/>
      <c r="DV71" s="863"/>
      <c r="DW71" s="864"/>
      <c r="DX71" s="864"/>
      <c r="DY71" s="864"/>
      <c r="DZ71" s="865"/>
      <c r="EA71" s="230"/>
    </row>
    <row r="72" spans="1:131" ht="26.25" customHeight="1" x14ac:dyDescent="0.15">
      <c r="A72" s="238">
        <v>5</v>
      </c>
      <c r="B72" s="883" t="s">
        <v>553</v>
      </c>
      <c r="C72" s="880"/>
      <c r="D72" s="880"/>
      <c r="E72" s="880"/>
      <c r="F72" s="880"/>
      <c r="G72" s="880"/>
      <c r="H72" s="880"/>
      <c r="I72" s="880"/>
      <c r="J72" s="880"/>
      <c r="K72" s="880"/>
      <c r="L72" s="880"/>
      <c r="M72" s="880"/>
      <c r="N72" s="880"/>
      <c r="O72" s="880"/>
      <c r="P72" s="881"/>
      <c r="Q72" s="882">
        <v>7299</v>
      </c>
      <c r="R72" s="830"/>
      <c r="S72" s="830"/>
      <c r="T72" s="830"/>
      <c r="U72" s="831"/>
      <c r="V72" s="829">
        <v>4954</v>
      </c>
      <c r="W72" s="830"/>
      <c r="X72" s="830"/>
      <c r="Y72" s="830"/>
      <c r="Z72" s="831"/>
      <c r="AA72" s="829">
        <v>2345</v>
      </c>
      <c r="AB72" s="830"/>
      <c r="AC72" s="830"/>
      <c r="AD72" s="830"/>
      <c r="AE72" s="831"/>
      <c r="AF72" s="829" t="s">
        <v>558</v>
      </c>
      <c r="AG72" s="830"/>
      <c r="AH72" s="830"/>
      <c r="AI72" s="830"/>
      <c r="AJ72" s="831"/>
      <c r="AK72" s="829">
        <v>14</v>
      </c>
      <c r="AL72" s="830"/>
      <c r="AM72" s="830"/>
      <c r="AN72" s="830"/>
      <c r="AO72" s="831"/>
      <c r="AP72" s="837" t="s">
        <v>558</v>
      </c>
      <c r="AQ72" s="837"/>
      <c r="AR72" s="837"/>
      <c r="AS72" s="837"/>
      <c r="AT72" s="837"/>
      <c r="AU72" s="837" t="s">
        <v>566</v>
      </c>
      <c r="AV72" s="837"/>
      <c r="AW72" s="837"/>
      <c r="AX72" s="837"/>
      <c r="AY72" s="837"/>
      <c r="AZ72" s="835"/>
      <c r="BA72" s="835"/>
      <c r="BB72" s="835"/>
      <c r="BC72" s="835"/>
      <c r="BD72" s="836"/>
      <c r="BE72" s="241"/>
      <c r="BF72" s="241"/>
      <c r="BG72" s="241"/>
      <c r="BH72" s="241"/>
      <c r="BI72" s="241"/>
      <c r="BJ72" s="241"/>
      <c r="BK72" s="241"/>
      <c r="BL72" s="241"/>
      <c r="BM72" s="241"/>
      <c r="BN72" s="241"/>
      <c r="BO72" s="241"/>
      <c r="BP72" s="241"/>
      <c r="BQ72" s="238">
        <v>66</v>
      </c>
      <c r="BR72" s="243"/>
      <c r="BS72" s="863"/>
      <c r="BT72" s="864"/>
      <c r="BU72" s="864"/>
      <c r="BV72" s="864"/>
      <c r="BW72" s="864"/>
      <c r="BX72" s="864"/>
      <c r="BY72" s="864"/>
      <c r="BZ72" s="864"/>
      <c r="CA72" s="864"/>
      <c r="CB72" s="864"/>
      <c r="CC72" s="864"/>
      <c r="CD72" s="864"/>
      <c r="CE72" s="864"/>
      <c r="CF72" s="864"/>
      <c r="CG72" s="869"/>
      <c r="CH72" s="866"/>
      <c r="CI72" s="867"/>
      <c r="CJ72" s="867"/>
      <c r="CK72" s="867"/>
      <c r="CL72" s="868"/>
      <c r="CM72" s="866"/>
      <c r="CN72" s="867"/>
      <c r="CO72" s="867"/>
      <c r="CP72" s="867"/>
      <c r="CQ72" s="868"/>
      <c r="CR72" s="866"/>
      <c r="CS72" s="867"/>
      <c r="CT72" s="867"/>
      <c r="CU72" s="867"/>
      <c r="CV72" s="868"/>
      <c r="CW72" s="866"/>
      <c r="CX72" s="867"/>
      <c r="CY72" s="867"/>
      <c r="CZ72" s="867"/>
      <c r="DA72" s="868"/>
      <c r="DB72" s="866"/>
      <c r="DC72" s="867"/>
      <c r="DD72" s="867"/>
      <c r="DE72" s="867"/>
      <c r="DF72" s="868"/>
      <c r="DG72" s="866"/>
      <c r="DH72" s="867"/>
      <c r="DI72" s="867"/>
      <c r="DJ72" s="867"/>
      <c r="DK72" s="868"/>
      <c r="DL72" s="866"/>
      <c r="DM72" s="867"/>
      <c r="DN72" s="867"/>
      <c r="DO72" s="867"/>
      <c r="DP72" s="868"/>
      <c r="DQ72" s="866"/>
      <c r="DR72" s="867"/>
      <c r="DS72" s="867"/>
      <c r="DT72" s="867"/>
      <c r="DU72" s="868"/>
      <c r="DV72" s="863"/>
      <c r="DW72" s="864"/>
      <c r="DX72" s="864"/>
      <c r="DY72" s="864"/>
      <c r="DZ72" s="865"/>
      <c r="EA72" s="230"/>
    </row>
    <row r="73" spans="1:131" ht="26.25" customHeight="1" x14ac:dyDescent="0.15">
      <c r="A73" s="238">
        <v>6</v>
      </c>
      <c r="B73" s="879" t="s">
        <v>554</v>
      </c>
      <c r="C73" s="880"/>
      <c r="D73" s="880"/>
      <c r="E73" s="880"/>
      <c r="F73" s="880"/>
      <c r="G73" s="880"/>
      <c r="H73" s="880"/>
      <c r="I73" s="880"/>
      <c r="J73" s="880"/>
      <c r="K73" s="880"/>
      <c r="L73" s="880"/>
      <c r="M73" s="880"/>
      <c r="N73" s="880"/>
      <c r="O73" s="880"/>
      <c r="P73" s="881"/>
      <c r="Q73" s="882">
        <v>1438</v>
      </c>
      <c r="R73" s="830"/>
      <c r="S73" s="830"/>
      <c r="T73" s="830"/>
      <c r="U73" s="831"/>
      <c r="V73" s="829">
        <v>1437</v>
      </c>
      <c r="W73" s="830"/>
      <c r="X73" s="830"/>
      <c r="Y73" s="830"/>
      <c r="Z73" s="831"/>
      <c r="AA73" s="829">
        <v>1</v>
      </c>
      <c r="AB73" s="830"/>
      <c r="AC73" s="830"/>
      <c r="AD73" s="830"/>
      <c r="AE73" s="831"/>
      <c r="AF73" s="829" t="s">
        <v>558</v>
      </c>
      <c r="AG73" s="830"/>
      <c r="AH73" s="830"/>
      <c r="AI73" s="830"/>
      <c r="AJ73" s="831"/>
      <c r="AK73" s="829" t="s">
        <v>558</v>
      </c>
      <c r="AL73" s="830"/>
      <c r="AM73" s="830"/>
      <c r="AN73" s="830"/>
      <c r="AO73" s="831"/>
      <c r="AP73" s="837" t="s">
        <v>558</v>
      </c>
      <c r="AQ73" s="837"/>
      <c r="AR73" s="837"/>
      <c r="AS73" s="837"/>
      <c r="AT73" s="837"/>
      <c r="AU73" s="837" t="s">
        <v>566</v>
      </c>
      <c r="AV73" s="837"/>
      <c r="AW73" s="837"/>
      <c r="AX73" s="837"/>
      <c r="AY73" s="837"/>
      <c r="AZ73" s="835"/>
      <c r="BA73" s="835"/>
      <c r="BB73" s="835"/>
      <c r="BC73" s="835"/>
      <c r="BD73" s="836"/>
      <c r="BE73" s="241"/>
      <c r="BF73" s="241"/>
      <c r="BG73" s="241"/>
      <c r="BH73" s="241"/>
      <c r="BI73" s="241"/>
      <c r="BJ73" s="241"/>
      <c r="BK73" s="241"/>
      <c r="BL73" s="241"/>
      <c r="BM73" s="241"/>
      <c r="BN73" s="241"/>
      <c r="BO73" s="241"/>
      <c r="BP73" s="241"/>
      <c r="BQ73" s="238">
        <v>67</v>
      </c>
      <c r="BR73" s="243"/>
      <c r="BS73" s="863"/>
      <c r="BT73" s="864"/>
      <c r="BU73" s="864"/>
      <c r="BV73" s="864"/>
      <c r="BW73" s="864"/>
      <c r="BX73" s="864"/>
      <c r="BY73" s="864"/>
      <c r="BZ73" s="864"/>
      <c r="CA73" s="864"/>
      <c r="CB73" s="864"/>
      <c r="CC73" s="864"/>
      <c r="CD73" s="864"/>
      <c r="CE73" s="864"/>
      <c r="CF73" s="864"/>
      <c r="CG73" s="869"/>
      <c r="CH73" s="866"/>
      <c r="CI73" s="867"/>
      <c r="CJ73" s="867"/>
      <c r="CK73" s="867"/>
      <c r="CL73" s="868"/>
      <c r="CM73" s="866"/>
      <c r="CN73" s="867"/>
      <c r="CO73" s="867"/>
      <c r="CP73" s="867"/>
      <c r="CQ73" s="868"/>
      <c r="CR73" s="866"/>
      <c r="CS73" s="867"/>
      <c r="CT73" s="867"/>
      <c r="CU73" s="867"/>
      <c r="CV73" s="868"/>
      <c r="CW73" s="866"/>
      <c r="CX73" s="867"/>
      <c r="CY73" s="867"/>
      <c r="CZ73" s="867"/>
      <c r="DA73" s="868"/>
      <c r="DB73" s="866"/>
      <c r="DC73" s="867"/>
      <c r="DD73" s="867"/>
      <c r="DE73" s="867"/>
      <c r="DF73" s="868"/>
      <c r="DG73" s="866"/>
      <c r="DH73" s="867"/>
      <c r="DI73" s="867"/>
      <c r="DJ73" s="867"/>
      <c r="DK73" s="868"/>
      <c r="DL73" s="866"/>
      <c r="DM73" s="867"/>
      <c r="DN73" s="867"/>
      <c r="DO73" s="867"/>
      <c r="DP73" s="868"/>
      <c r="DQ73" s="866"/>
      <c r="DR73" s="867"/>
      <c r="DS73" s="867"/>
      <c r="DT73" s="867"/>
      <c r="DU73" s="868"/>
      <c r="DV73" s="863"/>
      <c r="DW73" s="864"/>
      <c r="DX73" s="864"/>
      <c r="DY73" s="864"/>
      <c r="DZ73" s="865"/>
      <c r="EA73" s="230"/>
    </row>
    <row r="74" spans="1:131" ht="26.25" customHeight="1" x14ac:dyDescent="0.15">
      <c r="A74" s="238">
        <v>7</v>
      </c>
      <c r="B74" s="879" t="s">
        <v>555</v>
      </c>
      <c r="C74" s="880"/>
      <c r="D74" s="880"/>
      <c r="E74" s="880"/>
      <c r="F74" s="880"/>
      <c r="G74" s="880"/>
      <c r="H74" s="880"/>
      <c r="I74" s="880"/>
      <c r="J74" s="880"/>
      <c r="K74" s="880"/>
      <c r="L74" s="880"/>
      <c r="M74" s="880"/>
      <c r="N74" s="880"/>
      <c r="O74" s="880"/>
      <c r="P74" s="881"/>
      <c r="Q74" s="882">
        <v>1</v>
      </c>
      <c r="R74" s="830"/>
      <c r="S74" s="830"/>
      <c r="T74" s="830"/>
      <c r="U74" s="831"/>
      <c r="V74" s="829">
        <v>0</v>
      </c>
      <c r="W74" s="830"/>
      <c r="X74" s="830"/>
      <c r="Y74" s="830"/>
      <c r="Z74" s="831"/>
      <c r="AA74" s="829">
        <v>1</v>
      </c>
      <c r="AB74" s="830"/>
      <c r="AC74" s="830"/>
      <c r="AD74" s="830"/>
      <c r="AE74" s="831"/>
      <c r="AF74" s="829" t="s">
        <v>558</v>
      </c>
      <c r="AG74" s="830"/>
      <c r="AH74" s="830"/>
      <c r="AI74" s="830"/>
      <c r="AJ74" s="831"/>
      <c r="AK74" s="829" t="s">
        <v>558</v>
      </c>
      <c r="AL74" s="830"/>
      <c r="AM74" s="830"/>
      <c r="AN74" s="830"/>
      <c r="AO74" s="831"/>
      <c r="AP74" s="837" t="s">
        <v>558</v>
      </c>
      <c r="AQ74" s="837"/>
      <c r="AR74" s="837"/>
      <c r="AS74" s="837"/>
      <c r="AT74" s="837"/>
      <c r="AU74" s="837" t="s">
        <v>566</v>
      </c>
      <c r="AV74" s="837"/>
      <c r="AW74" s="837"/>
      <c r="AX74" s="837"/>
      <c r="AY74" s="837"/>
      <c r="AZ74" s="835"/>
      <c r="BA74" s="835"/>
      <c r="BB74" s="835"/>
      <c r="BC74" s="835"/>
      <c r="BD74" s="836"/>
      <c r="BE74" s="241"/>
      <c r="BF74" s="241"/>
      <c r="BG74" s="241"/>
      <c r="BH74" s="241"/>
      <c r="BI74" s="241"/>
      <c r="BJ74" s="241"/>
      <c r="BK74" s="241"/>
      <c r="BL74" s="241"/>
      <c r="BM74" s="241"/>
      <c r="BN74" s="241"/>
      <c r="BO74" s="241"/>
      <c r="BP74" s="241"/>
      <c r="BQ74" s="238">
        <v>68</v>
      </c>
      <c r="BR74" s="243"/>
      <c r="BS74" s="863"/>
      <c r="BT74" s="864"/>
      <c r="BU74" s="864"/>
      <c r="BV74" s="864"/>
      <c r="BW74" s="864"/>
      <c r="BX74" s="864"/>
      <c r="BY74" s="864"/>
      <c r="BZ74" s="864"/>
      <c r="CA74" s="864"/>
      <c r="CB74" s="864"/>
      <c r="CC74" s="864"/>
      <c r="CD74" s="864"/>
      <c r="CE74" s="864"/>
      <c r="CF74" s="864"/>
      <c r="CG74" s="869"/>
      <c r="CH74" s="866"/>
      <c r="CI74" s="867"/>
      <c r="CJ74" s="867"/>
      <c r="CK74" s="867"/>
      <c r="CL74" s="868"/>
      <c r="CM74" s="866"/>
      <c r="CN74" s="867"/>
      <c r="CO74" s="867"/>
      <c r="CP74" s="867"/>
      <c r="CQ74" s="868"/>
      <c r="CR74" s="866"/>
      <c r="CS74" s="867"/>
      <c r="CT74" s="867"/>
      <c r="CU74" s="867"/>
      <c r="CV74" s="868"/>
      <c r="CW74" s="866"/>
      <c r="CX74" s="867"/>
      <c r="CY74" s="867"/>
      <c r="CZ74" s="867"/>
      <c r="DA74" s="868"/>
      <c r="DB74" s="866"/>
      <c r="DC74" s="867"/>
      <c r="DD74" s="867"/>
      <c r="DE74" s="867"/>
      <c r="DF74" s="868"/>
      <c r="DG74" s="866"/>
      <c r="DH74" s="867"/>
      <c r="DI74" s="867"/>
      <c r="DJ74" s="867"/>
      <c r="DK74" s="868"/>
      <c r="DL74" s="866"/>
      <c r="DM74" s="867"/>
      <c r="DN74" s="867"/>
      <c r="DO74" s="867"/>
      <c r="DP74" s="868"/>
      <c r="DQ74" s="866"/>
      <c r="DR74" s="867"/>
      <c r="DS74" s="867"/>
      <c r="DT74" s="867"/>
      <c r="DU74" s="868"/>
      <c r="DV74" s="863"/>
      <c r="DW74" s="864"/>
      <c r="DX74" s="864"/>
      <c r="DY74" s="864"/>
      <c r="DZ74" s="865"/>
      <c r="EA74" s="230"/>
    </row>
    <row r="75" spans="1:131" ht="26.25" customHeight="1" x14ac:dyDescent="0.15">
      <c r="A75" s="238">
        <v>8</v>
      </c>
      <c r="B75" s="879" t="s">
        <v>556</v>
      </c>
      <c r="C75" s="880"/>
      <c r="D75" s="880"/>
      <c r="E75" s="880"/>
      <c r="F75" s="880"/>
      <c r="G75" s="880"/>
      <c r="H75" s="880"/>
      <c r="I75" s="880"/>
      <c r="J75" s="880"/>
      <c r="K75" s="880"/>
      <c r="L75" s="880"/>
      <c r="M75" s="880"/>
      <c r="N75" s="880"/>
      <c r="O75" s="880"/>
      <c r="P75" s="881"/>
      <c r="Q75" s="882">
        <v>49</v>
      </c>
      <c r="R75" s="830"/>
      <c r="S75" s="830"/>
      <c r="T75" s="830"/>
      <c r="U75" s="831"/>
      <c r="V75" s="829">
        <v>27</v>
      </c>
      <c r="W75" s="830"/>
      <c r="X75" s="830"/>
      <c r="Y75" s="830"/>
      <c r="Z75" s="831"/>
      <c r="AA75" s="829">
        <v>22</v>
      </c>
      <c r="AB75" s="830"/>
      <c r="AC75" s="830"/>
      <c r="AD75" s="830"/>
      <c r="AE75" s="831"/>
      <c r="AF75" s="829" t="s">
        <v>558</v>
      </c>
      <c r="AG75" s="830"/>
      <c r="AH75" s="830"/>
      <c r="AI75" s="830"/>
      <c r="AJ75" s="831"/>
      <c r="AK75" s="829" t="s">
        <v>558</v>
      </c>
      <c r="AL75" s="830"/>
      <c r="AM75" s="830"/>
      <c r="AN75" s="830"/>
      <c r="AO75" s="831"/>
      <c r="AP75" s="829" t="s">
        <v>558</v>
      </c>
      <c r="AQ75" s="830"/>
      <c r="AR75" s="830"/>
      <c r="AS75" s="830"/>
      <c r="AT75" s="831"/>
      <c r="AU75" s="837" t="s">
        <v>566</v>
      </c>
      <c r="AV75" s="837"/>
      <c r="AW75" s="837"/>
      <c r="AX75" s="837"/>
      <c r="AY75" s="837"/>
      <c r="AZ75" s="835"/>
      <c r="BA75" s="835"/>
      <c r="BB75" s="835"/>
      <c r="BC75" s="835"/>
      <c r="BD75" s="836"/>
      <c r="BE75" s="241"/>
      <c r="BF75" s="241"/>
      <c r="BG75" s="241"/>
      <c r="BH75" s="241"/>
      <c r="BI75" s="241"/>
      <c r="BJ75" s="241"/>
      <c r="BK75" s="241"/>
      <c r="BL75" s="241"/>
      <c r="BM75" s="241"/>
      <c r="BN75" s="241"/>
      <c r="BO75" s="241"/>
      <c r="BP75" s="241"/>
      <c r="BQ75" s="238">
        <v>69</v>
      </c>
      <c r="BR75" s="243"/>
      <c r="BS75" s="863"/>
      <c r="BT75" s="864"/>
      <c r="BU75" s="864"/>
      <c r="BV75" s="864"/>
      <c r="BW75" s="864"/>
      <c r="BX75" s="864"/>
      <c r="BY75" s="864"/>
      <c r="BZ75" s="864"/>
      <c r="CA75" s="864"/>
      <c r="CB75" s="864"/>
      <c r="CC75" s="864"/>
      <c r="CD75" s="864"/>
      <c r="CE75" s="864"/>
      <c r="CF75" s="864"/>
      <c r="CG75" s="869"/>
      <c r="CH75" s="866"/>
      <c r="CI75" s="867"/>
      <c r="CJ75" s="867"/>
      <c r="CK75" s="867"/>
      <c r="CL75" s="868"/>
      <c r="CM75" s="866"/>
      <c r="CN75" s="867"/>
      <c r="CO75" s="867"/>
      <c r="CP75" s="867"/>
      <c r="CQ75" s="868"/>
      <c r="CR75" s="866"/>
      <c r="CS75" s="867"/>
      <c r="CT75" s="867"/>
      <c r="CU75" s="867"/>
      <c r="CV75" s="868"/>
      <c r="CW75" s="866"/>
      <c r="CX75" s="867"/>
      <c r="CY75" s="867"/>
      <c r="CZ75" s="867"/>
      <c r="DA75" s="868"/>
      <c r="DB75" s="866"/>
      <c r="DC75" s="867"/>
      <c r="DD75" s="867"/>
      <c r="DE75" s="867"/>
      <c r="DF75" s="868"/>
      <c r="DG75" s="866"/>
      <c r="DH75" s="867"/>
      <c r="DI75" s="867"/>
      <c r="DJ75" s="867"/>
      <c r="DK75" s="868"/>
      <c r="DL75" s="866"/>
      <c r="DM75" s="867"/>
      <c r="DN75" s="867"/>
      <c r="DO75" s="867"/>
      <c r="DP75" s="868"/>
      <c r="DQ75" s="866"/>
      <c r="DR75" s="867"/>
      <c r="DS75" s="867"/>
      <c r="DT75" s="867"/>
      <c r="DU75" s="868"/>
      <c r="DV75" s="863"/>
      <c r="DW75" s="864"/>
      <c r="DX75" s="864"/>
      <c r="DY75" s="864"/>
      <c r="DZ75" s="865"/>
      <c r="EA75" s="230"/>
    </row>
    <row r="76" spans="1:131" ht="26.25" customHeight="1" x14ac:dyDescent="0.15">
      <c r="A76" s="238">
        <v>9</v>
      </c>
      <c r="B76" s="879" t="s">
        <v>557</v>
      </c>
      <c r="C76" s="880"/>
      <c r="D76" s="880"/>
      <c r="E76" s="880"/>
      <c r="F76" s="880"/>
      <c r="G76" s="880"/>
      <c r="H76" s="880"/>
      <c r="I76" s="880"/>
      <c r="J76" s="880"/>
      <c r="K76" s="880"/>
      <c r="L76" s="880"/>
      <c r="M76" s="880"/>
      <c r="N76" s="880"/>
      <c r="O76" s="880"/>
      <c r="P76" s="881"/>
      <c r="Q76" s="882">
        <v>67</v>
      </c>
      <c r="R76" s="830"/>
      <c r="S76" s="830"/>
      <c r="T76" s="830"/>
      <c r="U76" s="831"/>
      <c r="V76" s="829">
        <v>66</v>
      </c>
      <c r="W76" s="830"/>
      <c r="X76" s="830"/>
      <c r="Y76" s="830"/>
      <c r="Z76" s="831"/>
      <c r="AA76" s="829">
        <v>1</v>
      </c>
      <c r="AB76" s="830"/>
      <c r="AC76" s="830"/>
      <c r="AD76" s="830"/>
      <c r="AE76" s="831"/>
      <c r="AF76" s="829" t="s">
        <v>558</v>
      </c>
      <c r="AG76" s="830"/>
      <c r="AH76" s="830"/>
      <c r="AI76" s="830"/>
      <c r="AJ76" s="831"/>
      <c r="AK76" s="829" t="s">
        <v>558</v>
      </c>
      <c r="AL76" s="830"/>
      <c r="AM76" s="830"/>
      <c r="AN76" s="830"/>
      <c r="AO76" s="831"/>
      <c r="AP76" s="829" t="s">
        <v>558</v>
      </c>
      <c r="AQ76" s="830"/>
      <c r="AR76" s="830"/>
      <c r="AS76" s="830"/>
      <c r="AT76" s="831"/>
      <c r="AU76" s="837" t="s">
        <v>566</v>
      </c>
      <c r="AV76" s="837"/>
      <c r="AW76" s="837"/>
      <c r="AX76" s="837"/>
      <c r="AY76" s="837"/>
      <c r="AZ76" s="835"/>
      <c r="BA76" s="835"/>
      <c r="BB76" s="835"/>
      <c r="BC76" s="835"/>
      <c r="BD76" s="836"/>
      <c r="BE76" s="241"/>
      <c r="BF76" s="241"/>
      <c r="BG76" s="241"/>
      <c r="BH76" s="241"/>
      <c r="BI76" s="241"/>
      <c r="BJ76" s="241"/>
      <c r="BK76" s="241"/>
      <c r="BL76" s="241"/>
      <c r="BM76" s="241"/>
      <c r="BN76" s="241"/>
      <c r="BO76" s="241"/>
      <c r="BP76" s="241"/>
      <c r="BQ76" s="238">
        <v>70</v>
      </c>
      <c r="BR76" s="243"/>
      <c r="BS76" s="863"/>
      <c r="BT76" s="864"/>
      <c r="BU76" s="864"/>
      <c r="BV76" s="864"/>
      <c r="BW76" s="864"/>
      <c r="BX76" s="864"/>
      <c r="BY76" s="864"/>
      <c r="BZ76" s="864"/>
      <c r="CA76" s="864"/>
      <c r="CB76" s="864"/>
      <c r="CC76" s="864"/>
      <c r="CD76" s="864"/>
      <c r="CE76" s="864"/>
      <c r="CF76" s="864"/>
      <c r="CG76" s="869"/>
      <c r="CH76" s="866"/>
      <c r="CI76" s="867"/>
      <c r="CJ76" s="867"/>
      <c r="CK76" s="867"/>
      <c r="CL76" s="868"/>
      <c r="CM76" s="866"/>
      <c r="CN76" s="867"/>
      <c r="CO76" s="867"/>
      <c r="CP76" s="867"/>
      <c r="CQ76" s="868"/>
      <c r="CR76" s="866"/>
      <c r="CS76" s="867"/>
      <c r="CT76" s="867"/>
      <c r="CU76" s="867"/>
      <c r="CV76" s="868"/>
      <c r="CW76" s="866"/>
      <c r="CX76" s="867"/>
      <c r="CY76" s="867"/>
      <c r="CZ76" s="867"/>
      <c r="DA76" s="868"/>
      <c r="DB76" s="866"/>
      <c r="DC76" s="867"/>
      <c r="DD76" s="867"/>
      <c r="DE76" s="867"/>
      <c r="DF76" s="868"/>
      <c r="DG76" s="866"/>
      <c r="DH76" s="867"/>
      <c r="DI76" s="867"/>
      <c r="DJ76" s="867"/>
      <c r="DK76" s="868"/>
      <c r="DL76" s="866"/>
      <c r="DM76" s="867"/>
      <c r="DN76" s="867"/>
      <c r="DO76" s="867"/>
      <c r="DP76" s="868"/>
      <c r="DQ76" s="866"/>
      <c r="DR76" s="867"/>
      <c r="DS76" s="867"/>
      <c r="DT76" s="867"/>
      <c r="DU76" s="868"/>
      <c r="DV76" s="863"/>
      <c r="DW76" s="864"/>
      <c r="DX76" s="864"/>
      <c r="DY76" s="864"/>
      <c r="DZ76" s="865"/>
      <c r="EA76" s="230"/>
    </row>
    <row r="77" spans="1:131" ht="26.25" customHeight="1" x14ac:dyDescent="0.15">
      <c r="A77" s="238">
        <v>10</v>
      </c>
      <c r="B77" s="879"/>
      <c r="C77" s="880"/>
      <c r="D77" s="880"/>
      <c r="E77" s="880"/>
      <c r="F77" s="880"/>
      <c r="G77" s="880"/>
      <c r="H77" s="880"/>
      <c r="I77" s="880"/>
      <c r="J77" s="880"/>
      <c r="K77" s="880"/>
      <c r="L77" s="880"/>
      <c r="M77" s="880"/>
      <c r="N77" s="880"/>
      <c r="O77" s="880"/>
      <c r="P77" s="881"/>
      <c r="Q77" s="882"/>
      <c r="R77" s="830"/>
      <c r="S77" s="830"/>
      <c r="T77" s="830"/>
      <c r="U77" s="831"/>
      <c r="V77" s="829"/>
      <c r="W77" s="830"/>
      <c r="X77" s="830"/>
      <c r="Y77" s="830"/>
      <c r="Z77" s="831"/>
      <c r="AA77" s="829"/>
      <c r="AB77" s="830"/>
      <c r="AC77" s="830"/>
      <c r="AD77" s="830"/>
      <c r="AE77" s="831"/>
      <c r="AF77" s="829"/>
      <c r="AG77" s="830"/>
      <c r="AH77" s="830"/>
      <c r="AI77" s="830"/>
      <c r="AJ77" s="831"/>
      <c r="AK77" s="829"/>
      <c r="AL77" s="830"/>
      <c r="AM77" s="830"/>
      <c r="AN77" s="830"/>
      <c r="AO77" s="831"/>
      <c r="AP77" s="829"/>
      <c r="AQ77" s="830"/>
      <c r="AR77" s="830"/>
      <c r="AS77" s="830"/>
      <c r="AT77" s="831"/>
      <c r="AU77" s="829"/>
      <c r="AV77" s="830"/>
      <c r="AW77" s="830"/>
      <c r="AX77" s="830"/>
      <c r="AY77" s="831"/>
      <c r="AZ77" s="835"/>
      <c r="BA77" s="835"/>
      <c r="BB77" s="835"/>
      <c r="BC77" s="835"/>
      <c r="BD77" s="836"/>
      <c r="BE77" s="241"/>
      <c r="BF77" s="241"/>
      <c r="BG77" s="241"/>
      <c r="BH77" s="241"/>
      <c r="BI77" s="241"/>
      <c r="BJ77" s="241"/>
      <c r="BK77" s="241"/>
      <c r="BL77" s="241"/>
      <c r="BM77" s="241"/>
      <c r="BN77" s="241"/>
      <c r="BO77" s="241"/>
      <c r="BP77" s="241"/>
      <c r="BQ77" s="238">
        <v>71</v>
      </c>
      <c r="BR77" s="243"/>
      <c r="BS77" s="863"/>
      <c r="BT77" s="864"/>
      <c r="BU77" s="864"/>
      <c r="BV77" s="864"/>
      <c r="BW77" s="864"/>
      <c r="BX77" s="864"/>
      <c r="BY77" s="864"/>
      <c r="BZ77" s="864"/>
      <c r="CA77" s="864"/>
      <c r="CB77" s="864"/>
      <c r="CC77" s="864"/>
      <c r="CD77" s="864"/>
      <c r="CE77" s="864"/>
      <c r="CF77" s="864"/>
      <c r="CG77" s="869"/>
      <c r="CH77" s="866"/>
      <c r="CI77" s="867"/>
      <c r="CJ77" s="867"/>
      <c r="CK77" s="867"/>
      <c r="CL77" s="868"/>
      <c r="CM77" s="866"/>
      <c r="CN77" s="867"/>
      <c r="CO77" s="867"/>
      <c r="CP77" s="867"/>
      <c r="CQ77" s="868"/>
      <c r="CR77" s="866"/>
      <c r="CS77" s="867"/>
      <c r="CT77" s="867"/>
      <c r="CU77" s="867"/>
      <c r="CV77" s="868"/>
      <c r="CW77" s="866"/>
      <c r="CX77" s="867"/>
      <c r="CY77" s="867"/>
      <c r="CZ77" s="867"/>
      <c r="DA77" s="868"/>
      <c r="DB77" s="866"/>
      <c r="DC77" s="867"/>
      <c r="DD77" s="867"/>
      <c r="DE77" s="867"/>
      <c r="DF77" s="868"/>
      <c r="DG77" s="866"/>
      <c r="DH77" s="867"/>
      <c r="DI77" s="867"/>
      <c r="DJ77" s="867"/>
      <c r="DK77" s="868"/>
      <c r="DL77" s="866"/>
      <c r="DM77" s="867"/>
      <c r="DN77" s="867"/>
      <c r="DO77" s="867"/>
      <c r="DP77" s="868"/>
      <c r="DQ77" s="866"/>
      <c r="DR77" s="867"/>
      <c r="DS77" s="867"/>
      <c r="DT77" s="867"/>
      <c r="DU77" s="868"/>
      <c r="DV77" s="863"/>
      <c r="DW77" s="864"/>
      <c r="DX77" s="864"/>
      <c r="DY77" s="864"/>
      <c r="DZ77" s="865"/>
      <c r="EA77" s="230"/>
    </row>
    <row r="78" spans="1:131" ht="26.25" customHeight="1" x14ac:dyDescent="0.15">
      <c r="A78" s="238">
        <v>11</v>
      </c>
      <c r="B78" s="879"/>
      <c r="C78" s="880"/>
      <c r="D78" s="880"/>
      <c r="E78" s="880"/>
      <c r="F78" s="880"/>
      <c r="G78" s="880"/>
      <c r="H78" s="880"/>
      <c r="I78" s="880"/>
      <c r="J78" s="880"/>
      <c r="K78" s="880"/>
      <c r="L78" s="880"/>
      <c r="M78" s="880"/>
      <c r="N78" s="880"/>
      <c r="O78" s="880"/>
      <c r="P78" s="881"/>
      <c r="Q78" s="884"/>
      <c r="R78" s="837"/>
      <c r="S78" s="837"/>
      <c r="T78" s="837"/>
      <c r="U78" s="837"/>
      <c r="V78" s="837"/>
      <c r="W78" s="837"/>
      <c r="X78" s="837"/>
      <c r="Y78" s="837"/>
      <c r="Z78" s="837"/>
      <c r="AA78" s="837"/>
      <c r="AB78" s="837"/>
      <c r="AC78" s="837"/>
      <c r="AD78" s="837"/>
      <c r="AE78" s="837"/>
      <c r="AF78" s="837"/>
      <c r="AG78" s="837"/>
      <c r="AH78" s="837"/>
      <c r="AI78" s="837"/>
      <c r="AJ78" s="837"/>
      <c r="AK78" s="837"/>
      <c r="AL78" s="837"/>
      <c r="AM78" s="837"/>
      <c r="AN78" s="837"/>
      <c r="AO78" s="837"/>
      <c r="AP78" s="837"/>
      <c r="AQ78" s="837"/>
      <c r="AR78" s="837"/>
      <c r="AS78" s="837"/>
      <c r="AT78" s="837"/>
      <c r="AU78" s="837"/>
      <c r="AV78" s="837"/>
      <c r="AW78" s="837"/>
      <c r="AX78" s="837"/>
      <c r="AY78" s="837"/>
      <c r="AZ78" s="835"/>
      <c r="BA78" s="835"/>
      <c r="BB78" s="835"/>
      <c r="BC78" s="835"/>
      <c r="BD78" s="836"/>
      <c r="BE78" s="241"/>
      <c r="BF78" s="241"/>
      <c r="BG78" s="241"/>
      <c r="BH78" s="241"/>
      <c r="BI78" s="241"/>
      <c r="BJ78" s="230"/>
      <c r="BK78" s="230"/>
      <c r="BL78" s="230"/>
      <c r="BM78" s="230"/>
      <c r="BN78" s="230"/>
      <c r="BO78" s="241"/>
      <c r="BP78" s="241"/>
      <c r="BQ78" s="238">
        <v>72</v>
      </c>
      <c r="BR78" s="243"/>
      <c r="BS78" s="863"/>
      <c r="BT78" s="864"/>
      <c r="BU78" s="864"/>
      <c r="BV78" s="864"/>
      <c r="BW78" s="864"/>
      <c r="BX78" s="864"/>
      <c r="BY78" s="864"/>
      <c r="BZ78" s="864"/>
      <c r="CA78" s="864"/>
      <c r="CB78" s="864"/>
      <c r="CC78" s="864"/>
      <c r="CD78" s="864"/>
      <c r="CE78" s="864"/>
      <c r="CF78" s="864"/>
      <c r="CG78" s="869"/>
      <c r="CH78" s="866"/>
      <c r="CI78" s="867"/>
      <c r="CJ78" s="867"/>
      <c r="CK78" s="867"/>
      <c r="CL78" s="868"/>
      <c r="CM78" s="866"/>
      <c r="CN78" s="867"/>
      <c r="CO78" s="867"/>
      <c r="CP78" s="867"/>
      <c r="CQ78" s="868"/>
      <c r="CR78" s="866"/>
      <c r="CS78" s="867"/>
      <c r="CT78" s="867"/>
      <c r="CU78" s="867"/>
      <c r="CV78" s="868"/>
      <c r="CW78" s="866"/>
      <c r="CX78" s="867"/>
      <c r="CY78" s="867"/>
      <c r="CZ78" s="867"/>
      <c r="DA78" s="868"/>
      <c r="DB78" s="866"/>
      <c r="DC78" s="867"/>
      <c r="DD78" s="867"/>
      <c r="DE78" s="867"/>
      <c r="DF78" s="868"/>
      <c r="DG78" s="866"/>
      <c r="DH78" s="867"/>
      <c r="DI78" s="867"/>
      <c r="DJ78" s="867"/>
      <c r="DK78" s="868"/>
      <c r="DL78" s="866"/>
      <c r="DM78" s="867"/>
      <c r="DN78" s="867"/>
      <c r="DO78" s="867"/>
      <c r="DP78" s="868"/>
      <c r="DQ78" s="866"/>
      <c r="DR78" s="867"/>
      <c r="DS78" s="867"/>
      <c r="DT78" s="867"/>
      <c r="DU78" s="868"/>
      <c r="DV78" s="863"/>
      <c r="DW78" s="864"/>
      <c r="DX78" s="864"/>
      <c r="DY78" s="864"/>
      <c r="DZ78" s="865"/>
      <c r="EA78" s="230"/>
    </row>
    <row r="79" spans="1:131" ht="26.25" customHeight="1" x14ac:dyDescent="0.15">
      <c r="A79" s="238">
        <v>12</v>
      </c>
      <c r="B79" s="879"/>
      <c r="C79" s="880"/>
      <c r="D79" s="880"/>
      <c r="E79" s="880"/>
      <c r="F79" s="880"/>
      <c r="G79" s="880"/>
      <c r="H79" s="880"/>
      <c r="I79" s="880"/>
      <c r="J79" s="880"/>
      <c r="K79" s="880"/>
      <c r="L79" s="880"/>
      <c r="M79" s="880"/>
      <c r="N79" s="880"/>
      <c r="O79" s="880"/>
      <c r="P79" s="881"/>
      <c r="Q79" s="884"/>
      <c r="R79" s="837"/>
      <c r="S79" s="837"/>
      <c r="T79" s="837"/>
      <c r="U79" s="837"/>
      <c r="V79" s="837"/>
      <c r="W79" s="837"/>
      <c r="X79" s="837"/>
      <c r="Y79" s="837"/>
      <c r="Z79" s="837"/>
      <c r="AA79" s="837"/>
      <c r="AB79" s="837"/>
      <c r="AC79" s="837"/>
      <c r="AD79" s="837"/>
      <c r="AE79" s="837"/>
      <c r="AF79" s="837"/>
      <c r="AG79" s="837"/>
      <c r="AH79" s="837"/>
      <c r="AI79" s="837"/>
      <c r="AJ79" s="837"/>
      <c r="AK79" s="837"/>
      <c r="AL79" s="837"/>
      <c r="AM79" s="837"/>
      <c r="AN79" s="837"/>
      <c r="AO79" s="837"/>
      <c r="AP79" s="837"/>
      <c r="AQ79" s="837"/>
      <c r="AR79" s="837"/>
      <c r="AS79" s="837"/>
      <c r="AT79" s="837"/>
      <c r="AU79" s="837"/>
      <c r="AV79" s="837"/>
      <c r="AW79" s="837"/>
      <c r="AX79" s="837"/>
      <c r="AY79" s="837"/>
      <c r="AZ79" s="835"/>
      <c r="BA79" s="835"/>
      <c r="BB79" s="835"/>
      <c r="BC79" s="835"/>
      <c r="BD79" s="836"/>
      <c r="BE79" s="241"/>
      <c r="BF79" s="241"/>
      <c r="BG79" s="241"/>
      <c r="BH79" s="241"/>
      <c r="BI79" s="241"/>
      <c r="BJ79" s="230"/>
      <c r="BK79" s="230"/>
      <c r="BL79" s="230"/>
      <c r="BM79" s="230"/>
      <c r="BN79" s="230"/>
      <c r="BO79" s="241"/>
      <c r="BP79" s="241"/>
      <c r="BQ79" s="238">
        <v>73</v>
      </c>
      <c r="BR79" s="243"/>
      <c r="BS79" s="863"/>
      <c r="BT79" s="864"/>
      <c r="BU79" s="864"/>
      <c r="BV79" s="864"/>
      <c r="BW79" s="864"/>
      <c r="BX79" s="864"/>
      <c r="BY79" s="864"/>
      <c r="BZ79" s="864"/>
      <c r="CA79" s="864"/>
      <c r="CB79" s="864"/>
      <c r="CC79" s="864"/>
      <c r="CD79" s="864"/>
      <c r="CE79" s="864"/>
      <c r="CF79" s="864"/>
      <c r="CG79" s="869"/>
      <c r="CH79" s="866"/>
      <c r="CI79" s="867"/>
      <c r="CJ79" s="867"/>
      <c r="CK79" s="867"/>
      <c r="CL79" s="868"/>
      <c r="CM79" s="866"/>
      <c r="CN79" s="867"/>
      <c r="CO79" s="867"/>
      <c r="CP79" s="867"/>
      <c r="CQ79" s="868"/>
      <c r="CR79" s="866"/>
      <c r="CS79" s="867"/>
      <c r="CT79" s="867"/>
      <c r="CU79" s="867"/>
      <c r="CV79" s="868"/>
      <c r="CW79" s="866"/>
      <c r="CX79" s="867"/>
      <c r="CY79" s="867"/>
      <c r="CZ79" s="867"/>
      <c r="DA79" s="868"/>
      <c r="DB79" s="866"/>
      <c r="DC79" s="867"/>
      <c r="DD79" s="867"/>
      <c r="DE79" s="867"/>
      <c r="DF79" s="868"/>
      <c r="DG79" s="866"/>
      <c r="DH79" s="867"/>
      <c r="DI79" s="867"/>
      <c r="DJ79" s="867"/>
      <c r="DK79" s="868"/>
      <c r="DL79" s="866"/>
      <c r="DM79" s="867"/>
      <c r="DN79" s="867"/>
      <c r="DO79" s="867"/>
      <c r="DP79" s="868"/>
      <c r="DQ79" s="866"/>
      <c r="DR79" s="867"/>
      <c r="DS79" s="867"/>
      <c r="DT79" s="867"/>
      <c r="DU79" s="868"/>
      <c r="DV79" s="863"/>
      <c r="DW79" s="864"/>
      <c r="DX79" s="864"/>
      <c r="DY79" s="864"/>
      <c r="DZ79" s="865"/>
      <c r="EA79" s="230"/>
    </row>
    <row r="80" spans="1:131" ht="26.25" customHeight="1" x14ac:dyDescent="0.15">
      <c r="A80" s="238">
        <v>13</v>
      </c>
      <c r="B80" s="879"/>
      <c r="C80" s="880"/>
      <c r="D80" s="880"/>
      <c r="E80" s="880"/>
      <c r="F80" s="880"/>
      <c r="G80" s="880"/>
      <c r="H80" s="880"/>
      <c r="I80" s="880"/>
      <c r="J80" s="880"/>
      <c r="K80" s="880"/>
      <c r="L80" s="880"/>
      <c r="M80" s="880"/>
      <c r="N80" s="880"/>
      <c r="O80" s="880"/>
      <c r="P80" s="881"/>
      <c r="Q80" s="884"/>
      <c r="R80" s="837"/>
      <c r="S80" s="837"/>
      <c r="T80" s="837"/>
      <c r="U80" s="837"/>
      <c r="V80" s="837"/>
      <c r="W80" s="837"/>
      <c r="X80" s="837"/>
      <c r="Y80" s="837"/>
      <c r="Z80" s="837"/>
      <c r="AA80" s="837"/>
      <c r="AB80" s="837"/>
      <c r="AC80" s="837"/>
      <c r="AD80" s="837"/>
      <c r="AE80" s="837"/>
      <c r="AF80" s="837"/>
      <c r="AG80" s="837"/>
      <c r="AH80" s="837"/>
      <c r="AI80" s="837"/>
      <c r="AJ80" s="837"/>
      <c r="AK80" s="837"/>
      <c r="AL80" s="837"/>
      <c r="AM80" s="837"/>
      <c r="AN80" s="837"/>
      <c r="AO80" s="837"/>
      <c r="AP80" s="837"/>
      <c r="AQ80" s="837"/>
      <c r="AR80" s="837"/>
      <c r="AS80" s="837"/>
      <c r="AT80" s="837"/>
      <c r="AU80" s="837"/>
      <c r="AV80" s="837"/>
      <c r="AW80" s="837"/>
      <c r="AX80" s="837"/>
      <c r="AY80" s="837"/>
      <c r="AZ80" s="835"/>
      <c r="BA80" s="835"/>
      <c r="BB80" s="835"/>
      <c r="BC80" s="835"/>
      <c r="BD80" s="836"/>
      <c r="BE80" s="241"/>
      <c r="BF80" s="241"/>
      <c r="BG80" s="241"/>
      <c r="BH80" s="241"/>
      <c r="BI80" s="241"/>
      <c r="BJ80" s="241"/>
      <c r="BK80" s="241"/>
      <c r="BL80" s="241"/>
      <c r="BM80" s="241"/>
      <c r="BN80" s="241"/>
      <c r="BO80" s="241"/>
      <c r="BP80" s="241"/>
      <c r="BQ80" s="238">
        <v>74</v>
      </c>
      <c r="BR80" s="243"/>
      <c r="BS80" s="863"/>
      <c r="BT80" s="864"/>
      <c r="BU80" s="864"/>
      <c r="BV80" s="864"/>
      <c r="BW80" s="864"/>
      <c r="BX80" s="864"/>
      <c r="BY80" s="864"/>
      <c r="BZ80" s="864"/>
      <c r="CA80" s="864"/>
      <c r="CB80" s="864"/>
      <c r="CC80" s="864"/>
      <c r="CD80" s="864"/>
      <c r="CE80" s="864"/>
      <c r="CF80" s="864"/>
      <c r="CG80" s="869"/>
      <c r="CH80" s="866"/>
      <c r="CI80" s="867"/>
      <c r="CJ80" s="867"/>
      <c r="CK80" s="867"/>
      <c r="CL80" s="868"/>
      <c r="CM80" s="866"/>
      <c r="CN80" s="867"/>
      <c r="CO80" s="867"/>
      <c r="CP80" s="867"/>
      <c r="CQ80" s="868"/>
      <c r="CR80" s="866"/>
      <c r="CS80" s="867"/>
      <c r="CT80" s="867"/>
      <c r="CU80" s="867"/>
      <c r="CV80" s="868"/>
      <c r="CW80" s="866"/>
      <c r="CX80" s="867"/>
      <c r="CY80" s="867"/>
      <c r="CZ80" s="867"/>
      <c r="DA80" s="868"/>
      <c r="DB80" s="866"/>
      <c r="DC80" s="867"/>
      <c r="DD80" s="867"/>
      <c r="DE80" s="867"/>
      <c r="DF80" s="868"/>
      <c r="DG80" s="866"/>
      <c r="DH80" s="867"/>
      <c r="DI80" s="867"/>
      <c r="DJ80" s="867"/>
      <c r="DK80" s="868"/>
      <c r="DL80" s="866"/>
      <c r="DM80" s="867"/>
      <c r="DN80" s="867"/>
      <c r="DO80" s="867"/>
      <c r="DP80" s="868"/>
      <c r="DQ80" s="866"/>
      <c r="DR80" s="867"/>
      <c r="DS80" s="867"/>
      <c r="DT80" s="867"/>
      <c r="DU80" s="868"/>
      <c r="DV80" s="863"/>
      <c r="DW80" s="864"/>
      <c r="DX80" s="864"/>
      <c r="DY80" s="864"/>
      <c r="DZ80" s="865"/>
      <c r="EA80" s="230"/>
    </row>
    <row r="81" spans="1:131" ht="26.25" customHeight="1" x14ac:dyDescent="0.15">
      <c r="A81" s="238">
        <v>14</v>
      </c>
      <c r="B81" s="879"/>
      <c r="C81" s="880"/>
      <c r="D81" s="880"/>
      <c r="E81" s="880"/>
      <c r="F81" s="880"/>
      <c r="G81" s="880"/>
      <c r="H81" s="880"/>
      <c r="I81" s="880"/>
      <c r="J81" s="880"/>
      <c r="K81" s="880"/>
      <c r="L81" s="880"/>
      <c r="M81" s="880"/>
      <c r="N81" s="880"/>
      <c r="O81" s="880"/>
      <c r="P81" s="881"/>
      <c r="Q81" s="884"/>
      <c r="R81" s="837"/>
      <c r="S81" s="837"/>
      <c r="T81" s="837"/>
      <c r="U81" s="837"/>
      <c r="V81" s="837"/>
      <c r="W81" s="837"/>
      <c r="X81" s="837"/>
      <c r="Y81" s="837"/>
      <c r="Z81" s="837"/>
      <c r="AA81" s="837"/>
      <c r="AB81" s="837"/>
      <c r="AC81" s="837"/>
      <c r="AD81" s="837"/>
      <c r="AE81" s="837"/>
      <c r="AF81" s="837"/>
      <c r="AG81" s="837"/>
      <c r="AH81" s="837"/>
      <c r="AI81" s="837"/>
      <c r="AJ81" s="837"/>
      <c r="AK81" s="837"/>
      <c r="AL81" s="837"/>
      <c r="AM81" s="837"/>
      <c r="AN81" s="837"/>
      <c r="AO81" s="837"/>
      <c r="AP81" s="837"/>
      <c r="AQ81" s="837"/>
      <c r="AR81" s="837"/>
      <c r="AS81" s="837"/>
      <c r="AT81" s="837"/>
      <c r="AU81" s="837"/>
      <c r="AV81" s="837"/>
      <c r="AW81" s="837"/>
      <c r="AX81" s="837"/>
      <c r="AY81" s="837"/>
      <c r="AZ81" s="835"/>
      <c r="BA81" s="835"/>
      <c r="BB81" s="835"/>
      <c r="BC81" s="835"/>
      <c r="BD81" s="836"/>
      <c r="BE81" s="241"/>
      <c r="BF81" s="241"/>
      <c r="BG81" s="241"/>
      <c r="BH81" s="241"/>
      <c r="BI81" s="241"/>
      <c r="BJ81" s="241"/>
      <c r="BK81" s="241"/>
      <c r="BL81" s="241"/>
      <c r="BM81" s="241"/>
      <c r="BN81" s="241"/>
      <c r="BO81" s="241"/>
      <c r="BP81" s="241"/>
      <c r="BQ81" s="238">
        <v>75</v>
      </c>
      <c r="BR81" s="243"/>
      <c r="BS81" s="863"/>
      <c r="BT81" s="864"/>
      <c r="BU81" s="864"/>
      <c r="BV81" s="864"/>
      <c r="BW81" s="864"/>
      <c r="BX81" s="864"/>
      <c r="BY81" s="864"/>
      <c r="BZ81" s="864"/>
      <c r="CA81" s="864"/>
      <c r="CB81" s="864"/>
      <c r="CC81" s="864"/>
      <c r="CD81" s="864"/>
      <c r="CE81" s="864"/>
      <c r="CF81" s="864"/>
      <c r="CG81" s="869"/>
      <c r="CH81" s="866"/>
      <c r="CI81" s="867"/>
      <c r="CJ81" s="867"/>
      <c r="CK81" s="867"/>
      <c r="CL81" s="868"/>
      <c r="CM81" s="866"/>
      <c r="CN81" s="867"/>
      <c r="CO81" s="867"/>
      <c r="CP81" s="867"/>
      <c r="CQ81" s="868"/>
      <c r="CR81" s="866"/>
      <c r="CS81" s="867"/>
      <c r="CT81" s="867"/>
      <c r="CU81" s="867"/>
      <c r="CV81" s="868"/>
      <c r="CW81" s="866"/>
      <c r="CX81" s="867"/>
      <c r="CY81" s="867"/>
      <c r="CZ81" s="867"/>
      <c r="DA81" s="868"/>
      <c r="DB81" s="866"/>
      <c r="DC81" s="867"/>
      <c r="DD81" s="867"/>
      <c r="DE81" s="867"/>
      <c r="DF81" s="868"/>
      <c r="DG81" s="866"/>
      <c r="DH81" s="867"/>
      <c r="DI81" s="867"/>
      <c r="DJ81" s="867"/>
      <c r="DK81" s="868"/>
      <c r="DL81" s="866"/>
      <c r="DM81" s="867"/>
      <c r="DN81" s="867"/>
      <c r="DO81" s="867"/>
      <c r="DP81" s="868"/>
      <c r="DQ81" s="866"/>
      <c r="DR81" s="867"/>
      <c r="DS81" s="867"/>
      <c r="DT81" s="867"/>
      <c r="DU81" s="868"/>
      <c r="DV81" s="863"/>
      <c r="DW81" s="864"/>
      <c r="DX81" s="864"/>
      <c r="DY81" s="864"/>
      <c r="DZ81" s="865"/>
      <c r="EA81" s="230"/>
    </row>
    <row r="82" spans="1:131" ht="26.25" customHeight="1" x14ac:dyDescent="0.15">
      <c r="A82" s="238">
        <v>15</v>
      </c>
      <c r="B82" s="879"/>
      <c r="C82" s="880"/>
      <c r="D82" s="880"/>
      <c r="E82" s="880"/>
      <c r="F82" s="880"/>
      <c r="G82" s="880"/>
      <c r="H82" s="880"/>
      <c r="I82" s="880"/>
      <c r="J82" s="880"/>
      <c r="K82" s="880"/>
      <c r="L82" s="880"/>
      <c r="M82" s="880"/>
      <c r="N82" s="880"/>
      <c r="O82" s="880"/>
      <c r="P82" s="881"/>
      <c r="Q82" s="884"/>
      <c r="R82" s="837"/>
      <c r="S82" s="837"/>
      <c r="T82" s="837"/>
      <c r="U82" s="837"/>
      <c r="V82" s="837"/>
      <c r="W82" s="837"/>
      <c r="X82" s="837"/>
      <c r="Y82" s="837"/>
      <c r="Z82" s="837"/>
      <c r="AA82" s="837"/>
      <c r="AB82" s="837"/>
      <c r="AC82" s="837"/>
      <c r="AD82" s="837"/>
      <c r="AE82" s="837"/>
      <c r="AF82" s="837"/>
      <c r="AG82" s="837"/>
      <c r="AH82" s="837"/>
      <c r="AI82" s="837"/>
      <c r="AJ82" s="837"/>
      <c r="AK82" s="837"/>
      <c r="AL82" s="837"/>
      <c r="AM82" s="837"/>
      <c r="AN82" s="837"/>
      <c r="AO82" s="837"/>
      <c r="AP82" s="837"/>
      <c r="AQ82" s="837"/>
      <c r="AR82" s="837"/>
      <c r="AS82" s="837"/>
      <c r="AT82" s="837"/>
      <c r="AU82" s="837"/>
      <c r="AV82" s="837"/>
      <c r="AW82" s="837"/>
      <c r="AX82" s="837"/>
      <c r="AY82" s="837"/>
      <c r="AZ82" s="835"/>
      <c r="BA82" s="835"/>
      <c r="BB82" s="835"/>
      <c r="BC82" s="835"/>
      <c r="BD82" s="836"/>
      <c r="BE82" s="241"/>
      <c r="BF82" s="241"/>
      <c r="BG82" s="241"/>
      <c r="BH82" s="241"/>
      <c r="BI82" s="241"/>
      <c r="BJ82" s="241"/>
      <c r="BK82" s="241"/>
      <c r="BL82" s="241"/>
      <c r="BM82" s="241"/>
      <c r="BN82" s="241"/>
      <c r="BO82" s="241"/>
      <c r="BP82" s="241"/>
      <c r="BQ82" s="238">
        <v>76</v>
      </c>
      <c r="BR82" s="243"/>
      <c r="BS82" s="863"/>
      <c r="BT82" s="864"/>
      <c r="BU82" s="864"/>
      <c r="BV82" s="864"/>
      <c r="BW82" s="864"/>
      <c r="BX82" s="864"/>
      <c r="BY82" s="864"/>
      <c r="BZ82" s="864"/>
      <c r="CA82" s="864"/>
      <c r="CB82" s="864"/>
      <c r="CC82" s="864"/>
      <c r="CD82" s="864"/>
      <c r="CE82" s="864"/>
      <c r="CF82" s="864"/>
      <c r="CG82" s="869"/>
      <c r="CH82" s="866"/>
      <c r="CI82" s="867"/>
      <c r="CJ82" s="867"/>
      <c r="CK82" s="867"/>
      <c r="CL82" s="868"/>
      <c r="CM82" s="866"/>
      <c r="CN82" s="867"/>
      <c r="CO82" s="867"/>
      <c r="CP82" s="867"/>
      <c r="CQ82" s="868"/>
      <c r="CR82" s="866"/>
      <c r="CS82" s="867"/>
      <c r="CT82" s="867"/>
      <c r="CU82" s="867"/>
      <c r="CV82" s="868"/>
      <c r="CW82" s="866"/>
      <c r="CX82" s="867"/>
      <c r="CY82" s="867"/>
      <c r="CZ82" s="867"/>
      <c r="DA82" s="868"/>
      <c r="DB82" s="866"/>
      <c r="DC82" s="867"/>
      <c r="DD82" s="867"/>
      <c r="DE82" s="867"/>
      <c r="DF82" s="868"/>
      <c r="DG82" s="866"/>
      <c r="DH82" s="867"/>
      <c r="DI82" s="867"/>
      <c r="DJ82" s="867"/>
      <c r="DK82" s="868"/>
      <c r="DL82" s="866"/>
      <c r="DM82" s="867"/>
      <c r="DN82" s="867"/>
      <c r="DO82" s="867"/>
      <c r="DP82" s="868"/>
      <c r="DQ82" s="866"/>
      <c r="DR82" s="867"/>
      <c r="DS82" s="867"/>
      <c r="DT82" s="867"/>
      <c r="DU82" s="868"/>
      <c r="DV82" s="863"/>
      <c r="DW82" s="864"/>
      <c r="DX82" s="864"/>
      <c r="DY82" s="864"/>
      <c r="DZ82" s="865"/>
      <c r="EA82" s="230"/>
    </row>
    <row r="83" spans="1:131" ht="26.25" customHeight="1" x14ac:dyDescent="0.15">
      <c r="A83" s="238">
        <v>16</v>
      </c>
      <c r="B83" s="879"/>
      <c r="C83" s="880"/>
      <c r="D83" s="880"/>
      <c r="E83" s="880"/>
      <c r="F83" s="880"/>
      <c r="G83" s="880"/>
      <c r="H83" s="880"/>
      <c r="I83" s="880"/>
      <c r="J83" s="880"/>
      <c r="K83" s="880"/>
      <c r="L83" s="880"/>
      <c r="M83" s="880"/>
      <c r="N83" s="880"/>
      <c r="O83" s="880"/>
      <c r="P83" s="881"/>
      <c r="Q83" s="884"/>
      <c r="R83" s="837"/>
      <c r="S83" s="837"/>
      <c r="T83" s="837"/>
      <c r="U83" s="837"/>
      <c r="V83" s="837"/>
      <c r="W83" s="837"/>
      <c r="X83" s="837"/>
      <c r="Y83" s="837"/>
      <c r="Z83" s="837"/>
      <c r="AA83" s="837"/>
      <c r="AB83" s="837"/>
      <c r="AC83" s="837"/>
      <c r="AD83" s="837"/>
      <c r="AE83" s="837"/>
      <c r="AF83" s="837"/>
      <c r="AG83" s="837"/>
      <c r="AH83" s="837"/>
      <c r="AI83" s="837"/>
      <c r="AJ83" s="837"/>
      <c r="AK83" s="837"/>
      <c r="AL83" s="837"/>
      <c r="AM83" s="837"/>
      <c r="AN83" s="837"/>
      <c r="AO83" s="837"/>
      <c r="AP83" s="837"/>
      <c r="AQ83" s="837"/>
      <c r="AR83" s="837"/>
      <c r="AS83" s="837"/>
      <c r="AT83" s="837"/>
      <c r="AU83" s="837"/>
      <c r="AV83" s="837"/>
      <c r="AW83" s="837"/>
      <c r="AX83" s="837"/>
      <c r="AY83" s="837"/>
      <c r="AZ83" s="835"/>
      <c r="BA83" s="835"/>
      <c r="BB83" s="835"/>
      <c r="BC83" s="835"/>
      <c r="BD83" s="836"/>
      <c r="BE83" s="241"/>
      <c r="BF83" s="241"/>
      <c r="BG83" s="241"/>
      <c r="BH83" s="241"/>
      <c r="BI83" s="241"/>
      <c r="BJ83" s="241"/>
      <c r="BK83" s="241"/>
      <c r="BL83" s="241"/>
      <c r="BM83" s="241"/>
      <c r="BN83" s="241"/>
      <c r="BO83" s="241"/>
      <c r="BP83" s="241"/>
      <c r="BQ83" s="238">
        <v>77</v>
      </c>
      <c r="BR83" s="243"/>
      <c r="BS83" s="863"/>
      <c r="BT83" s="864"/>
      <c r="BU83" s="864"/>
      <c r="BV83" s="864"/>
      <c r="BW83" s="864"/>
      <c r="BX83" s="864"/>
      <c r="BY83" s="864"/>
      <c r="BZ83" s="864"/>
      <c r="CA83" s="864"/>
      <c r="CB83" s="864"/>
      <c r="CC83" s="864"/>
      <c r="CD83" s="864"/>
      <c r="CE83" s="864"/>
      <c r="CF83" s="864"/>
      <c r="CG83" s="869"/>
      <c r="CH83" s="866"/>
      <c r="CI83" s="867"/>
      <c r="CJ83" s="867"/>
      <c r="CK83" s="867"/>
      <c r="CL83" s="868"/>
      <c r="CM83" s="866"/>
      <c r="CN83" s="867"/>
      <c r="CO83" s="867"/>
      <c r="CP83" s="867"/>
      <c r="CQ83" s="868"/>
      <c r="CR83" s="866"/>
      <c r="CS83" s="867"/>
      <c r="CT83" s="867"/>
      <c r="CU83" s="867"/>
      <c r="CV83" s="868"/>
      <c r="CW83" s="866"/>
      <c r="CX83" s="867"/>
      <c r="CY83" s="867"/>
      <c r="CZ83" s="867"/>
      <c r="DA83" s="868"/>
      <c r="DB83" s="866"/>
      <c r="DC83" s="867"/>
      <c r="DD83" s="867"/>
      <c r="DE83" s="867"/>
      <c r="DF83" s="868"/>
      <c r="DG83" s="866"/>
      <c r="DH83" s="867"/>
      <c r="DI83" s="867"/>
      <c r="DJ83" s="867"/>
      <c r="DK83" s="868"/>
      <c r="DL83" s="866"/>
      <c r="DM83" s="867"/>
      <c r="DN83" s="867"/>
      <c r="DO83" s="867"/>
      <c r="DP83" s="868"/>
      <c r="DQ83" s="866"/>
      <c r="DR83" s="867"/>
      <c r="DS83" s="867"/>
      <c r="DT83" s="867"/>
      <c r="DU83" s="868"/>
      <c r="DV83" s="863"/>
      <c r="DW83" s="864"/>
      <c r="DX83" s="864"/>
      <c r="DY83" s="864"/>
      <c r="DZ83" s="865"/>
      <c r="EA83" s="230"/>
    </row>
    <row r="84" spans="1:131" ht="26.25" customHeight="1" x14ac:dyDescent="0.15">
      <c r="A84" s="238">
        <v>17</v>
      </c>
      <c r="B84" s="879"/>
      <c r="C84" s="880"/>
      <c r="D84" s="880"/>
      <c r="E84" s="880"/>
      <c r="F84" s="880"/>
      <c r="G84" s="880"/>
      <c r="H84" s="880"/>
      <c r="I84" s="880"/>
      <c r="J84" s="880"/>
      <c r="K84" s="880"/>
      <c r="L84" s="880"/>
      <c r="M84" s="880"/>
      <c r="N84" s="880"/>
      <c r="O84" s="880"/>
      <c r="P84" s="881"/>
      <c r="Q84" s="884"/>
      <c r="R84" s="837"/>
      <c r="S84" s="837"/>
      <c r="T84" s="837"/>
      <c r="U84" s="837"/>
      <c r="V84" s="837"/>
      <c r="W84" s="837"/>
      <c r="X84" s="837"/>
      <c r="Y84" s="837"/>
      <c r="Z84" s="837"/>
      <c r="AA84" s="837"/>
      <c r="AB84" s="837"/>
      <c r="AC84" s="837"/>
      <c r="AD84" s="837"/>
      <c r="AE84" s="837"/>
      <c r="AF84" s="837"/>
      <c r="AG84" s="837"/>
      <c r="AH84" s="837"/>
      <c r="AI84" s="837"/>
      <c r="AJ84" s="837"/>
      <c r="AK84" s="837"/>
      <c r="AL84" s="837"/>
      <c r="AM84" s="837"/>
      <c r="AN84" s="837"/>
      <c r="AO84" s="837"/>
      <c r="AP84" s="837"/>
      <c r="AQ84" s="837"/>
      <c r="AR84" s="837"/>
      <c r="AS84" s="837"/>
      <c r="AT84" s="837"/>
      <c r="AU84" s="837"/>
      <c r="AV84" s="837"/>
      <c r="AW84" s="837"/>
      <c r="AX84" s="837"/>
      <c r="AY84" s="837"/>
      <c r="AZ84" s="835"/>
      <c r="BA84" s="835"/>
      <c r="BB84" s="835"/>
      <c r="BC84" s="835"/>
      <c r="BD84" s="836"/>
      <c r="BE84" s="241"/>
      <c r="BF84" s="241"/>
      <c r="BG84" s="241"/>
      <c r="BH84" s="241"/>
      <c r="BI84" s="241"/>
      <c r="BJ84" s="241"/>
      <c r="BK84" s="241"/>
      <c r="BL84" s="241"/>
      <c r="BM84" s="241"/>
      <c r="BN84" s="241"/>
      <c r="BO84" s="241"/>
      <c r="BP84" s="241"/>
      <c r="BQ84" s="238">
        <v>78</v>
      </c>
      <c r="BR84" s="243"/>
      <c r="BS84" s="863"/>
      <c r="BT84" s="864"/>
      <c r="BU84" s="864"/>
      <c r="BV84" s="864"/>
      <c r="BW84" s="864"/>
      <c r="BX84" s="864"/>
      <c r="BY84" s="864"/>
      <c r="BZ84" s="864"/>
      <c r="CA84" s="864"/>
      <c r="CB84" s="864"/>
      <c r="CC84" s="864"/>
      <c r="CD84" s="864"/>
      <c r="CE84" s="864"/>
      <c r="CF84" s="864"/>
      <c r="CG84" s="869"/>
      <c r="CH84" s="866"/>
      <c r="CI84" s="867"/>
      <c r="CJ84" s="867"/>
      <c r="CK84" s="867"/>
      <c r="CL84" s="868"/>
      <c r="CM84" s="866"/>
      <c r="CN84" s="867"/>
      <c r="CO84" s="867"/>
      <c r="CP84" s="867"/>
      <c r="CQ84" s="868"/>
      <c r="CR84" s="866"/>
      <c r="CS84" s="867"/>
      <c r="CT84" s="867"/>
      <c r="CU84" s="867"/>
      <c r="CV84" s="868"/>
      <c r="CW84" s="866"/>
      <c r="CX84" s="867"/>
      <c r="CY84" s="867"/>
      <c r="CZ84" s="867"/>
      <c r="DA84" s="868"/>
      <c r="DB84" s="866"/>
      <c r="DC84" s="867"/>
      <c r="DD84" s="867"/>
      <c r="DE84" s="867"/>
      <c r="DF84" s="868"/>
      <c r="DG84" s="866"/>
      <c r="DH84" s="867"/>
      <c r="DI84" s="867"/>
      <c r="DJ84" s="867"/>
      <c r="DK84" s="868"/>
      <c r="DL84" s="866"/>
      <c r="DM84" s="867"/>
      <c r="DN84" s="867"/>
      <c r="DO84" s="867"/>
      <c r="DP84" s="868"/>
      <c r="DQ84" s="866"/>
      <c r="DR84" s="867"/>
      <c r="DS84" s="867"/>
      <c r="DT84" s="867"/>
      <c r="DU84" s="868"/>
      <c r="DV84" s="863"/>
      <c r="DW84" s="864"/>
      <c r="DX84" s="864"/>
      <c r="DY84" s="864"/>
      <c r="DZ84" s="865"/>
      <c r="EA84" s="230"/>
    </row>
    <row r="85" spans="1:131" ht="26.25" customHeight="1" x14ac:dyDescent="0.15">
      <c r="A85" s="238">
        <v>18</v>
      </c>
      <c r="B85" s="879"/>
      <c r="C85" s="880"/>
      <c r="D85" s="880"/>
      <c r="E85" s="880"/>
      <c r="F85" s="880"/>
      <c r="G85" s="880"/>
      <c r="H85" s="880"/>
      <c r="I85" s="880"/>
      <c r="J85" s="880"/>
      <c r="K85" s="880"/>
      <c r="L85" s="880"/>
      <c r="M85" s="880"/>
      <c r="N85" s="880"/>
      <c r="O85" s="880"/>
      <c r="P85" s="881"/>
      <c r="Q85" s="884"/>
      <c r="R85" s="837"/>
      <c r="S85" s="837"/>
      <c r="T85" s="837"/>
      <c r="U85" s="837"/>
      <c r="V85" s="837"/>
      <c r="W85" s="837"/>
      <c r="X85" s="837"/>
      <c r="Y85" s="837"/>
      <c r="Z85" s="837"/>
      <c r="AA85" s="837"/>
      <c r="AB85" s="837"/>
      <c r="AC85" s="837"/>
      <c r="AD85" s="837"/>
      <c r="AE85" s="837"/>
      <c r="AF85" s="837"/>
      <c r="AG85" s="837"/>
      <c r="AH85" s="837"/>
      <c r="AI85" s="837"/>
      <c r="AJ85" s="837"/>
      <c r="AK85" s="837"/>
      <c r="AL85" s="837"/>
      <c r="AM85" s="837"/>
      <c r="AN85" s="837"/>
      <c r="AO85" s="837"/>
      <c r="AP85" s="837"/>
      <c r="AQ85" s="837"/>
      <c r="AR85" s="837"/>
      <c r="AS85" s="837"/>
      <c r="AT85" s="837"/>
      <c r="AU85" s="837"/>
      <c r="AV85" s="837"/>
      <c r="AW85" s="837"/>
      <c r="AX85" s="837"/>
      <c r="AY85" s="837"/>
      <c r="AZ85" s="835"/>
      <c r="BA85" s="835"/>
      <c r="BB85" s="835"/>
      <c r="BC85" s="835"/>
      <c r="BD85" s="836"/>
      <c r="BE85" s="241"/>
      <c r="BF85" s="241"/>
      <c r="BG85" s="241"/>
      <c r="BH85" s="241"/>
      <c r="BI85" s="241"/>
      <c r="BJ85" s="241"/>
      <c r="BK85" s="241"/>
      <c r="BL85" s="241"/>
      <c r="BM85" s="241"/>
      <c r="BN85" s="241"/>
      <c r="BO85" s="241"/>
      <c r="BP85" s="241"/>
      <c r="BQ85" s="238">
        <v>79</v>
      </c>
      <c r="BR85" s="243"/>
      <c r="BS85" s="863"/>
      <c r="BT85" s="864"/>
      <c r="BU85" s="864"/>
      <c r="BV85" s="864"/>
      <c r="BW85" s="864"/>
      <c r="BX85" s="864"/>
      <c r="BY85" s="864"/>
      <c r="BZ85" s="864"/>
      <c r="CA85" s="864"/>
      <c r="CB85" s="864"/>
      <c r="CC85" s="864"/>
      <c r="CD85" s="864"/>
      <c r="CE85" s="864"/>
      <c r="CF85" s="864"/>
      <c r="CG85" s="869"/>
      <c r="CH85" s="866"/>
      <c r="CI85" s="867"/>
      <c r="CJ85" s="867"/>
      <c r="CK85" s="867"/>
      <c r="CL85" s="868"/>
      <c r="CM85" s="866"/>
      <c r="CN85" s="867"/>
      <c r="CO85" s="867"/>
      <c r="CP85" s="867"/>
      <c r="CQ85" s="868"/>
      <c r="CR85" s="866"/>
      <c r="CS85" s="867"/>
      <c r="CT85" s="867"/>
      <c r="CU85" s="867"/>
      <c r="CV85" s="868"/>
      <c r="CW85" s="866"/>
      <c r="CX85" s="867"/>
      <c r="CY85" s="867"/>
      <c r="CZ85" s="867"/>
      <c r="DA85" s="868"/>
      <c r="DB85" s="866"/>
      <c r="DC85" s="867"/>
      <c r="DD85" s="867"/>
      <c r="DE85" s="867"/>
      <c r="DF85" s="868"/>
      <c r="DG85" s="866"/>
      <c r="DH85" s="867"/>
      <c r="DI85" s="867"/>
      <c r="DJ85" s="867"/>
      <c r="DK85" s="868"/>
      <c r="DL85" s="866"/>
      <c r="DM85" s="867"/>
      <c r="DN85" s="867"/>
      <c r="DO85" s="867"/>
      <c r="DP85" s="868"/>
      <c r="DQ85" s="866"/>
      <c r="DR85" s="867"/>
      <c r="DS85" s="867"/>
      <c r="DT85" s="867"/>
      <c r="DU85" s="868"/>
      <c r="DV85" s="863"/>
      <c r="DW85" s="864"/>
      <c r="DX85" s="864"/>
      <c r="DY85" s="864"/>
      <c r="DZ85" s="865"/>
      <c r="EA85" s="230"/>
    </row>
    <row r="86" spans="1:131" ht="26.25" customHeight="1" x14ac:dyDescent="0.15">
      <c r="A86" s="238">
        <v>19</v>
      </c>
      <c r="B86" s="879"/>
      <c r="C86" s="880"/>
      <c r="D86" s="880"/>
      <c r="E86" s="880"/>
      <c r="F86" s="880"/>
      <c r="G86" s="880"/>
      <c r="H86" s="880"/>
      <c r="I86" s="880"/>
      <c r="J86" s="880"/>
      <c r="K86" s="880"/>
      <c r="L86" s="880"/>
      <c r="M86" s="880"/>
      <c r="N86" s="880"/>
      <c r="O86" s="880"/>
      <c r="P86" s="881"/>
      <c r="Q86" s="884"/>
      <c r="R86" s="837"/>
      <c r="S86" s="837"/>
      <c r="T86" s="837"/>
      <c r="U86" s="837"/>
      <c r="V86" s="837"/>
      <c r="W86" s="837"/>
      <c r="X86" s="837"/>
      <c r="Y86" s="837"/>
      <c r="Z86" s="837"/>
      <c r="AA86" s="837"/>
      <c r="AB86" s="837"/>
      <c r="AC86" s="837"/>
      <c r="AD86" s="837"/>
      <c r="AE86" s="837"/>
      <c r="AF86" s="837"/>
      <c r="AG86" s="837"/>
      <c r="AH86" s="837"/>
      <c r="AI86" s="837"/>
      <c r="AJ86" s="837"/>
      <c r="AK86" s="837"/>
      <c r="AL86" s="837"/>
      <c r="AM86" s="837"/>
      <c r="AN86" s="837"/>
      <c r="AO86" s="837"/>
      <c r="AP86" s="837"/>
      <c r="AQ86" s="837"/>
      <c r="AR86" s="837"/>
      <c r="AS86" s="837"/>
      <c r="AT86" s="837"/>
      <c r="AU86" s="837"/>
      <c r="AV86" s="837"/>
      <c r="AW86" s="837"/>
      <c r="AX86" s="837"/>
      <c r="AY86" s="837"/>
      <c r="AZ86" s="835"/>
      <c r="BA86" s="835"/>
      <c r="BB86" s="835"/>
      <c r="BC86" s="835"/>
      <c r="BD86" s="836"/>
      <c r="BE86" s="241"/>
      <c r="BF86" s="241"/>
      <c r="BG86" s="241"/>
      <c r="BH86" s="241"/>
      <c r="BI86" s="241"/>
      <c r="BJ86" s="241"/>
      <c r="BK86" s="241"/>
      <c r="BL86" s="241"/>
      <c r="BM86" s="241"/>
      <c r="BN86" s="241"/>
      <c r="BO86" s="241"/>
      <c r="BP86" s="241"/>
      <c r="BQ86" s="238">
        <v>80</v>
      </c>
      <c r="BR86" s="243"/>
      <c r="BS86" s="863"/>
      <c r="BT86" s="864"/>
      <c r="BU86" s="864"/>
      <c r="BV86" s="864"/>
      <c r="BW86" s="864"/>
      <c r="BX86" s="864"/>
      <c r="BY86" s="864"/>
      <c r="BZ86" s="864"/>
      <c r="CA86" s="864"/>
      <c r="CB86" s="864"/>
      <c r="CC86" s="864"/>
      <c r="CD86" s="864"/>
      <c r="CE86" s="864"/>
      <c r="CF86" s="864"/>
      <c r="CG86" s="869"/>
      <c r="CH86" s="866"/>
      <c r="CI86" s="867"/>
      <c r="CJ86" s="867"/>
      <c r="CK86" s="867"/>
      <c r="CL86" s="868"/>
      <c r="CM86" s="866"/>
      <c r="CN86" s="867"/>
      <c r="CO86" s="867"/>
      <c r="CP86" s="867"/>
      <c r="CQ86" s="868"/>
      <c r="CR86" s="866"/>
      <c r="CS86" s="867"/>
      <c r="CT86" s="867"/>
      <c r="CU86" s="867"/>
      <c r="CV86" s="868"/>
      <c r="CW86" s="866"/>
      <c r="CX86" s="867"/>
      <c r="CY86" s="867"/>
      <c r="CZ86" s="867"/>
      <c r="DA86" s="868"/>
      <c r="DB86" s="866"/>
      <c r="DC86" s="867"/>
      <c r="DD86" s="867"/>
      <c r="DE86" s="867"/>
      <c r="DF86" s="868"/>
      <c r="DG86" s="866"/>
      <c r="DH86" s="867"/>
      <c r="DI86" s="867"/>
      <c r="DJ86" s="867"/>
      <c r="DK86" s="868"/>
      <c r="DL86" s="866"/>
      <c r="DM86" s="867"/>
      <c r="DN86" s="867"/>
      <c r="DO86" s="867"/>
      <c r="DP86" s="868"/>
      <c r="DQ86" s="866"/>
      <c r="DR86" s="867"/>
      <c r="DS86" s="867"/>
      <c r="DT86" s="867"/>
      <c r="DU86" s="868"/>
      <c r="DV86" s="863"/>
      <c r="DW86" s="864"/>
      <c r="DX86" s="864"/>
      <c r="DY86" s="864"/>
      <c r="DZ86" s="865"/>
      <c r="EA86" s="230"/>
    </row>
    <row r="87" spans="1:131" ht="26.25" customHeight="1" x14ac:dyDescent="0.15">
      <c r="A87" s="244">
        <v>20</v>
      </c>
      <c r="B87" s="885"/>
      <c r="C87" s="886"/>
      <c r="D87" s="886"/>
      <c r="E87" s="886"/>
      <c r="F87" s="886"/>
      <c r="G87" s="886"/>
      <c r="H87" s="886"/>
      <c r="I87" s="886"/>
      <c r="J87" s="886"/>
      <c r="K87" s="886"/>
      <c r="L87" s="886"/>
      <c r="M87" s="886"/>
      <c r="N87" s="886"/>
      <c r="O87" s="886"/>
      <c r="P87" s="887"/>
      <c r="Q87" s="888"/>
      <c r="R87" s="889"/>
      <c r="S87" s="889"/>
      <c r="T87" s="889"/>
      <c r="U87" s="889"/>
      <c r="V87" s="889"/>
      <c r="W87" s="889"/>
      <c r="X87" s="889"/>
      <c r="Y87" s="889"/>
      <c r="Z87" s="889"/>
      <c r="AA87" s="889"/>
      <c r="AB87" s="889"/>
      <c r="AC87" s="889"/>
      <c r="AD87" s="889"/>
      <c r="AE87" s="889"/>
      <c r="AF87" s="889"/>
      <c r="AG87" s="889"/>
      <c r="AH87" s="889"/>
      <c r="AI87" s="889"/>
      <c r="AJ87" s="889"/>
      <c r="AK87" s="889"/>
      <c r="AL87" s="889"/>
      <c r="AM87" s="889"/>
      <c r="AN87" s="889"/>
      <c r="AO87" s="889"/>
      <c r="AP87" s="889"/>
      <c r="AQ87" s="889"/>
      <c r="AR87" s="889"/>
      <c r="AS87" s="889"/>
      <c r="AT87" s="889"/>
      <c r="AU87" s="889"/>
      <c r="AV87" s="889"/>
      <c r="AW87" s="889"/>
      <c r="AX87" s="889"/>
      <c r="AY87" s="889"/>
      <c r="AZ87" s="890"/>
      <c r="BA87" s="890"/>
      <c r="BB87" s="890"/>
      <c r="BC87" s="890"/>
      <c r="BD87" s="891"/>
      <c r="BE87" s="241"/>
      <c r="BF87" s="241"/>
      <c r="BG87" s="241"/>
      <c r="BH87" s="241"/>
      <c r="BI87" s="241"/>
      <c r="BJ87" s="241"/>
      <c r="BK87" s="241"/>
      <c r="BL87" s="241"/>
      <c r="BM87" s="241"/>
      <c r="BN87" s="241"/>
      <c r="BO87" s="241"/>
      <c r="BP87" s="241"/>
      <c r="BQ87" s="238">
        <v>81</v>
      </c>
      <c r="BR87" s="243"/>
      <c r="BS87" s="863"/>
      <c r="BT87" s="864"/>
      <c r="BU87" s="864"/>
      <c r="BV87" s="864"/>
      <c r="BW87" s="864"/>
      <c r="BX87" s="864"/>
      <c r="BY87" s="864"/>
      <c r="BZ87" s="864"/>
      <c r="CA87" s="864"/>
      <c r="CB87" s="864"/>
      <c r="CC87" s="864"/>
      <c r="CD87" s="864"/>
      <c r="CE87" s="864"/>
      <c r="CF87" s="864"/>
      <c r="CG87" s="869"/>
      <c r="CH87" s="866"/>
      <c r="CI87" s="867"/>
      <c r="CJ87" s="867"/>
      <c r="CK87" s="867"/>
      <c r="CL87" s="868"/>
      <c r="CM87" s="866"/>
      <c r="CN87" s="867"/>
      <c r="CO87" s="867"/>
      <c r="CP87" s="867"/>
      <c r="CQ87" s="868"/>
      <c r="CR87" s="866"/>
      <c r="CS87" s="867"/>
      <c r="CT87" s="867"/>
      <c r="CU87" s="867"/>
      <c r="CV87" s="868"/>
      <c r="CW87" s="866"/>
      <c r="CX87" s="867"/>
      <c r="CY87" s="867"/>
      <c r="CZ87" s="867"/>
      <c r="DA87" s="868"/>
      <c r="DB87" s="866"/>
      <c r="DC87" s="867"/>
      <c r="DD87" s="867"/>
      <c r="DE87" s="867"/>
      <c r="DF87" s="868"/>
      <c r="DG87" s="866"/>
      <c r="DH87" s="867"/>
      <c r="DI87" s="867"/>
      <c r="DJ87" s="867"/>
      <c r="DK87" s="868"/>
      <c r="DL87" s="866"/>
      <c r="DM87" s="867"/>
      <c r="DN87" s="867"/>
      <c r="DO87" s="867"/>
      <c r="DP87" s="868"/>
      <c r="DQ87" s="866"/>
      <c r="DR87" s="867"/>
      <c r="DS87" s="867"/>
      <c r="DT87" s="867"/>
      <c r="DU87" s="868"/>
      <c r="DV87" s="863"/>
      <c r="DW87" s="864"/>
      <c r="DX87" s="864"/>
      <c r="DY87" s="864"/>
      <c r="DZ87" s="865"/>
      <c r="EA87" s="230"/>
    </row>
    <row r="88" spans="1:131" ht="26.25" customHeight="1" thickBot="1" x14ac:dyDescent="0.2">
      <c r="A88" s="240" t="s">
        <v>377</v>
      </c>
      <c r="B88" s="789" t="s">
        <v>402</v>
      </c>
      <c r="C88" s="790"/>
      <c r="D88" s="790"/>
      <c r="E88" s="790"/>
      <c r="F88" s="790"/>
      <c r="G88" s="790"/>
      <c r="H88" s="790"/>
      <c r="I88" s="790"/>
      <c r="J88" s="790"/>
      <c r="K88" s="790"/>
      <c r="L88" s="790"/>
      <c r="M88" s="790"/>
      <c r="N88" s="790"/>
      <c r="O88" s="790"/>
      <c r="P88" s="791"/>
      <c r="Q88" s="844"/>
      <c r="R88" s="845"/>
      <c r="S88" s="845"/>
      <c r="T88" s="845"/>
      <c r="U88" s="845"/>
      <c r="V88" s="845"/>
      <c r="W88" s="845"/>
      <c r="X88" s="845"/>
      <c r="Y88" s="845"/>
      <c r="Z88" s="845"/>
      <c r="AA88" s="845"/>
      <c r="AB88" s="845"/>
      <c r="AC88" s="845"/>
      <c r="AD88" s="845"/>
      <c r="AE88" s="845"/>
      <c r="AF88" s="848">
        <v>7292</v>
      </c>
      <c r="AG88" s="848"/>
      <c r="AH88" s="848"/>
      <c r="AI88" s="848"/>
      <c r="AJ88" s="848"/>
      <c r="AK88" s="845"/>
      <c r="AL88" s="845"/>
      <c r="AM88" s="845"/>
      <c r="AN88" s="845"/>
      <c r="AO88" s="845"/>
      <c r="AP88" s="848">
        <v>2760</v>
      </c>
      <c r="AQ88" s="848"/>
      <c r="AR88" s="848"/>
      <c r="AS88" s="848"/>
      <c r="AT88" s="848"/>
      <c r="AU88" s="848">
        <v>68</v>
      </c>
      <c r="AV88" s="848"/>
      <c r="AW88" s="848"/>
      <c r="AX88" s="848"/>
      <c r="AY88" s="848"/>
      <c r="AZ88" s="853"/>
      <c r="BA88" s="853"/>
      <c r="BB88" s="853"/>
      <c r="BC88" s="853"/>
      <c r="BD88" s="854"/>
      <c r="BE88" s="241"/>
      <c r="BF88" s="241"/>
      <c r="BG88" s="241"/>
      <c r="BH88" s="241"/>
      <c r="BI88" s="241"/>
      <c r="BJ88" s="241"/>
      <c r="BK88" s="241"/>
      <c r="BL88" s="241"/>
      <c r="BM88" s="241"/>
      <c r="BN88" s="241"/>
      <c r="BO88" s="241"/>
      <c r="BP88" s="241"/>
      <c r="BQ88" s="238">
        <v>82</v>
      </c>
      <c r="BR88" s="243"/>
      <c r="BS88" s="863"/>
      <c r="BT88" s="864"/>
      <c r="BU88" s="864"/>
      <c r="BV88" s="864"/>
      <c r="BW88" s="864"/>
      <c r="BX88" s="864"/>
      <c r="BY88" s="864"/>
      <c r="BZ88" s="864"/>
      <c r="CA88" s="864"/>
      <c r="CB88" s="864"/>
      <c r="CC88" s="864"/>
      <c r="CD88" s="864"/>
      <c r="CE88" s="864"/>
      <c r="CF88" s="864"/>
      <c r="CG88" s="869"/>
      <c r="CH88" s="866"/>
      <c r="CI88" s="867"/>
      <c r="CJ88" s="867"/>
      <c r="CK88" s="867"/>
      <c r="CL88" s="868"/>
      <c r="CM88" s="866"/>
      <c r="CN88" s="867"/>
      <c r="CO88" s="867"/>
      <c r="CP88" s="867"/>
      <c r="CQ88" s="868"/>
      <c r="CR88" s="866"/>
      <c r="CS88" s="867"/>
      <c r="CT88" s="867"/>
      <c r="CU88" s="867"/>
      <c r="CV88" s="868"/>
      <c r="CW88" s="866"/>
      <c r="CX88" s="867"/>
      <c r="CY88" s="867"/>
      <c r="CZ88" s="867"/>
      <c r="DA88" s="868"/>
      <c r="DB88" s="866"/>
      <c r="DC88" s="867"/>
      <c r="DD88" s="867"/>
      <c r="DE88" s="867"/>
      <c r="DF88" s="868"/>
      <c r="DG88" s="866"/>
      <c r="DH88" s="867"/>
      <c r="DI88" s="867"/>
      <c r="DJ88" s="867"/>
      <c r="DK88" s="868"/>
      <c r="DL88" s="866"/>
      <c r="DM88" s="867"/>
      <c r="DN88" s="867"/>
      <c r="DO88" s="867"/>
      <c r="DP88" s="868"/>
      <c r="DQ88" s="866"/>
      <c r="DR88" s="867"/>
      <c r="DS88" s="867"/>
      <c r="DT88" s="867"/>
      <c r="DU88" s="868"/>
      <c r="DV88" s="863"/>
      <c r="DW88" s="864"/>
      <c r="DX88" s="864"/>
      <c r="DY88" s="864"/>
      <c r="DZ88" s="865"/>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63"/>
      <c r="BT89" s="864"/>
      <c r="BU89" s="864"/>
      <c r="BV89" s="864"/>
      <c r="BW89" s="864"/>
      <c r="BX89" s="864"/>
      <c r="BY89" s="864"/>
      <c r="BZ89" s="864"/>
      <c r="CA89" s="864"/>
      <c r="CB89" s="864"/>
      <c r="CC89" s="864"/>
      <c r="CD89" s="864"/>
      <c r="CE89" s="864"/>
      <c r="CF89" s="864"/>
      <c r="CG89" s="869"/>
      <c r="CH89" s="866"/>
      <c r="CI89" s="867"/>
      <c r="CJ89" s="867"/>
      <c r="CK89" s="867"/>
      <c r="CL89" s="868"/>
      <c r="CM89" s="866"/>
      <c r="CN89" s="867"/>
      <c r="CO89" s="867"/>
      <c r="CP89" s="867"/>
      <c r="CQ89" s="868"/>
      <c r="CR89" s="866"/>
      <c r="CS89" s="867"/>
      <c r="CT89" s="867"/>
      <c r="CU89" s="867"/>
      <c r="CV89" s="868"/>
      <c r="CW89" s="866"/>
      <c r="CX89" s="867"/>
      <c r="CY89" s="867"/>
      <c r="CZ89" s="867"/>
      <c r="DA89" s="868"/>
      <c r="DB89" s="866"/>
      <c r="DC89" s="867"/>
      <c r="DD89" s="867"/>
      <c r="DE89" s="867"/>
      <c r="DF89" s="868"/>
      <c r="DG89" s="866"/>
      <c r="DH89" s="867"/>
      <c r="DI89" s="867"/>
      <c r="DJ89" s="867"/>
      <c r="DK89" s="868"/>
      <c r="DL89" s="866"/>
      <c r="DM89" s="867"/>
      <c r="DN89" s="867"/>
      <c r="DO89" s="867"/>
      <c r="DP89" s="868"/>
      <c r="DQ89" s="866"/>
      <c r="DR89" s="867"/>
      <c r="DS89" s="867"/>
      <c r="DT89" s="867"/>
      <c r="DU89" s="868"/>
      <c r="DV89" s="863"/>
      <c r="DW89" s="864"/>
      <c r="DX89" s="864"/>
      <c r="DY89" s="864"/>
      <c r="DZ89" s="865"/>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63"/>
      <c r="BT90" s="864"/>
      <c r="BU90" s="864"/>
      <c r="BV90" s="864"/>
      <c r="BW90" s="864"/>
      <c r="BX90" s="864"/>
      <c r="BY90" s="864"/>
      <c r="BZ90" s="864"/>
      <c r="CA90" s="864"/>
      <c r="CB90" s="864"/>
      <c r="CC90" s="864"/>
      <c r="CD90" s="864"/>
      <c r="CE90" s="864"/>
      <c r="CF90" s="864"/>
      <c r="CG90" s="869"/>
      <c r="CH90" s="866"/>
      <c r="CI90" s="867"/>
      <c r="CJ90" s="867"/>
      <c r="CK90" s="867"/>
      <c r="CL90" s="868"/>
      <c r="CM90" s="866"/>
      <c r="CN90" s="867"/>
      <c r="CO90" s="867"/>
      <c r="CP90" s="867"/>
      <c r="CQ90" s="868"/>
      <c r="CR90" s="866"/>
      <c r="CS90" s="867"/>
      <c r="CT90" s="867"/>
      <c r="CU90" s="867"/>
      <c r="CV90" s="868"/>
      <c r="CW90" s="866"/>
      <c r="CX90" s="867"/>
      <c r="CY90" s="867"/>
      <c r="CZ90" s="867"/>
      <c r="DA90" s="868"/>
      <c r="DB90" s="866"/>
      <c r="DC90" s="867"/>
      <c r="DD90" s="867"/>
      <c r="DE90" s="867"/>
      <c r="DF90" s="868"/>
      <c r="DG90" s="866"/>
      <c r="DH90" s="867"/>
      <c r="DI90" s="867"/>
      <c r="DJ90" s="867"/>
      <c r="DK90" s="868"/>
      <c r="DL90" s="866"/>
      <c r="DM90" s="867"/>
      <c r="DN90" s="867"/>
      <c r="DO90" s="867"/>
      <c r="DP90" s="868"/>
      <c r="DQ90" s="866"/>
      <c r="DR90" s="867"/>
      <c r="DS90" s="867"/>
      <c r="DT90" s="867"/>
      <c r="DU90" s="868"/>
      <c r="DV90" s="863"/>
      <c r="DW90" s="864"/>
      <c r="DX90" s="864"/>
      <c r="DY90" s="864"/>
      <c r="DZ90" s="865"/>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63"/>
      <c r="BT91" s="864"/>
      <c r="BU91" s="864"/>
      <c r="BV91" s="864"/>
      <c r="BW91" s="864"/>
      <c r="BX91" s="864"/>
      <c r="BY91" s="864"/>
      <c r="BZ91" s="864"/>
      <c r="CA91" s="864"/>
      <c r="CB91" s="864"/>
      <c r="CC91" s="864"/>
      <c r="CD91" s="864"/>
      <c r="CE91" s="864"/>
      <c r="CF91" s="864"/>
      <c r="CG91" s="869"/>
      <c r="CH91" s="866"/>
      <c r="CI91" s="867"/>
      <c r="CJ91" s="867"/>
      <c r="CK91" s="867"/>
      <c r="CL91" s="868"/>
      <c r="CM91" s="866"/>
      <c r="CN91" s="867"/>
      <c r="CO91" s="867"/>
      <c r="CP91" s="867"/>
      <c r="CQ91" s="868"/>
      <c r="CR91" s="866"/>
      <c r="CS91" s="867"/>
      <c r="CT91" s="867"/>
      <c r="CU91" s="867"/>
      <c r="CV91" s="868"/>
      <c r="CW91" s="866"/>
      <c r="CX91" s="867"/>
      <c r="CY91" s="867"/>
      <c r="CZ91" s="867"/>
      <c r="DA91" s="868"/>
      <c r="DB91" s="866"/>
      <c r="DC91" s="867"/>
      <c r="DD91" s="867"/>
      <c r="DE91" s="867"/>
      <c r="DF91" s="868"/>
      <c r="DG91" s="866"/>
      <c r="DH91" s="867"/>
      <c r="DI91" s="867"/>
      <c r="DJ91" s="867"/>
      <c r="DK91" s="868"/>
      <c r="DL91" s="866"/>
      <c r="DM91" s="867"/>
      <c r="DN91" s="867"/>
      <c r="DO91" s="867"/>
      <c r="DP91" s="868"/>
      <c r="DQ91" s="866"/>
      <c r="DR91" s="867"/>
      <c r="DS91" s="867"/>
      <c r="DT91" s="867"/>
      <c r="DU91" s="868"/>
      <c r="DV91" s="863"/>
      <c r="DW91" s="864"/>
      <c r="DX91" s="864"/>
      <c r="DY91" s="864"/>
      <c r="DZ91" s="865"/>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63"/>
      <c r="BT92" s="864"/>
      <c r="BU92" s="864"/>
      <c r="BV92" s="864"/>
      <c r="BW92" s="864"/>
      <c r="BX92" s="864"/>
      <c r="BY92" s="864"/>
      <c r="BZ92" s="864"/>
      <c r="CA92" s="864"/>
      <c r="CB92" s="864"/>
      <c r="CC92" s="864"/>
      <c r="CD92" s="864"/>
      <c r="CE92" s="864"/>
      <c r="CF92" s="864"/>
      <c r="CG92" s="869"/>
      <c r="CH92" s="866"/>
      <c r="CI92" s="867"/>
      <c r="CJ92" s="867"/>
      <c r="CK92" s="867"/>
      <c r="CL92" s="868"/>
      <c r="CM92" s="866"/>
      <c r="CN92" s="867"/>
      <c r="CO92" s="867"/>
      <c r="CP92" s="867"/>
      <c r="CQ92" s="868"/>
      <c r="CR92" s="866"/>
      <c r="CS92" s="867"/>
      <c r="CT92" s="867"/>
      <c r="CU92" s="867"/>
      <c r="CV92" s="868"/>
      <c r="CW92" s="866"/>
      <c r="CX92" s="867"/>
      <c r="CY92" s="867"/>
      <c r="CZ92" s="867"/>
      <c r="DA92" s="868"/>
      <c r="DB92" s="866"/>
      <c r="DC92" s="867"/>
      <c r="DD92" s="867"/>
      <c r="DE92" s="867"/>
      <c r="DF92" s="868"/>
      <c r="DG92" s="866"/>
      <c r="DH92" s="867"/>
      <c r="DI92" s="867"/>
      <c r="DJ92" s="867"/>
      <c r="DK92" s="868"/>
      <c r="DL92" s="866"/>
      <c r="DM92" s="867"/>
      <c r="DN92" s="867"/>
      <c r="DO92" s="867"/>
      <c r="DP92" s="868"/>
      <c r="DQ92" s="866"/>
      <c r="DR92" s="867"/>
      <c r="DS92" s="867"/>
      <c r="DT92" s="867"/>
      <c r="DU92" s="868"/>
      <c r="DV92" s="863"/>
      <c r="DW92" s="864"/>
      <c r="DX92" s="864"/>
      <c r="DY92" s="864"/>
      <c r="DZ92" s="865"/>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63"/>
      <c r="BT93" s="864"/>
      <c r="BU93" s="864"/>
      <c r="BV93" s="864"/>
      <c r="BW93" s="864"/>
      <c r="BX93" s="864"/>
      <c r="BY93" s="864"/>
      <c r="BZ93" s="864"/>
      <c r="CA93" s="864"/>
      <c r="CB93" s="864"/>
      <c r="CC93" s="864"/>
      <c r="CD93" s="864"/>
      <c r="CE93" s="864"/>
      <c r="CF93" s="864"/>
      <c r="CG93" s="869"/>
      <c r="CH93" s="866"/>
      <c r="CI93" s="867"/>
      <c r="CJ93" s="867"/>
      <c r="CK93" s="867"/>
      <c r="CL93" s="868"/>
      <c r="CM93" s="866"/>
      <c r="CN93" s="867"/>
      <c r="CO93" s="867"/>
      <c r="CP93" s="867"/>
      <c r="CQ93" s="868"/>
      <c r="CR93" s="866"/>
      <c r="CS93" s="867"/>
      <c r="CT93" s="867"/>
      <c r="CU93" s="867"/>
      <c r="CV93" s="868"/>
      <c r="CW93" s="866"/>
      <c r="CX93" s="867"/>
      <c r="CY93" s="867"/>
      <c r="CZ93" s="867"/>
      <c r="DA93" s="868"/>
      <c r="DB93" s="866"/>
      <c r="DC93" s="867"/>
      <c r="DD93" s="867"/>
      <c r="DE93" s="867"/>
      <c r="DF93" s="868"/>
      <c r="DG93" s="866"/>
      <c r="DH93" s="867"/>
      <c r="DI93" s="867"/>
      <c r="DJ93" s="867"/>
      <c r="DK93" s="868"/>
      <c r="DL93" s="866"/>
      <c r="DM93" s="867"/>
      <c r="DN93" s="867"/>
      <c r="DO93" s="867"/>
      <c r="DP93" s="868"/>
      <c r="DQ93" s="866"/>
      <c r="DR93" s="867"/>
      <c r="DS93" s="867"/>
      <c r="DT93" s="867"/>
      <c r="DU93" s="868"/>
      <c r="DV93" s="863"/>
      <c r="DW93" s="864"/>
      <c r="DX93" s="864"/>
      <c r="DY93" s="864"/>
      <c r="DZ93" s="865"/>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63"/>
      <c r="BT94" s="864"/>
      <c r="BU94" s="864"/>
      <c r="BV94" s="864"/>
      <c r="BW94" s="864"/>
      <c r="BX94" s="864"/>
      <c r="BY94" s="864"/>
      <c r="BZ94" s="864"/>
      <c r="CA94" s="864"/>
      <c r="CB94" s="864"/>
      <c r="CC94" s="864"/>
      <c r="CD94" s="864"/>
      <c r="CE94" s="864"/>
      <c r="CF94" s="864"/>
      <c r="CG94" s="869"/>
      <c r="CH94" s="866"/>
      <c r="CI94" s="867"/>
      <c r="CJ94" s="867"/>
      <c r="CK94" s="867"/>
      <c r="CL94" s="868"/>
      <c r="CM94" s="866"/>
      <c r="CN94" s="867"/>
      <c r="CO94" s="867"/>
      <c r="CP94" s="867"/>
      <c r="CQ94" s="868"/>
      <c r="CR94" s="866"/>
      <c r="CS94" s="867"/>
      <c r="CT94" s="867"/>
      <c r="CU94" s="867"/>
      <c r="CV94" s="868"/>
      <c r="CW94" s="866"/>
      <c r="CX94" s="867"/>
      <c r="CY94" s="867"/>
      <c r="CZ94" s="867"/>
      <c r="DA94" s="868"/>
      <c r="DB94" s="866"/>
      <c r="DC94" s="867"/>
      <c r="DD94" s="867"/>
      <c r="DE94" s="867"/>
      <c r="DF94" s="868"/>
      <c r="DG94" s="866"/>
      <c r="DH94" s="867"/>
      <c r="DI94" s="867"/>
      <c r="DJ94" s="867"/>
      <c r="DK94" s="868"/>
      <c r="DL94" s="866"/>
      <c r="DM94" s="867"/>
      <c r="DN94" s="867"/>
      <c r="DO94" s="867"/>
      <c r="DP94" s="868"/>
      <c r="DQ94" s="866"/>
      <c r="DR94" s="867"/>
      <c r="DS94" s="867"/>
      <c r="DT94" s="867"/>
      <c r="DU94" s="868"/>
      <c r="DV94" s="863"/>
      <c r="DW94" s="864"/>
      <c r="DX94" s="864"/>
      <c r="DY94" s="864"/>
      <c r="DZ94" s="865"/>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63"/>
      <c r="BT95" s="864"/>
      <c r="BU95" s="864"/>
      <c r="BV95" s="864"/>
      <c r="BW95" s="864"/>
      <c r="BX95" s="864"/>
      <c r="BY95" s="864"/>
      <c r="BZ95" s="864"/>
      <c r="CA95" s="864"/>
      <c r="CB95" s="864"/>
      <c r="CC95" s="864"/>
      <c r="CD95" s="864"/>
      <c r="CE95" s="864"/>
      <c r="CF95" s="864"/>
      <c r="CG95" s="869"/>
      <c r="CH95" s="866"/>
      <c r="CI95" s="867"/>
      <c r="CJ95" s="867"/>
      <c r="CK95" s="867"/>
      <c r="CL95" s="868"/>
      <c r="CM95" s="866"/>
      <c r="CN95" s="867"/>
      <c r="CO95" s="867"/>
      <c r="CP95" s="867"/>
      <c r="CQ95" s="868"/>
      <c r="CR95" s="866"/>
      <c r="CS95" s="867"/>
      <c r="CT95" s="867"/>
      <c r="CU95" s="867"/>
      <c r="CV95" s="868"/>
      <c r="CW95" s="866"/>
      <c r="CX95" s="867"/>
      <c r="CY95" s="867"/>
      <c r="CZ95" s="867"/>
      <c r="DA95" s="868"/>
      <c r="DB95" s="866"/>
      <c r="DC95" s="867"/>
      <c r="DD95" s="867"/>
      <c r="DE95" s="867"/>
      <c r="DF95" s="868"/>
      <c r="DG95" s="866"/>
      <c r="DH95" s="867"/>
      <c r="DI95" s="867"/>
      <c r="DJ95" s="867"/>
      <c r="DK95" s="868"/>
      <c r="DL95" s="866"/>
      <c r="DM95" s="867"/>
      <c r="DN95" s="867"/>
      <c r="DO95" s="867"/>
      <c r="DP95" s="868"/>
      <c r="DQ95" s="866"/>
      <c r="DR95" s="867"/>
      <c r="DS95" s="867"/>
      <c r="DT95" s="867"/>
      <c r="DU95" s="868"/>
      <c r="DV95" s="863"/>
      <c r="DW95" s="864"/>
      <c r="DX95" s="864"/>
      <c r="DY95" s="864"/>
      <c r="DZ95" s="865"/>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63"/>
      <c r="BT96" s="864"/>
      <c r="BU96" s="864"/>
      <c r="BV96" s="864"/>
      <c r="BW96" s="864"/>
      <c r="BX96" s="864"/>
      <c r="BY96" s="864"/>
      <c r="BZ96" s="864"/>
      <c r="CA96" s="864"/>
      <c r="CB96" s="864"/>
      <c r="CC96" s="864"/>
      <c r="CD96" s="864"/>
      <c r="CE96" s="864"/>
      <c r="CF96" s="864"/>
      <c r="CG96" s="869"/>
      <c r="CH96" s="866"/>
      <c r="CI96" s="867"/>
      <c r="CJ96" s="867"/>
      <c r="CK96" s="867"/>
      <c r="CL96" s="868"/>
      <c r="CM96" s="866"/>
      <c r="CN96" s="867"/>
      <c r="CO96" s="867"/>
      <c r="CP96" s="867"/>
      <c r="CQ96" s="868"/>
      <c r="CR96" s="866"/>
      <c r="CS96" s="867"/>
      <c r="CT96" s="867"/>
      <c r="CU96" s="867"/>
      <c r="CV96" s="868"/>
      <c r="CW96" s="866"/>
      <c r="CX96" s="867"/>
      <c r="CY96" s="867"/>
      <c r="CZ96" s="867"/>
      <c r="DA96" s="868"/>
      <c r="DB96" s="866"/>
      <c r="DC96" s="867"/>
      <c r="DD96" s="867"/>
      <c r="DE96" s="867"/>
      <c r="DF96" s="868"/>
      <c r="DG96" s="866"/>
      <c r="DH96" s="867"/>
      <c r="DI96" s="867"/>
      <c r="DJ96" s="867"/>
      <c r="DK96" s="868"/>
      <c r="DL96" s="866"/>
      <c r="DM96" s="867"/>
      <c r="DN96" s="867"/>
      <c r="DO96" s="867"/>
      <c r="DP96" s="868"/>
      <c r="DQ96" s="866"/>
      <c r="DR96" s="867"/>
      <c r="DS96" s="867"/>
      <c r="DT96" s="867"/>
      <c r="DU96" s="868"/>
      <c r="DV96" s="863"/>
      <c r="DW96" s="864"/>
      <c r="DX96" s="864"/>
      <c r="DY96" s="864"/>
      <c r="DZ96" s="865"/>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63"/>
      <c r="BT97" s="864"/>
      <c r="BU97" s="864"/>
      <c r="BV97" s="864"/>
      <c r="BW97" s="864"/>
      <c r="BX97" s="864"/>
      <c r="BY97" s="864"/>
      <c r="BZ97" s="864"/>
      <c r="CA97" s="864"/>
      <c r="CB97" s="864"/>
      <c r="CC97" s="864"/>
      <c r="CD97" s="864"/>
      <c r="CE97" s="864"/>
      <c r="CF97" s="864"/>
      <c r="CG97" s="869"/>
      <c r="CH97" s="866"/>
      <c r="CI97" s="867"/>
      <c r="CJ97" s="867"/>
      <c r="CK97" s="867"/>
      <c r="CL97" s="868"/>
      <c r="CM97" s="866"/>
      <c r="CN97" s="867"/>
      <c r="CO97" s="867"/>
      <c r="CP97" s="867"/>
      <c r="CQ97" s="868"/>
      <c r="CR97" s="866"/>
      <c r="CS97" s="867"/>
      <c r="CT97" s="867"/>
      <c r="CU97" s="867"/>
      <c r="CV97" s="868"/>
      <c r="CW97" s="866"/>
      <c r="CX97" s="867"/>
      <c r="CY97" s="867"/>
      <c r="CZ97" s="867"/>
      <c r="DA97" s="868"/>
      <c r="DB97" s="866"/>
      <c r="DC97" s="867"/>
      <c r="DD97" s="867"/>
      <c r="DE97" s="867"/>
      <c r="DF97" s="868"/>
      <c r="DG97" s="866"/>
      <c r="DH97" s="867"/>
      <c r="DI97" s="867"/>
      <c r="DJ97" s="867"/>
      <c r="DK97" s="868"/>
      <c r="DL97" s="866"/>
      <c r="DM97" s="867"/>
      <c r="DN97" s="867"/>
      <c r="DO97" s="867"/>
      <c r="DP97" s="868"/>
      <c r="DQ97" s="866"/>
      <c r="DR97" s="867"/>
      <c r="DS97" s="867"/>
      <c r="DT97" s="867"/>
      <c r="DU97" s="868"/>
      <c r="DV97" s="863"/>
      <c r="DW97" s="864"/>
      <c r="DX97" s="864"/>
      <c r="DY97" s="864"/>
      <c r="DZ97" s="865"/>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63"/>
      <c r="BT98" s="864"/>
      <c r="BU98" s="864"/>
      <c r="BV98" s="864"/>
      <c r="BW98" s="864"/>
      <c r="BX98" s="864"/>
      <c r="BY98" s="864"/>
      <c r="BZ98" s="864"/>
      <c r="CA98" s="864"/>
      <c r="CB98" s="864"/>
      <c r="CC98" s="864"/>
      <c r="CD98" s="864"/>
      <c r="CE98" s="864"/>
      <c r="CF98" s="864"/>
      <c r="CG98" s="869"/>
      <c r="CH98" s="866"/>
      <c r="CI98" s="867"/>
      <c r="CJ98" s="867"/>
      <c r="CK98" s="867"/>
      <c r="CL98" s="868"/>
      <c r="CM98" s="866"/>
      <c r="CN98" s="867"/>
      <c r="CO98" s="867"/>
      <c r="CP98" s="867"/>
      <c r="CQ98" s="868"/>
      <c r="CR98" s="866"/>
      <c r="CS98" s="867"/>
      <c r="CT98" s="867"/>
      <c r="CU98" s="867"/>
      <c r="CV98" s="868"/>
      <c r="CW98" s="866"/>
      <c r="CX98" s="867"/>
      <c r="CY98" s="867"/>
      <c r="CZ98" s="867"/>
      <c r="DA98" s="868"/>
      <c r="DB98" s="866"/>
      <c r="DC98" s="867"/>
      <c r="DD98" s="867"/>
      <c r="DE98" s="867"/>
      <c r="DF98" s="868"/>
      <c r="DG98" s="866"/>
      <c r="DH98" s="867"/>
      <c r="DI98" s="867"/>
      <c r="DJ98" s="867"/>
      <c r="DK98" s="868"/>
      <c r="DL98" s="866"/>
      <c r="DM98" s="867"/>
      <c r="DN98" s="867"/>
      <c r="DO98" s="867"/>
      <c r="DP98" s="868"/>
      <c r="DQ98" s="866"/>
      <c r="DR98" s="867"/>
      <c r="DS98" s="867"/>
      <c r="DT98" s="867"/>
      <c r="DU98" s="868"/>
      <c r="DV98" s="863"/>
      <c r="DW98" s="864"/>
      <c r="DX98" s="864"/>
      <c r="DY98" s="864"/>
      <c r="DZ98" s="865"/>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63"/>
      <c r="BT99" s="864"/>
      <c r="BU99" s="864"/>
      <c r="BV99" s="864"/>
      <c r="BW99" s="864"/>
      <c r="BX99" s="864"/>
      <c r="BY99" s="864"/>
      <c r="BZ99" s="864"/>
      <c r="CA99" s="864"/>
      <c r="CB99" s="864"/>
      <c r="CC99" s="864"/>
      <c r="CD99" s="864"/>
      <c r="CE99" s="864"/>
      <c r="CF99" s="864"/>
      <c r="CG99" s="869"/>
      <c r="CH99" s="866"/>
      <c r="CI99" s="867"/>
      <c r="CJ99" s="867"/>
      <c r="CK99" s="867"/>
      <c r="CL99" s="868"/>
      <c r="CM99" s="866"/>
      <c r="CN99" s="867"/>
      <c r="CO99" s="867"/>
      <c r="CP99" s="867"/>
      <c r="CQ99" s="868"/>
      <c r="CR99" s="866"/>
      <c r="CS99" s="867"/>
      <c r="CT99" s="867"/>
      <c r="CU99" s="867"/>
      <c r="CV99" s="868"/>
      <c r="CW99" s="866"/>
      <c r="CX99" s="867"/>
      <c r="CY99" s="867"/>
      <c r="CZ99" s="867"/>
      <c r="DA99" s="868"/>
      <c r="DB99" s="866"/>
      <c r="DC99" s="867"/>
      <c r="DD99" s="867"/>
      <c r="DE99" s="867"/>
      <c r="DF99" s="868"/>
      <c r="DG99" s="866"/>
      <c r="DH99" s="867"/>
      <c r="DI99" s="867"/>
      <c r="DJ99" s="867"/>
      <c r="DK99" s="868"/>
      <c r="DL99" s="866"/>
      <c r="DM99" s="867"/>
      <c r="DN99" s="867"/>
      <c r="DO99" s="867"/>
      <c r="DP99" s="868"/>
      <c r="DQ99" s="866"/>
      <c r="DR99" s="867"/>
      <c r="DS99" s="867"/>
      <c r="DT99" s="867"/>
      <c r="DU99" s="868"/>
      <c r="DV99" s="863"/>
      <c r="DW99" s="864"/>
      <c r="DX99" s="864"/>
      <c r="DY99" s="864"/>
      <c r="DZ99" s="865"/>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63"/>
      <c r="BT100" s="864"/>
      <c r="BU100" s="864"/>
      <c r="BV100" s="864"/>
      <c r="BW100" s="864"/>
      <c r="BX100" s="864"/>
      <c r="BY100" s="864"/>
      <c r="BZ100" s="864"/>
      <c r="CA100" s="864"/>
      <c r="CB100" s="864"/>
      <c r="CC100" s="864"/>
      <c r="CD100" s="864"/>
      <c r="CE100" s="864"/>
      <c r="CF100" s="864"/>
      <c r="CG100" s="869"/>
      <c r="CH100" s="866"/>
      <c r="CI100" s="867"/>
      <c r="CJ100" s="867"/>
      <c r="CK100" s="867"/>
      <c r="CL100" s="868"/>
      <c r="CM100" s="866"/>
      <c r="CN100" s="867"/>
      <c r="CO100" s="867"/>
      <c r="CP100" s="867"/>
      <c r="CQ100" s="868"/>
      <c r="CR100" s="866"/>
      <c r="CS100" s="867"/>
      <c r="CT100" s="867"/>
      <c r="CU100" s="867"/>
      <c r="CV100" s="868"/>
      <c r="CW100" s="866"/>
      <c r="CX100" s="867"/>
      <c r="CY100" s="867"/>
      <c r="CZ100" s="867"/>
      <c r="DA100" s="868"/>
      <c r="DB100" s="866"/>
      <c r="DC100" s="867"/>
      <c r="DD100" s="867"/>
      <c r="DE100" s="867"/>
      <c r="DF100" s="868"/>
      <c r="DG100" s="866"/>
      <c r="DH100" s="867"/>
      <c r="DI100" s="867"/>
      <c r="DJ100" s="867"/>
      <c r="DK100" s="868"/>
      <c r="DL100" s="866"/>
      <c r="DM100" s="867"/>
      <c r="DN100" s="867"/>
      <c r="DO100" s="867"/>
      <c r="DP100" s="868"/>
      <c r="DQ100" s="866"/>
      <c r="DR100" s="867"/>
      <c r="DS100" s="867"/>
      <c r="DT100" s="867"/>
      <c r="DU100" s="868"/>
      <c r="DV100" s="863"/>
      <c r="DW100" s="864"/>
      <c r="DX100" s="864"/>
      <c r="DY100" s="864"/>
      <c r="DZ100" s="865"/>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63"/>
      <c r="BT101" s="864"/>
      <c r="BU101" s="864"/>
      <c r="BV101" s="864"/>
      <c r="BW101" s="864"/>
      <c r="BX101" s="864"/>
      <c r="BY101" s="864"/>
      <c r="BZ101" s="864"/>
      <c r="CA101" s="864"/>
      <c r="CB101" s="864"/>
      <c r="CC101" s="864"/>
      <c r="CD101" s="864"/>
      <c r="CE101" s="864"/>
      <c r="CF101" s="864"/>
      <c r="CG101" s="869"/>
      <c r="CH101" s="866"/>
      <c r="CI101" s="867"/>
      <c r="CJ101" s="867"/>
      <c r="CK101" s="867"/>
      <c r="CL101" s="868"/>
      <c r="CM101" s="866"/>
      <c r="CN101" s="867"/>
      <c r="CO101" s="867"/>
      <c r="CP101" s="867"/>
      <c r="CQ101" s="868"/>
      <c r="CR101" s="866"/>
      <c r="CS101" s="867"/>
      <c r="CT101" s="867"/>
      <c r="CU101" s="867"/>
      <c r="CV101" s="868"/>
      <c r="CW101" s="866"/>
      <c r="CX101" s="867"/>
      <c r="CY101" s="867"/>
      <c r="CZ101" s="867"/>
      <c r="DA101" s="868"/>
      <c r="DB101" s="866"/>
      <c r="DC101" s="867"/>
      <c r="DD101" s="867"/>
      <c r="DE101" s="867"/>
      <c r="DF101" s="868"/>
      <c r="DG101" s="866"/>
      <c r="DH101" s="867"/>
      <c r="DI101" s="867"/>
      <c r="DJ101" s="867"/>
      <c r="DK101" s="868"/>
      <c r="DL101" s="866"/>
      <c r="DM101" s="867"/>
      <c r="DN101" s="867"/>
      <c r="DO101" s="867"/>
      <c r="DP101" s="868"/>
      <c r="DQ101" s="866"/>
      <c r="DR101" s="867"/>
      <c r="DS101" s="867"/>
      <c r="DT101" s="867"/>
      <c r="DU101" s="868"/>
      <c r="DV101" s="863"/>
      <c r="DW101" s="864"/>
      <c r="DX101" s="864"/>
      <c r="DY101" s="864"/>
      <c r="DZ101" s="865"/>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789" t="s">
        <v>403</v>
      </c>
      <c r="BS102" s="790"/>
      <c r="BT102" s="790"/>
      <c r="BU102" s="790"/>
      <c r="BV102" s="790"/>
      <c r="BW102" s="790"/>
      <c r="BX102" s="790"/>
      <c r="BY102" s="790"/>
      <c r="BZ102" s="790"/>
      <c r="CA102" s="790"/>
      <c r="CB102" s="790"/>
      <c r="CC102" s="790"/>
      <c r="CD102" s="790"/>
      <c r="CE102" s="790"/>
      <c r="CF102" s="790"/>
      <c r="CG102" s="791"/>
      <c r="CH102" s="892"/>
      <c r="CI102" s="893"/>
      <c r="CJ102" s="893"/>
      <c r="CK102" s="893"/>
      <c r="CL102" s="894"/>
      <c r="CM102" s="892"/>
      <c r="CN102" s="893"/>
      <c r="CO102" s="893"/>
      <c r="CP102" s="893"/>
      <c r="CQ102" s="894"/>
      <c r="CR102" s="895">
        <v>860</v>
      </c>
      <c r="CS102" s="856"/>
      <c r="CT102" s="856"/>
      <c r="CU102" s="856"/>
      <c r="CV102" s="896"/>
      <c r="CW102" s="895" t="s">
        <v>566</v>
      </c>
      <c r="CX102" s="856"/>
      <c r="CY102" s="856"/>
      <c r="CZ102" s="856"/>
      <c r="DA102" s="896"/>
      <c r="DB102" s="895" t="s">
        <v>566</v>
      </c>
      <c r="DC102" s="856"/>
      <c r="DD102" s="856"/>
      <c r="DE102" s="856"/>
      <c r="DF102" s="896"/>
      <c r="DG102" s="895" t="s">
        <v>566</v>
      </c>
      <c r="DH102" s="856"/>
      <c r="DI102" s="856"/>
      <c r="DJ102" s="856"/>
      <c r="DK102" s="896"/>
      <c r="DL102" s="895" t="s">
        <v>566</v>
      </c>
      <c r="DM102" s="856"/>
      <c r="DN102" s="856"/>
      <c r="DO102" s="856"/>
      <c r="DP102" s="896"/>
      <c r="DQ102" s="895" t="s">
        <v>566</v>
      </c>
      <c r="DR102" s="856"/>
      <c r="DS102" s="856"/>
      <c r="DT102" s="856"/>
      <c r="DU102" s="896"/>
      <c r="DV102" s="789"/>
      <c r="DW102" s="790"/>
      <c r="DX102" s="790"/>
      <c r="DY102" s="790"/>
      <c r="DZ102" s="91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20" t="s">
        <v>404</v>
      </c>
      <c r="BR103" s="920"/>
      <c r="BS103" s="920"/>
      <c r="BT103" s="920"/>
      <c r="BU103" s="920"/>
      <c r="BV103" s="920"/>
      <c r="BW103" s="920"/>
      <c r="BX103" s="920"/>
      <c r="BY103" s="920"/>
      <c r="BZ103" s="920"/>
      <c r="CA103" s="920"/>
      <c r="CB103" s="920"/>
      <c r="CC103" s="920"/>
      <c r="CD103" s="920"/>
      <c r="CE103" s="920"/>
      <c r="CF103" s="920"/>
      <c r="CG103" s="920"/>
      <c r="CH103" s="920"/>
      <c r="CI103" s="920"/>
      <c r="CJ103" s="920"/>
      <c r="CK103" s="920"/>
      <c r="CL103" s="920"/>
      <c r="CM103" s="920"/>
      <c r="CN103" s="920"/>
      <c r="CO103" s="920"/>
      <c r="CP103" s="920"/>
      <c r="CQ103" s="920"/>
      <c r="CR103" s="920"/>
      <c r="CS103" s="920"/>
      <c r="CT103" s="920"/>
      <c r="CU103" s="920"/>
      <c r="CV103" s="920"/>
      <c r="CW103" s="920"/>
      <c r="CX103" s="920"/>
      <c r="CY103" s="920"/>
      <c r="CZ103" s="920"/>
      <c r="DA103" s="920"/>
      <c r="DB103" s="920"/>
      <c r="DC103" s="920"/>
      <c r="DD103" s="920"/>
      <c r="DE103" s="920"/>
      <c r="DF103" s="920"/>
      <c r="DG103" s="920"/>
      <c r="DH103" s="920"/>
      <c r="DI103" s="920"/>
      <c r="DJ103" s="920"/>
      <c r="DK103" s="920"/>
      <c r="DL103" s="920"/>
      <c r="DM103" s="920"/>
      <c r="DN103" s="920"/>
      <c r="DO103" s="920"/>
      <c r="DP103" s="920"/>
      <c r="DQ103" s="920"/>
      <c r="DR103" s="920"/>
      <c r="DS103" s="920"/>
      <c r="DT103" s="920"/>
      <c r="DU103" s="920"/>
      <c r="DV103" s="920"/>
      <c r="DW103" s="920"/>
      <c r="DX103" s="920"/>
      <c r="DY103" s="920"/>
      <c r="DZ103" s="92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21" t="s">
        <v>405</v>
      </c>
      <c r="BR104" s="921"/>
      <c r="BS104" s="921"/>
      <c r="BT104" s="921"/>
      <c r="BU104" s="921"/>
      <c r="BV104" s="921"/>
      <c r="BW104" s="921"/>
      <c r="BX104" s="921"/>
      <c r="BY104" s="921"/>
      <c r="BZ104" s="921"/>
      <c r="CA104" s="921"/>
      <c r="CB104" s="921"/>
      <c r="CC104" s="921"/>
      <c r="CD104" s="921"/>
      <c r="CE104" s="921"/>
      <c r="CF104" s="921"/>
      <c r="CG104" s="921"/>
      <c r="CH104" s="921"/>
      <c r="CI104" s="921"/>
      <c r="CJ104" s="921"/>
      <c r="CK104" s="921"/>
      <c r="CL104" s="921"/>
      <c r="CM104" s="921"/>
      <c r="CN104" s="921"/>
      <c r="CO104" s="921"/>
      <c r="CP104" s="921"/>
      <c r="CQ104" s="921"/>
      <c r="CR104" s="921"/>
      <c r="CS104" s="921"/>
      <c r="CT104" s="921"/>
      <c r="CU104" s="921"/>
      <c r="CV104" s="921"/>
      <c r="CW104" s="921"/>
      <c r="CX104" s="921"/>
      <c r="CY104" s="921"/>
      <c r="CZ104" s="921"/>
      <c r="DA104" s="921"/>
      <c r="DB104" s="921"/>
      <c r="DC104" s="921"/>
      <c r="DD104" s="921"/>
      <c r="DE104" s="921"/>
      <c r="DF104" s="921"/>
      <c r="DG104" s="921"/>
      <c r="DH104" s="921"/>
      <c r="DI104" s="921"/>
      <c r="DJ104" s="921"/>
      <c r="DK104" s="921"/>
      <c r="DL104" s="921"/>
      <c r="DM104" s="921"/>
      <c r="DN104" s="921"/>
      <c r="DO104" s="921"/>
      <c r="DP104" s="921"/>
      <c r="DQ104" s="921"/>
      <c r="DR104" s="921"/>
      <c r="DS104" s="921"/>
      <c r="DT104" s="921"/>
      <c r="DU104" s="921"/>
      <c r="DV104" s="921"/>
      <c r="DW104" s="921"/>
      <c r="DX104" s="921"/>
      <c r="DY104" s="921"/>
      <c r="DZ104" s="92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22" t="s">
        <v>408</v>
      </c>
      <c r="B108" s="923"/>
      <c r="C108" s="923"/>
      <c r="D108" s="923"/>
      <c r="E108" s="923"/>
      <c r="F108" s="923"/>
      <c r="G108" s="923"/>
      <c r="H108" s="923"/>
      <c r="I108" s="923"/>
      <c r="J108" s="923"/>
      <c r="K108" s="923"/>
      <c r="L108" s="923"/>
      <c r="M108" s="923"/>
      <c r="N108" s="923"/>
      <c r="O108" s="923"/>
      <c r="P108" s="923"/>
      <c r="Q108" s="923"/>
      <c r="R108" s="923"/>
      <c r="S108" s="923"/>
      <c r="T108" s="923"/>
      <c r="U108" s="923"/>
      <c r="V108" s="923"/>
      <c r="W108" s="923"/>
      <c r="X108" s="923"/>
      <c r="Y108" s="923"/>
      <c r="Z108" s="923"/>
      <c r="AA108" s="923"/>
      <c r="AB108" s="923"/>
      <c r="AC108" s="923"/>
      <c r="AD108" s="923"/>
      <c r="AE108" s="923"/>
      <c r="AF108" s="923"/>
      <c r="AG108" s="923"/>
      <c r="AH108" s="923"/>
      <c r="AI108" s="923"/>
      <c r="AJ108" s="923"/>
      <c r="AK108" s="923"/>
      <c r="AL108" s="923"/>
      <c r="AM108" s="923"/>
      <c r="AN108" s="923"/>
      <c r="AO108" s="923"/>
      <c r="AP108" s="923"/>
      <c r="AQ108" s="923"/>
      <c r="AR108" s="923"/>
      <c r="AS108" s="923"/>
      <c r="AT108" s="924"/>
      <c r="AU108" s="922" t="s">
        <v>409</v>
      </c>
      <c r="AV108" s="923"/>
      <c r="AW108" s="923"/>
      <c r="AX108" s="923"/>
      <c r="AY108" s="923"/>
      <c r="AZ108" s="923"/>
      <c r="BA108" s="923"/>
      <c r="BB108" s="923"/>
      <c r="BC108" s="923"/>
      <c r="BD108" s="923"/>
      <c r="BE108" s="923"/>
      <c r="BF108" s="923"/>
      <c r="BG108" s="923"/>
      <c r="BH108" s="923"/>
      <c r="BI108" s="923"/>
      <c r="BJ108" s="923"/>
      <c r="BK108" s="923"/>
      <c r="BL108" s="923"/>
      <c r="BM108" s="923"/>
      <c r="BN108" s="923"/>
      <c r="BO108" s="923"/>
      <c r="BP108" s="923"/>
      <c r="BQ108" s="923"/>
      <c r="BR108" s="923"/>
      <c r="BS108" s="923"/>
      <c r="BT108" s="923"/>
      <c r="BU108" s="923"/>
      <c r="BV108" s="923"/>
      <c r="BW108" s="923"/>
      <c r="BX108" s="923"/>
      <c r="BY108" s="923"/>
      <c r="BZ108" s="923"/>
      <c r="CA108" s="923"/>
      <c r="CB108" s="923"/>
      <c r="CC108" s="923"/>
      <c r="CD108" s="923"/>
      <c r="CE108" s="923"/>
      <c r="CF108" s="923"/>
      <c r="CG108" s="923"/>
      <c r="CH108" s="923"/>
      <c r="CI108" s="923"/>
      <c r="CJ108" s="923"/>
      <c r="CK108" s="923"/>
      <c r="CL108" s="923"/>
      <c r="CM108" s="923"/>
      <c r="CN108" s="923"/>
      <c r="CO108" s="923"/>
      <c r="CP108" s="923"/>
      <c r="CQ108" s="923"/>
      <c r="CR108" s="923"/>
      <c r="CS108" s="923"/>
      <c r="CT108" s="923"/>
      <c r="CU108" s="923"/>
      <c r="CV108" s="923"/>
      <c r="CW108" s="923"/>
      <c r="CX108" s="923"/>
      <c r="CY108" s="923"/>
      <c r="CZ108" s="923"/>
      <c r="DA108" s="923"/>
      <c r="DB108" s="923"/>
      <c r="DC108" s="923"/>
      <c r="DD108" s="923"/>
      <c r="DE108" s="923"/>
      <c r="DF108" s="923"/>
      <c r="DG108" s="923"/>
      <c r="DH108" s="923"/>
      <c r="DI108" s="923"/>
      <c r="DJ108" s="923"/>
      <c r="DK108" s="923"/>
      <c r="DL108" s="923"/>
      <c r="DM108" s="923"/>
      <c r="DN108" s="923"/>
      <c r="DO108" s="923"/>
      <c r="DP108" s="923"/>
      <c r="DQ108" s="923"/>
      <c r="DR108" s="923"/>
      <c r="DS108" s="923"/>
      <c r="DT108" s="923"/>
      <c r="DU108" s="923"/>
      <c r="DV108" s="923"/>
      <c r="DW108" s="923"/>
      <c r="DX108" s="923"/>
      <c r="DY108" s="923"/>
      <c r="DZ108" s="924"/>
    </row>
    <row r="109" spans="1:131" s="230" customFormat="1" ht="26.25" customHeight="1" x14ac:dyDescent="0.15">
      <c r="A109" s="917" t="s">
        <v>410</v>
      </c>
      <c r="B109" s="898"/>
      <c r="C109" s="898"/>
      <c r="D109" s="898"/>
      <c r="E109" s="898"/>
      <c r="F109" s="898"/>
      <c r="G109" s="898"/>
      <c r="H109" s="898"/>
      <c r="I109" s="898"/>
      <c r="J109" s="898"/>
      <c r="K109" s="898"/>
      <c r="L109" s="898"/>
      <c r="M109" s="898"/>
      <c r="N109" s="898"/>
      <c r="O109" s="898"/>
      <c r="P109" s="898"/>
      <c r="Q109" s="898"/>
      <c r="R109" s="898"/>
      <c r="S109" s="898"/>
      <c r="T109" s="898"/>
      <c r="U109" s="898"/>
      <c r="V109" s="898"/>
      <c r="W109" s="898"/>
      <c r="X109" s="898"/>
      <c r="Y109" s="898"/>
      <c r="Z109" s="899"/>
      <c r="AA109" s="897" t="s">
        <v>411</v>
      </c>
      <c r="AB109" s="898"/>
      <c r="AC109" s="898"/>
      <c r="AD109" s="898"/>
      <c r="AE109" s="899"/>
      <c r="AF109" s="897" t="s">
        <v>412</v>
      </c>
      <c r="AG109" s="898"/>
      <c r="AH109" s="898"/>
      <c r="AI109" s="898"/>
      <c r="AJ109" s="899"/>
      <c r="AK109" s="897" t="s">
        <v>294</v>
      </c>
      <c r="AL109" s="898"/>
      <c r="AM109" s="898"/>
      <c r="AN109" s="898"/>
      <c r="AO109" s="899"/>
      <c r="AP109" s="897" t="s">
        <v>413</v>
      </c>
      <c r="AQ109" s="898"/>
      <c r="AR109" s="898"/>
      <c r="AS109" s="898"/>
      <c r="AT109" s="900"/>
      <c r="AU109" s="917" t="s">
        <v>410</v>
      </c>
      <c r="AV109" s="898"/>
      <c r="AW109" s="898"/>
      <c r="AX109" s="898"/>
      <c r="AY109" s="898"/>
      <c r="AZ109" s="898"/>
      <c r="BA109" s="898"/>
      <c r="BB109" s="898"/>
      <c r="BC109" s="898"/>
      <c r="BD109" s="898"/>
      <c r="BE109" s="898"/>
      <c r="BF109" s="898"/>
      <c r="BG109" s="898"/>
      <c r="BH109" s="898"/>
      <c r="BI109" s="898"/>
      <c r="BJ109" s="898"/>
      <c r="BK109" s="898"/>
      <c r="BL109" s="898"/>
      <c r="BM109" s="898"/>
      <c r="BN109" s="898"/>
      <c r="BO109" s="898"/>
      <c r="BP109" s="899"/>
      <c r="BQ109" s="897" t="s">
        <v>411</v>
      </c>
      <c r="BR109" s="898"/>
      <c r="BS109" s="898"/>
      <c r="BT109" s="898"/>
      <c r="BU109" s="899"/>
      <c r="BV109" s="897" t="s">
        <v>412</v>
      </c>
      <c r="BW109" s="898"/>
      <c r="BX109" s="898"/>
      <c r="BY109" s="898"/>
      <c r="BZ109" s="899"/>
      <c r="CA109" s="897" t="s">
        <v>294</v>
      </c>
      <c r="CB109" s="898"/>
      <c r="CC109" s="898"/>
      <c r="CD109" s="898"/>
      <c r="CE109" s="899"/>
      <c r="CF109" s="918" t="s">
        <v>413</v>
      </c>
      <c r="CG109" s="918"/>
      <c r="CH109" s="918"/>
      <c r="CI109" s="918"/>
      <c r="CJ109" s="918"/>
      <c r="CK109" s="897" t="s">
        <v>414</v>
      </c>
      <c r="CL109" s="898"/>
      <c r="CM109" s="898"/>
      <c r="CN109" s="898"/>
      <c r="CO109" s="898"/>
      <c r="CP109" s="898"/>
      <c r="CQ109" s="898"/>
      <c r="CR109" s="898"/>
      <c r="CS109" s="898"/>
      <c r="CT109" s="898"/>
      <c r="CU109" s="898"/>
      <c r="CV109" s="898"/>
      <c r="CW109" s="898"/>
      <c r="CX109" s="898"/>
      <c r="CY109" s="898"/>
      <c r="CZ109" s="898"/>
      <c r="DA109" s="898"/>
      <c r="DB109" s="898"/>
      <c r="DC109" s="898"/>
      <c r="DD109" s="898"/>
      <c r="DE109" s="898"/>
      <c r="DF109" s="899"/>
      <c r="DG109" s="897" t="s">
        <v>411</v>
      </c>
      <c r="DH109" s="898"/>
      <c r="DI109" s="898"/>
      <c r="DJ109" s="898"/>
      <c r="DK109" s="899"/>
      <c r="DL109" s="897" t="s">
        <v>412</v>
      </c>
      <c r="DM109" s="898"/>
      <c r="DN109" s="898"/>
      <c r="DO109" s="898"/>
      <c r="DP109" s="899"/>
      <c r="DQ109" s="897" t="s">
        <v>294</v>
      </c>
      <c r="DR109" s="898"/>
      <c r="DS109" s="898"/>
      <c r="DT109" s="898"/>
      <c r="DU109" s="899"/>
      <c r="DV109" s="897" t="s">
        <v>413</v>
      </c>
      <c r="DW109" s="898"/>
      <c r="DX109" s="898"/>
      <c r="DY109" s="898"/>
      <c r="DZ109" s="900"/>
    </row>
    <row r="110" spans="1:131" s="230" customFormat="1" ht="26.25" customHeight="1" x14ac:dyDescent="0.15">
      <c r="A110" s="901" t="s">
        <v>415</v>
      </c>
      <c r="B110" s="902"/>
      <c r="C110" s="902"/>
      <c r="D110" s="902"/>
      <c r="E110" s="902"/>
      <c r="F110" s="902"/>
      <c r="G110" s="902"/>
      <c r="H110" s="902"/>
      <c r="I110" s="902"/>
      <c r="J110" s="902"/>
      <c r="K110" s="902"/>
      <c r="L110" s="902"/>
      <c r="M110" s="902"/>
      <c r="N110" s="902"/>
      <c r="O110" s="902"/>
      <c r="P110" s="902"/>
      <c r="Q110" s="902"/>
      <c r="R110" s="902"/>
      <c r="S110" s="902"/>
      <c r="T110" s="902"/>
      <c r="U110" s="902"/>
      <c r="V110" s="902"/>
      <c r="W110" s="902"/>
      <c r="X110" s="902"/>
      <c r="Y110" s="902"/>
      <c r="Z110" s="903"/>
      <c r="AA110" s="904">
        <v>598108</v>
      </c>
      <c r="AB110" s="905"/>
      <c r="AC110" s="905"/>
      <c r="AD110" s="905"/>
      <c r="AE110" s="906"/>
      <c r="AF110" s="907">
        <v>594513</v>
      </c>
      <c r="AG110" s="905"/>
      <c r="AH110" s="905"/>
      <c r="AI110" s="905"/>
      <c r="AJ110" s="906"/>
      <c r="AK110" s="907">
        <v>598910</v>
      </c>
      <c r="AL110" s="905"/>
      <c r="AM110" s="905"/>
      <c r="AN110" s="905"/>
      <c r="AO110" s="906"/>
      <c r="AP110" s="908">
        <v>9.8000000000000007</v>
      </c>
      <c r="AQ110" s="909"/>
      <c r="AR110" s="909"/>
      <c r="AS110" s="909"/>
      <c r="AT110" s="910"/>
      <c r="AU110" s="911" t="s">
        <v>69</v>
      </c>
      <c r="AV110" s="912"/>
      <c r="AW110" s="912"/>
      <c r="AX110" s="912"/>
      <c r="AY110" s="912"/>
      <c r="AZ110" s="934" t="s">
        <v>416</v>
      </c>
      <c r="BA110" s="902"/>
      <c r="BB110" s="902"/>
      <c r="BC110" s="902"/>
      <c r="BD110" s="902"/>
      <c r="BE110" s="902"/>
      <c r="BF110" s="902"/>
      <c r="BG110" s="902"/>
      <c r="BH110" s="902"/>
      <c r="BI110" s="902"/>
      <c r="BJ110" s="902"/>
      <c r="BK110" s="902"/>
      <c r="BL110" s="902"/>
      <c r="BM110" s="902"/>
      <c r="BN110" s="902"/>
      <c r="BO110" s="902"/>
      <c r="BP110" s="903"/>
      <c r="BQ110" s="935">
        <v>5922740</v>
      </c>
      <c r="BR110" s="936"/>
      <c r="BS110" s="936"/>
      <c r="BT110" s="936"/>
      <c r="BU110" s="936"/>
      <c r="BV110" s="936">
        <v>5459696</v>
      </c>
      <c r="BW110" s="936"/>
      <c r="BX110" s="936"/>
      <c r="BY110" s="936"/>
      <c r="BZ110" s="936"/>
      <c r="CA110" s="936">
        <v>5995118</v>
      </c>
      <c r="CB110" s="936"/>
      <c r="CC110" s="936"/>
      <c r="CD110" s="936"/>
      <c r="CE110" s="936"/>
      <c r="CF110" s="949">
        <v>97.8</v>
      </c>
      <c r="CG110" s="950"/>
      <c r="CH110" s="950"/>
      <c r="CI110" s="950"/>
      <c r="CJ110" s="950"/>
      <c r="CK110" s="951" t="s">
        <v>417</v>
      </c>
      <c r="CL110" s="952"/>
      <c r="CM110" s="934" t="s">
        <v>418</v>
      </c>
      <c r="CN110" s="902"/>
      <c r="CO110" s="902"/>
      <c r="CP110" s="902"/>
      <c r="CQ110" s="902"/>
      <c r="CR110" s="902"/>
      <c r="CS110" s="902"/>
      <c r="CT110" s="902"/>
      <c r="CU110" s="902"/>
      <c r="CV110" s="902"/>
      <c r="CW110" s="902"/>
      <c r="CX110" s="902"/>
      <c r="CY110" s="902"/>
      <c r="CZ110" s="902"/>
      <c r="DA110" s="902"/>
      <c r="DB110" s="902"/>
      <c r="DC110" s="902"/>
      <c r="DD110" s="902"/>
      <c r="DE110" s="902"/>
      <c r="DF110" s="903"/>
      <c r="DG110" s="935" t="s">
        <v>122</v>
      </c>
      <c r="DH110" s="936"/>
      <c r="DI110" s="936"/>
      <c r="DJ110" s="936"/>
      <c r="DK110" s="936"/>
      <c r="DL110" s="936" t="s">
        <v>122</v>
      </c>
      <c r="DM110" s="936"/>
      <c r="DN110" s="936"/>
      <c r="DO110" s="936"/>
      <c r="DP110" s="936"/>
      <c r="DQ110" s="936" t="s">
        <v>122</v>
      </c>
      <c r="DR110" s="936"/>
      <c r="DS110" s="936"/>
      <c r="DT110" s="936"/>
      <c r="DU110" s="936"/>
      <c r="DV110" s="937" t="s">
        <v>122</v>
      </c>
      <c r="DW110" s="937"/>
      <c r="DX110" s="937"/>
      <c r="DY110" s="937"/>
      <c r="DZ110" s="938"/>
    </row>
    <row r="111" spans="1:131" s="230" customFormat="1" ht="26.25" customHeight="1" x14ac:dyDescent="0.15">
      <c r="A111" s="939" t="s">
        <v>419</v>
      </c>
      <c r="B111" s="940"/>
      <c r="C111" s="940"/>
      <c r="D111" s="940"/>
      <c r="E111" s="940"/>
      <c r="F111" s="940"/>
      <c r="G111" s="940"/>
      <c r="H111" s="940"/>
      <c r="I111" s="940"/>
      <c r="J111" s="940"/>
      <c r="K111" s="940"/>
      <c r="L111" s="940"/>
      <c r="M111" s="940"/>
      <c r="N111" s="940"/>
      <c r="O111" s="940"/>
      <c r="P111" s="940"/>
      <c r="Q111" s="940"/>
      <c r="R111" s="940"/>
      <c r="S111" s="940"/>
      <c r="T111" s="940"/>
      <c r="U111" s="940"/>
      <c r="V111" s="940"/>
      <c r="W111" s="940"/>
      <c r="X111" s="940"/>
      <c r="Y111" s="940"/>
      <c r="Z111" s="941"/>
      <c r="AA111" s="942" t="s">
        <v>122</v>
      </c>
      <c r="AB111" s="943"/>
      <c r="AC111" s="943"/>
      <c r="AD111" s="943"/>
      <c r="AE111" s="944"/>
      <c r="AF111" s="945" t="s">
        <v>122</v>
      </c>
      <c r="AG111" s="943"/>
      <c r="AH111" s="943"/>
      <c r="AI111" s="943"/>
      <c r="AJ111" s="944"/>
      <c r="AK111" s="945" t="s">
        <v>122</v>
      </c>
      <c r="AL111" s="943"/>
      <c r="AM111" s="943"/>
      <c r="AN111" s="943"/>
      <c r="AO111" s="944"/>
      <c r="AP111" s="946" t="s">
        <v>122</v>
      </c>
      <c r="AQ111" s="947"/>
      <c r="AR111" s="947"/>
      <c r="AS111" s="947"/>
      <c r="AT111" s="948"/>
      <c r="AU111" s="913"/>
      <c r="AV111" s="914"/>
      <c r="AW111" s="914"/>
      <c r="AX111" s="914"/>
      <c r="AY111" s="914"/>
      <c r="AZ111" s="927" t="s">
        <v>420</v>
      </c>
      <c r="BA111" s="928"/>
      <c r="BB111" s="928"/>
      <c r="BC111" s="928"/>
      <c r="BD111" s="928"/>
      <c r="BE111" s="928"/>
      <c r="BF111" s="928"/>
      <c r="BG111" s="928"/>
      <c r="BH111" s="928"/>
      <c r="BI111" s="928"/>
      <c r="BJ111" s="928"/>
      <c r="BK111" s="928"/>
      <c r="BL111" s="928"/>
      <c r="BM111" s="928"/>
      <c r="BN111" s="928"/>
      <c r="BO111" s="928"/>
      <c r="BP111" s="929"/>
      <c r="BQ111" s="930" t="s">
        <v>122</v>
      </c>
      <c r="BR111" s="931"/>
      <c r="BS111" s="931"/>
      <c r="BT111" s="931"/>
      <c r="BU111" s="931"/>
      <c r="BV111" s="931" t="s">
        <v>122</v>
      </c>
      <c r="BW111" s="931"/>
      <c r="BX111" s="931"/>
      <c r="BY111" s="931"/>
      <c r="BZ111" s="931"/>
      <c r="CA111" s="931" t="s">
        <v>122</v>
      </c>
      <c r="CB111" s="931"/>
      <c r="CC111" s="931"/>
      <c r="CD111" s="931"/>
      <c r="CE111" s="931"/>
      <c r="CF111" s="925" t="s">
        <v>122</v>
      </c>
      <c r="CG111" s="926"/>
      <c r="CH111" s="926"/>
      <c r="CI111" s="926"/>
      <c r="CJ111" s="926"/>
      <c r="CK111" s="953"/>
      <c r="CL111" s="954"/>
      <c r="CM111" s="927" t="s">
        <v>421</v>
      </c>
      <c r="CN111" s="928"/>
      <c r="CO111" s="928"/>
      <c r="CP111" s="928"/>
      <c r="CQ111" s="928"/>
      <c r="CR111" s="928"/>
      <c r="CS111" s="928"/>
      <c r="CT111" s="928"/>
      <c r="CU111" s="928"/>
      <c r="CV111" s="928"/>
      <c r="CW111" s="928"/>
      <c r="CX111" s="928"/>
      <c r="CY111" s="928"/>
      <c r="CZ111" s="928"/>
      <c r="DA111" s="928"/>
      <c r="DB111" s="928"/>
      <c r="DC111" s="928"/>
      <c r="DD111" s="928"/>
      <c r="DE111" s="928"/>
      <c r="DF111" s="929"/>
      <c r="DG111" s="930" t="s">
        <v>122</v>
      </c>
      <c r="DH111" s="931"/>
      <c r="DI111" s="931"/>
      <c r="DJ111" s="931"/>
      <c r="DK111" s="931"/>
      <c r="DL111" s="931" t="s">
        <v>122</v>
      </c>
      <c r="DM111" s="931"/>
      <c r="DN111" s="931"/>
      <c r="DO111" s="931"/>
      <c r="DP111" s="931"/>
      <c r="DQ111" s="931" t="s">
        <v>122</v>
      </c>
      <c r="DR111" s="931"/>
      <c r="DS111" s="931"/>
      <c r="DT111" s="931"/>
      <c r="DU111" s="931"/>
      <c r="DV111" s="932" t="s">
        <v>122</v>
      </c>
      <c r="DW111" s="932"/>
      <c r="DX111" s="932"/>
      <c r="DY111" s="932"/>
      <c r="DZ111" s="933"/>
    </row>
    <row r="112" spans="1:131" s="230" customFormat="1" ht="26.25" customHeight="1" x14ac:dyDescent="0.15">
      <c r="A112" s="957" t="s">
        <v>422</v>
      </c>
      <c r="B112" s="958"/>
      <c r="C112" s="928" t="s">
        <v>423</v>
      </c>
      <c r="D112" s="928"/>
      <c r="E112" s="928"/>
      <c r="F112" s="928"/>
      <c r="G112" s="928"/>
      <c r="H112" s="928"/>
      <c r="I112" s="928"/>
      <c r="J112" s="928"/>
      <c r="K112" s="928"/>
      <c r="L112" s="928"/>
      <c r="M112" s="928"/>
      <c r="N112" s="928"/>
      <c r="O112" s="928"/>
      <c r="P112" s="928"/>
      <c r="Q112" s="928"/>
      <c r="R112" s="928"/>
      <c r="S112" s="928"/>
      <c r="T112" s="928"/>
      <c r="U112" s="928"/>
      <c r="V112" s="928"/>
      <c r="W112" s="928"/>
      <c r="X112" s="928"/>
      <c r="Y112" s="928"/>
      <c r="Z112" s="929"/>
      <c r="AA112" s="963" t="s">
        <v>122</v>
      </c>
      <c r="AB112" s="964"/>
      <c r="AC112" s="964"/>
      <c r="AD112" s="964"/>
      <c r="AE112" s="965"/>
      <c r="AF112" s="966" t="s">
        <v>122</v>
      </c>
      <c r="AG112" s="964"/>
      <c r="AH112" s="964"/>
      <c r="AI112" s="964"/>
      <c r="AJ112" s="965"/>
      <c r="AK112" s="966" t="s">
        <v>122</v>
      </c>
      <c r="AL112" s="964"/>
      <c r="AM112" s="964"/>
      <c r="AN112" s="964"/>
      <c r="AO112" s="965"/>
      <c r="AP112" s="967" t="s">
        <v>122</v>
      </c>
      <c r="AQ112" s="968"/>
      <c r="AR112" s="968"/>
      <c r="AS112" s="968"/>
      <c r="AT112" s="969"/>
      <c r="AU112" s="913"/>
      <c r="AV112" s="914"/>
      <c r="AW112" s="914"/>
      <c r="AX112" s="914"/>
      <c r="AY112" s="914"/>
      <c r="AZ112" s="927" t="s">
        <v>424</v>
      </c>
      <c r="BA112" s="928"/>
      <c r="BB112" s="928"/>
      <c r="BC112" s="928"/>
      <c r="BD112" s="928"/>
      <c r="BE112" s="928"/>
      <c r="BF112" s="928"/>
      <c r="BG112" s="928"/>
      <c r="BH112" s="928"/>
      <c r="BI112" s="928"/>
      <c r="BJ112" s="928"/>
      <c r="BK112" s="928"/>
      <c r="BL112" s="928"/>
      <c r="BM112" s="928"/>
      <c r="BN112" s="928"/>
      <c r="BO112" s="928"/>
      <c r="BP112" s="929"/>
      <c r="BQ112" s="930">
        <v>2665019</v>
      </c>
      <c r="BR112" s="931"/>
      <c r="BS112" s="931"/>
      <c r="BT112" s="931"/>
      <c r="BU112" s="931"/>
      <c r="BV112" s="931">
        <v>2350910</v>
      </c>
      <c r="BW112" s="931"/>
      <c r="BX112" s="931"/>
      <c r="BY112" s="931"/>
      <c r="BZ112" s="931"/>
      <c r="CA112" s="931">
        <v>2368358</v>
      </c>
      <c r="CB112" s="931"/>
      <c r="CC112" s="931"/>
      <c r="CD112" s="931"/>
      <c r="CE112" s="931"/>
      <c r="CF112" s="925">
        <v>38.700000000000003</v>
      </c>
      <c r="CG112" s="926"/>
      <c r="CH112" s="926"/>
      <c r="CI112" s="926"/>
      <c r="CJ112" s="926"/>
      <c r="CK112" s="953"/>
      <c r="CL112" s="954"/>
      <c r="CM112" s="927" t="s">
        <v>425</v>
      </c>
      <c r="CN112" s="928"/>
      <c r="CO112" s="928"/>
      <c r="CP112" s="928"/>
      <c r="CQ112" s="928"/>
      <c r="CR112" s="928"/>
      <c r="CS112" s="928"/>
      <c r="CT112" s="928"/>
      <c r="CU112" s="928"/>
      <c r="CV112" s="928"/>
      <c r="CW112" s="928"/>
      <c r="CX112" s="928"/>
      <c r="CY112" s="928"/>
      <c r="CZ112" s="928"/>
      <c r="DA112" s="928"/>
      <c r="DB112" s="928"/>
      <c r="DC112" s="928"/>
      <c r="DD112" s="928"/>
      <c r="DE112" s="928"/>
      <c r="DF112" s="929"/>
      <c r="DG112" s="930" t="s">
        <v>122</v>
      </c>
      <c r="DH112" s="931"/>
      <c r="DI112" s="931"/>
      <c r="DJ112" s="931"/>
      <c r="DK112" s="931"/>
      <c r="DL112" s="931" t="s">
        <v>122</v>
      </c>
      <c r="DM112" s="931"/>
      <c r="DN112" s="931"/>
      <c r="DO112" s="931"/>
      <c r="DP112" s="931"/>
      <c r="DQ112" s="931" t="s">
        <v>122</v>
      </c>
      <c r="DR112" s="931"/>
      <c r="DS112" s="931"/>
      <c r="DT112" s="931"/>
      <c r="DU112" s="931"/>
      <c r="DV112" s="932" t="s">
        <v>122</v>
      </c>
      <c r="DW112" s="932"/>
      <c r="DX112" s="932"/>
      <c r="DY112" s="932"/>
      <c r="DZ112" s="933"/>
    </row>
    <row r="113" spans="1:130" s="230" customFormat="1" ht="26.25" customHeight="1" x14ac:dyDescent="0.15">
      <c r="A113" s="959"/>
      <c r="B113" s="960"/>
      <c r="C113" s="928" t="s">
        <v>426</v>
      </c>
      <c r="D113" s="928"/>
      <c r="E113" s="928"/>
      <c r="F113" s="928"/>
      <c r="G113" s="928"/>
      <c r="H113" s="928"/>
      <c r="I113" s="928"/>
      <c r="J113" s="928"/>
      <c r="K113" s="928"/>
      <c r="L113" s="928"/>
      <c r="M113" s="928"/>
      <c r="N113" s="928"/>
      <c r="O113" s="928"/>
      <c r="P113" s="928"/>
      <c r="Q113" s="928"/>
      <c r="R113" s="928"/>
      <c r="S113" s="928"/>
      <c r="T113" s="928"/>
      <c r="U113" s="928"/>
      <c r="V113" s="928"/>
      <c r="W113" s="928"/>
      <c r="X113" s="928"/>
      <c r="Y113" s="928"/>
      <c r="Z113" s="929"/>
      <c r="AA113" s="942">
        <v>309189</v>
      </c>
      <c r="AB113" s="943"/>
      <c r="AC113" s="943"/>
      <c r="AD113" s="943"/>
      <c r="AE113" s="944"/>
      <c r="AF113" s="945">
        <v>351308</v>
      </c>
      <c r="AG113" s="943"/>
      <c r="AH113" s="943"/>
      <c r="AI113" s="943"/>
      <c r="AJ113" s="944"/>
      <c r="AK113" s="945">
        <v>328909</v>
      </c>
      <c r="AL113" s="943"/>
      <c r="AM113" s="943"/>
      <c r="AN113" s="943"/>
      <c r="AO113" s="944"/>
      <c r="AP113" s="946">
        <v>5.4</v>
      </c>
      <c r="AQ113" s="947"/>
      <c r="AR113" s="947"/>
      <c r="AS113" s="947"/>
      <c r="AT113" s="948"/>
      <c r="AU113" s="913"/>
      <c r="AV113" s="914"/>
      <c r="AW113" s="914"/>
      <c r="AX113" s="914"/>
      <c r="AY113" s="914"/>
      <c r="AZ113" s="927" t="s">
        <v>427</v>
      </c>
      <c r="BA113" s="928"/>
      <c r="BB113" s="928"/>
      <c r="BC113" s="928"/>
      <c r="BD113" s="928"/>
      <c r="BE113" s="928"/>
      <c r="BF113" s="928"/>
      <c r="BG113" s="928"/>
      <c r="BH113" s="928"/>
      <c r="BI113" s="928"/>
      <c r="BJ113" s="928"/>
      <c r="BK113" s="928"/>
      <c r="BL113" s="928"/>
      <c r="BM113" s="928"/>
      <c r="BN113" s="928"/>
      <c r="BO113" s="928"/>
      <c r="BP113" s="929"/>
      <c r="BQ113" s="930">
        <v>86976</v>
      </c>
      <c r="BR113" s="931"/>
      <c r="BS113" s="931"/>
      <c r="BT113" s="931"/>
      <c r="BU113" s="931"/>
      <c r="BV113" s="931">
        <v>73626</v>
      </c>
      <c r="BW113" s="931"/>
      <c r="BX113" s="931"/>
      <c r="BY113" s="931"/>
      <c r="BZ113" s="931"/>
      <c r="CA113" s="931">
        <v>67971</v>
      </c>
      <c r="CB113" s="931"/>
      <c r="CC113" s="931"/>
      <c r="CD113" s="931"/>
      <c r="CE113" s="931"/>
      <c r="CF113" s="925">
        <v>1.1000000000000001</v>
      </c>
      <c r="CG113" s="926"/>
      <c r="CH113" s="926"/>
      <c r="CI113" s="926"/>
      <c r="CJ113" s="926"/>
      <c r="CK113" s="953"/>
      <c r="CL113" s="954"/>
      <c r="CM113" s="927" t="s">
        <v>428</v>
      </c>
      <c r="CN113" s="928"/>
      <c r="CO113" s="928"/>
      <c r="CP113" s="928"/>
      <c r="CQ113" s="928"/>
      <c r="CR113" s="928"/>
      <c r="CS113" s="928"/>
      <c r="CT113" s="928"/>
      <c r="CU113" s="928"/>
      <c r="CV113" s="928"/>
      <c r="CW113" s="928"/>
      <c r="CX113" s="928"/>
      <c r="CY113" s="928"/>
      <c r="CZ113" s="928"/>
      <c r="DA113" s="928"/>
      <c r="DB113" s="928"/>
      <c r="DC113" s="928"/>
      <c r="DD113" s="928"/>
      <c r="DE113" s="928"/>
      <c r="DF113" s="929"/>
      <c r="DG113" s="963" t="s">
        <v>122</v>
      </c>
      <c r="DH113" s="964"/>
      <c r="DI113" s="964"/>
      <c r="DJ113" s="964"/>
      <c r="DK113" s="965"/>
      <c r="DL113" s="966" t="s">
        <v>122</v>
      </c>
      <c r="DM113" s="964"/>
      <c r="DN113" s="964"/>
      <c r="DO113" s="964"/>
      <c r="DP113" s="965"/>
      <c r="DQ113" s="966" t="s">
        <v>122</v>
      </c>
      <c r="DR113" s="964"/>
      <c r="DS113" s="964"/>
      <c r="DT113" s="964"/>
      <c r="DU113" s="965"/>
      <c r="DV113" s="967" t="s">
        <v>122</v>
      </c>
      <c r="DW113" s="968"/>
      <c r="DX113" s="968"/>
      <c r="DY113" s="968"/>
      <c r="DZ113" s="969"/>
    </row>
    <row r="114" spans="1:130" s="230" customFormat="1" ht="26.25" customHeight="1" x14ac:dyDescent="0.15">
      <c r="A114" s="959"/>
      <c r="B114" s="960"/>
      <c r="C114" s="928" t="s">
        <v>429</v>
      </c>
      <c r="D114" s="928"/>
      <c r="E114" s="928"/>
      <c r="F114" s="928"/>
      <c r="G114" s="928"/>
      <c r="H114" s="928"/>
      <c r="I114" s="928"/>
      <c r="J114" s="928"/>
      <c r="K114" s="928"/>
      <c r="L114" s="928"/>
      <c r="M114" s="928"/>
      <c r="N114" s="928"/>
      <c r="O114" s="928"/>
      <c r="P114" s="928"/>
      <c r="Q114" s="928"/>
      <c r="R114" s="928"/>
      <c r="S114" s="928"/>
      <c r="T114" s="928"/>
      <c r="U114" s="928"/>
      <c r="V114" s="928"/>
      <c r="W114" s="928"/>
      <c r="X114" s="928"/>
      <c r="Y114" s="928"/>
      <c r="Z114" s="929"/>
      <c r="AA114" s="963">
        <v>16604</v>
      </c>
      <c r="AB114" s="964"/>
      <c r="AC114" s="964"/>
      <c r="AD114" s="964"/>
      <c r="AE114" s="965"/>
      <c r="AF114" s="966">
        <v>17205</v>
      </c>
      <c r="AG114" s="964"/>
      <c r="AH114" s="964"/>
      <c r="AI114" s="964"/>
      <c r="AJ114" s="965"/>
      <c r="AK114" s="966">
        <v>14783</v>
      </c>
      <c r="AL114" s="964"/>
      <c r="AM114" s="964"/>
      <c r="AN114" s="964"/>
      <c r="AO114" s="965"/>
      <c r="AP114" s="967">
        <v>0.2</v>
      </c>
      <c r="AQ114" s="968"/>
      <c r="AR114" s="968"/>
      <c r="AS114" s="968"/>
      <c r="AT114" s="969"/>
      <c r="AU114" s="913"/>
      <c r="AV114" s="914"/>
      <c r="AW114" s="914"/>
      <c r="AX114" s="914"/>
      <c r="AY114" s="914"/>
      <c r="AZ114" s="927" t="s">
        <v>430</v>
      </c>
      <c r="BA114" s="928"/>
      <c r="BB114" s="928"/>
      <c r="BC114" s="928"/>
      <c r="BD114" s="928"/>
      <c r="BE114" s="928"/>
      <c r="BF114" s="928"/>
      <c r="BG114" s="928"/>
      <c r="BH114" s="928"/>
      <c r="BI114" s="928"/>
      <c r="BJ114" s="928"/>
      <c r="BK114" s="928"/>
      <c r="BL114" s="928"/>
      <c r="BM114" s="928"/>
      <c r="BN114" s="928"/>
      <c r="BO114" s="928"/>
      <c r="BP114" s="929"/>
      <c r="BQ114" s="930">
        <v>559563</v>
      </c>
      <c r="BR114" s="931"/>
      <c r="BS114" s="931"/>
      <c r="BT114" s="931"/>
      <c r="BU114" s="931"/>
      <c r="BV114" s="931">
        <v>597521</v>
      </c>
      <c r="BW114" s="931"/>
      <c r="BX114" s="931"/>
      <c r="BY114" s="931"/>
      <c r="BZ114" s="931"/>
      <c r="CA114" s="931">
        <v>668953</v>
      </c>
      <c r="CB114" s="931"/>
      <c r="CC114" s="931"/>
      <c r="CD114" s="931"/>
      <c r="CE114" s="931"/>
      <c r="CF114" s="925">
        <v>10.9</v>
      </c>
      <c r="CG114" s="926"/>
      <c r="CH114" s="926"/>
      <c r="CI114" s="926"/>
      <c r="CJ114" s="926"/>
      <c r="CK114" s="953"/>
      <c r="CL114" s="954"/>
      <c r="CM114" s="927" t="s">
        <v>431</v>
      </c>
      <c r="CN114" s="928"/>
      <c r="CO114" s="928"/>
      <c r="CP114" s="928"/>
      <c r="CQ114" s="928"/>
      <c r="CR114" s="928"/>
      <c r="CS114" s="928"/>
      <c r="CT114" s="928"/>
      <c r="CU114" s="928"/>
      <c r="CV114" s="928"/>
      <c r="CW114" s="928"/>
      <c r="CX114" s="928"/>
      <c r="CY114" s="928"/>
      <c r="CZ114" s="928"/>
      <c r="DA114" s="928"/>
      <c r="DB114" s="928"/>
      <c r="DC114" s="928"/>
      <c r="DD114" s="928"/>
      <c r="DE114" s="928"/>
      <c r="DF114" s="929"/>
      <c r="DG114" s="963" t="s">
        <v>122</v>
      </c>
      <c r="DH114" s="964"/>
      <c r="DI114" s="964"/>
      <c r="DJ114" s="964"/>
      <c r="DK114" s="965"/>
      <c r="DL114" s="966" t="s">
        <v>122</v>
      </c>
      <c r="DM114" s="964"/>
      <c r="DN114" s="964"/>
      <c r="DO114" s="964"/>
      <c r="DP114" s="965"/>
      <c r="DQ114" s="966" t="s">
        <v>122</v>
      </c>
      <c r="DR114" s="964"/>
      <c r="DS114" s="964"/>
      <c r="DT114" s="964"/>
      <c r="DU114" s="965"/>
      <c r="DV114" s="967" t="s">
        <v>122</v>
      </c>
      <c r="DW114" s="968"/>
      <c r="DX114" s="968"/>
      <c r="DY114" s="968"/>
      <c r="DZ114" s="969"/>
    </row>
    <row r="115" spans="1:130" s="230" customFormat="1" ht="26.25" customHeight="1" x14ac:dyDescent="0.15">
      <c r="A115" s="959"/>
      <c r="B115" s="960"/>
      <c r="C115" s="928" t="s">
        <v>432</v>
      </c>
      <c r="D115" s="928"/>
      <c r="E115" s="928"/>
      <c r="F115" s="928"/>
      <c r="G115" s="928"/>
      <c r="H115" s="928"/>
      <c r="I115" s="928"/>
      <c r="J115" s="928"/>
      <c r="K115" s="928"/>
      <c r="L115" s="928"/>
      <c r="M115" s="928"/>
      <c r="N115" s="928"/>
      <c r="O115" s="928"/>
      <c r="P115" s="928"/>
      <c r="Q115" s="928"/>
      <c r="R115" s="928"/>
      <c r="S115" s="928"/>
      <c r="T115" s="928"/>
      <c r="U115" s="928"/>
      <c r="V115" s="928"/>
      <c r="W115" s="928"/>
      <c r="X115" s="928"/>
      <c r="Y115" s="928"/>
      <c r="Z115" s="929"/>
      <c r="AA115" s="942">
        <v>41</v>
      </c>
      <c r="AB115" s="943"/>
      <c r="AC115" s="943"/>
      <c r="AD115" s="943"/>
      <c r="AE115" s="944"/>
      <c r="AF115" s="945">
        <v>17</v>
      </c>
      <c r="AG115" s="943"/>
      <c r="AH115" s="943"/>
      <c r="AI115" s="943"/>
      <c r="AJ115" s="944"/>
      <c r="AK115" s="945" t="s">
        <v>122</v>
      </c>
      <c r="AL115" s="943"/>
      <c r="AM115" s="943"/>
      <c r="AN115" s="943"/>
      <c r="AO115" s="944"/>
      <c r="AP115" s="946" t="s">
        <v>122</v>
      </c>
      <c r="AQ115" s="947"/>
      <c r="AR115" s="947"/>
      <c r="AS115" s="947"/>
      <c r="AT115" s="948"/>
      <c r="AU115" s="913"/>
      <c r="AV115" s="914"/>
      <c r="AW115" s="914"/>
      <c r="AX115" s="914"/>
      <c r="AY115" s="914"/>
      <c r="AZ115" s="927" t="s">
        <v>433</v>
      </c>
      <c r="BA115" s="928"/>
      <c r="BB115" s="928"/>
      <c r="BC115" s="928"/>
      <c r="BD115" s="928"/>
      <c r="BE115" s="928"/>
      <c r="BF115" s="928"/>
      <c r="BG115" s="928"/>
      <c r="BH115" s="928"/>
      <c r="BI115" s="928"/>
      <c r="BJ115" s="928"/>
      <c r="BK115" s="928"/>
      <c r="BL115" s="928"/>
      <c r="BM115" s="928"/>
      <c r="BN115" s="928"/>
      <c r="BO115" s="928"/>
      <c r="BP115" s="929"/>
      <c r="BQ115" s="930" t="s">
        <v>122</v>
      </c>
      <c r="BR115" s="931"/>
      <c r="BS115" s="931"/>
      <c r="BT115" s="931"/>
      <c r="BU115" s="931"/>
      <c r="BV115" s="931" t="s">
        <v>122</v>
      </c>
      <c r="BW115" s="931"/>
      <c r="BX115" s="931"/>
      <c r="BY115" s="931"/>
      <c r="BZ115" s="931"/>
      <c r="CA115" s="931" t="s">
        <v>122</v>
      </c>
      <c r="CB115" s="931"/>
      <c r="CC115" s="931"/>
      <c r="CD115" s="931"/>
      <c r="CE115" s="931"/>
      <c r="CF115" s="925" t="s">
        <v>122</v>
      </c>
      <c r="CG115" s="926"/>
      <c r="CH115" s="926"/>
      <c r="CI115" s="926"/>
      <c r="CJ115" s="926"/>
      <c r="CK115" s="953"/>
      <c r="CL115" s="954"/>
      <c r="CM115" s="927" t="s">
        <v>434</v>
      </c>
      <c r="CN115" s="928"/>
      <c r="CO115" s="928"/>
      <c r="CP115" s="928"/>
      <c r="CQ115" s="928"/>
      <c r="CR115" s="928"/>
      <c r="CS115" s="928"/>
      <c r="CT115" s="928"/>
      <c r="CU115" s="928"/>
      <c r="CV115" s="928"/>
      <c r="CW115" s="928"/>
      <c r="CX115" s="928"/>
      <c r="CY115" s="928"/>
      <c r="CZ115" s="928"/>
      <c r="DA115" s="928"/>
      <c r="DB115" s="928"/>
      <c r="DC115" s="928"/>
      <c r="DD115" s="928"/>
      <c r="DE115" s="928"/>
      <c r="DF115" s="929"/>
      <c r="DG115" s="963" t="s">
        <v>122</v>
      </c>
      <c r="DH115" s="964"/>
      <c r="DI115" s="964"/>
      <c r="DJ115" s="964"/>
      <c r="DK115" s="965"/>
      <c r="DL115" s="966" t="s">
        <v>122</v>
      </c>
      <c r="DM115" s="964"/>
      <c r="DN115" s="964"/>
      <c r="DO115" s="964"/>
      <c r="DP115" s="965"/>
      <c r="DQ115" s="966" t="s">
        <v>122</v>
      </c>
      <c r="DR115" s="964"/>
      <c r="DS115" s="964"/>
      <c r="DT115" s="964"/>
      <c r="DU115" s="965"/>
      <c r="DV115" s="967" t="s">
        <v>122</v>
      </c>
      <c r="DW115" s="968"/>
      <c r="DX115" s="968"/>
      <c r="DY115" s="968"/>
      <c r="DZ115" s="969"/>
    </row>
    <row r="116" spans="1:130" s="230" customFormat="1" ht="26.25" customHeight="1" x14ac:dyDescent="0.15">
      <c r="A116" s="961"/>
      <c r="B116" s="962"/>
      <c r="C116" s="970" t="s">
        <v>435</v>
      </c>
      <c r="D116" s="970"/>
      <c r="E116" s="970"/>
      <c r="F116" s="970"/>
      <c r="G116" s="970"/>
      <c r="H116" s="970"/>
      <c r="I116" s="970"/>
      <c r="J116" s="970"/>
      <c r="K116" s="970"/>
      <c r="L116" s="970"/>
      <c r="M116" s="970"/>
      <c r="N116" s="970"/>
      <c r="O116" s="970"/>
      <c r="P116" s="970"/>
      <c r="Q116" s="970"/>
      <c r="R116" s="970"/>
      <c r="S116" s="970"/>
      <c r="T116" s="970"/>
      <c r="U116" s="970"/>
      <c r="V116" s="970"/>
      <c r="W116" s="970"/>
      <c r="X116" s="970"/>
      <c r="Y116" s="970"/>
      <c r="Z116" s="971"/>
      <c r="AA116" s="963" t="s">
        <v>122</v>
      </c>
      <c r="AB116" s="964"/>
      <c r="AC116" s="964"/>
      <c r="AD116" s="964"/>
      <c r="AE116" s="965"/>
      <c r="AF116" s="966" t="s">
        <v>122</v>
      </c>
      <c r="AG116" s="964"/>
      <c r="AH116" s="964"/>
      <c r="AI116" s="964"/>
      <c r="AJ116" s="965"/>
      <c r="AK116" s="966" t="s">
        <v>122</v>
      </c>
      <c r="AL116" s="964"/>
      <c r="AM116" s="964"/>
      <c r="AN116" s="964"/>
      <c r="AO116" s="965"/>
      <c r="AP116" s="967" t="s">
        <v>122</v>
      </c>
      <c r="AQ116" s="968"/>
      <c r="AR116" s="968"/>
      <c r="AS116" s="968"/>
      <c r="AT116" s="969"/>
      <c r="AU116" s="913"/>
      <c r="AV116" s="914"/>
      <c r="AW116" s="914"/>
      <c r="AX116" s="914"/>
      <c r="AY116" s="914"/>
      <c r="AZ116" s="972" t="s">
        <v>436</v>
      </c>
      <c r="BA116" s="973"/>
      <c r="BB116" s="973"/>
      <c r="BC116" s="973"/>
      <c r="BD116" s="973"/>
      <c r="BE116" s="973"/>
      <c r="BF116" s="973"/>
      <c r="BG116" s="973"/>
      <c r="BH116" s="973"/>
      <c r="BI116" s="973"/>
      <c r="BJ116" s="973"/>
      <c r="BK116" s="973"/>
      <c r="BL116" s="973"/>
      <c r="BM116" s="973"/>
      <c r="BN116" s="973"/>
      <c r="BO116" s="973"/>
      <c r="BP116" s="974"/>
      <c r="BQ116" s="930" t="s">
        <v>122</v>
      </c>
      <c r="BR116" s="931"/>
      <c r="BS116" s="931"/>
      <c r="BT116" s="931"/>
      <c r="BU116" s="931"/>
      <c r="BV116" s="931" t="s">
        <v>122</v>
      </c>
      <c r="BW116" s="931"/>
      <c r="BX116" s="931"/>
      <c r="BY116" s="931"/>
      <c r="BZ116" s="931"/>
      <c r="CA116" s="931" t="s">
        <v>122</v>
      </c>
      <c r="CB116" s="931"/>
      <c r="CC116" s="931"/>
      <c r="CD116" s="931"/>
      <c r="CE116" s="931"/>
      <c r="CF116" s="925" t="s">
        <v>122</v>
      </c>
      <c r="CG116" s="926"/>
      <c r="CH116" s="926"/>
      <c r="CI116" s="926"/>
      <c r="CJ116" s="926"/>
      <c r="CK116" s="953"/>
      <c r="CL116" s="954"/>
      <c r="CM116" s="927" t="s">
        <v>437</v>
      </c>
      <c r="CN116" s="928"/>
      <c r="CO116" s="928"/>
      <c r="CP116" s="928"/>
      <c r="CQ116" s="928"/>
      <c r="CR116" s="928"/>
      <c r="CS116" s="928"/>
      <c r="CT116" s="928"/>
      <c r="CU116" s="928"/>
      <c r="CV116" s="928"/>
      <c r="CW116" s="928"/>
      <c r="CX116" s="928"/>
      <c r="CY116" s="928"/>
      <c r="CZ116" s="928"/>
      <c r="DA116" s="928"/>
      <c r="DB116" s="928"/>
      <c r="DC116" s="928"/>
      <c r="DD116" s="928"/>
      <c r="DE116" s="928"/>
      <c r="DF116" s="929"/>
      <c r="DG116" s="963" t="s">
        <v>122</v>
      </c>
      <c r="DH116" s="964"/>
      <c r="DI116" s="964"/>
      <c r="DJ116" s="964"/>
      <c r="DK116" s="965"/>
      <c r="DL116" s="966" t="s">
        <v>122</v>
      </c>
      <c r="DM116" s="964"/>
      <c r="DN116" s="964"/>
      <c r="DO116" s="964"/>
      <c r="DP116" s="965"/>
      <c r="DQ116" s="966" t="s">
        <v>122</v>
      </c>
      <c r="DR116" s="964"/>
      <c r="DS116" s="964"/>
      <c r="DT116" s="964"/>
      <c r="DU116" s="965"/>
      <c r="DV116" s="967" t="s">
        <v>122</v>
      </c>
      <c r="DW116" s="968"/>
      <c r="DX116" s="968"/>
      <c r="DY116" s="968"/>
      <c r="DZ116" s="969"/>
    </row>
    <row r="117" spans="1:130" s="230" customFormat="1" ht="26.25" customHeight="1" x14ac:dyDescent="0.15">
      <c r="A117" s="917" t="s">
        <v>177</v>
      </c>
      <c r="B117" s="898"/>
      <c r="C117" s="898"/>
      <c r="D117" s="898"/>
      <c r="E117" s="898"/>
      <c r="F117" s="898"/>
      <c r="G117" s="898"/>
      <c r="H117" s="898"/>
      <c r="I117" s="898"/>
      <c r="J117" s="898"/>
      <c r="K117" s="898"/>
      <c r="L117" s="898"/>
      <c r="M117" s="898"/>
      <c r="N117" s="898"/>
      <c r="O117" s="898"/>
      <c r="P117" s="898"/>
      <c r="Q117" s="898"/>
      <c r="R117" s="898"/>
      <c r="S117" s="898"/>
      <c r="T117" s="898"/>
      <c r="U117" s="898"/>
      <c r="V117" s="898"/>
      <c r="W117" s="898"/>
      <c r="X117" s="898"/>
      <c r="Y117" s="982" t="s">
        <v>438</v>
      </c>
      <c r="Z117" s="899"/>
      <c r="AA117" s="983">
        <v>923942</v>
      </c>
      <c r="AB117" s="984"/>
      <c r="AC117" s="984"/>
      <c r="AD117" s="984"/>
      <c r="AE117" s="985"/>
      <c r="AF117" s="986">
        <v>963043</v>
      </c>
      <c r="AG117" s="984"/>
      <c r="AH117" s="984"/>
      <c r="AI117" s="984"/>
      <c r="AJ117" s="985"/>
      <c r="AK117" s="986">
        <v>942602</v>
      </c>
      <c r="AL117" s="984"/>
      <c r="AM117" s="984"/>
      <c r="AN117" s="984"/>
      <c r="AO117" s="985"/>
      <c r="AP117" s="987"/>
      <c r="AQ117" s="988"/>
      <c r="AR117" s="988"/>
      <c r="AS117" s="988"/>
      <c r="AT117" s="989"/>
      <c r="AU117" s="913"/>
      <c r="AV117" s="914"/>
      <c r="AW117" s="914"/>
      <c r="AX117" s="914"/>
      <c r="AY117" s="914"/>
      <c r="AZ117" s="979" t="s">
        <v>439</v>
      </c>
      <c r="BA117" s="980"/>
      <c r="BB117" s="980"/>
      <c r="BC117" s="980"/>
      <c r="BD117" s="980"/>
      <c r="BE117" s="980"/>
      <c r="BF117" s="980"/>
      <c r="BG117" s="980"/>
      <c r="BH117" s="980"/>
      <c r="BI117" s="980"/>
      <c r="BJ117" s="980"/>
      <c r="BK117" s="980"/>
      <c r="BL117" s="980"/>
      <c r="BM117" s="980"/>
      <c r="BN117" s="980"/>
      <c r="BO117" s="980"/>
      <c r="BP117" s="981"/>
      <c r="BQ117" s="930" t="s">
        <v>122</v>
      </c>
      <c r="BR117" s="931"/>
      <c r="BS117" s="931"/>
      <c r="BT117" s="931"/>
      <c r="BU117" s="931"/>
      <c r="BV117" s="931" t="s">
        <v>122</v>
      </c>
      <c r="BW117" s="931"/>
      <c r="BX117" s="931"/>
      <c r="BY117" s="931"/>
      <c r="BZ117" s="931"/>
      <c r="CA117" s="931" t="s">
        <v>122</v>
      </c>
      <c r="CB117" s="931"/>
      <c r="CC117" s="931"/>
      <c r="CD117" s="931"/>
      <c r="CE117" s="931"/>
      <c r="CF117" s="925" t="s">
        <v>122</v>
      </c>
      <c r="CG117" s="926"/>
      <c r="CH117" s="926"/>
      <c r="CI117" s="926"/>
      <c r="CJ117" s="926"/>
      <c r="CK117" s="953"/>
      <c r="CL117" s="954"/>
      <c r="CM117" s="927" t="s">
        <v>440</v>
      </c>
      <c r="CN117" s="928"/>
      <c r="CO117" s="928"/>
      <c r="CP117" s="928"/>
      <c r="CQ117" s="928"/>
      <c r="CR117" s="928"/>
      <c r="CS117" s="928"/>
      <c r="CT117" s="928"/>
      <c r="CU117" s="928"/>
      <c r="CV117" s="928"/>
      <c r="CW117" s="928"/>
      <c r="CX117" s="928"/>
      <c r="CY117" s="928"/>
      <c r="CZ117" s="928"/>
      <c r="DA117" s="928"/>
      <c r="DB117" s="928"/>
      <c r="DC117" s="928"/>
      <c r="DD117" s="928"/>
      <c r="DE117" s="928"/>
      <c r="DF117" s="929"/>
      <c r="DG117" s="963" t="s">
        <v>122</v>
      </c>
      <c r="DH117" s="964"/>
      <c r="DI117" s="964"/>
      <c r="DJ117" s="964"/>
      <c r="DK117" s="965"/>
      <c r="DL117" s="966" t="s">
        <v>122</v>
      </c>
      <c r="DM117" s="964"/>
      <c r="DN117" s="964"/>
      <c r="DO117" s="964"/>
      <c r="DP117" s="965"/>
      <c r="DQ117" s="966" t="s">
        <v>122</v>
      </c>
      <c r="DR117" s="964"/>
      <c r="DS117" s="964"/>
      <c r="DT117" s="964"/>
      <c r="DU117" s="965"/>
      <c r="DV117" s="967" t="s">
        <v>122</v>
      </c>
      <c r="DW117" s="968"/>
      <c r="DX117" s="968"/>
      <c r="DY117" s="968"/>
      <c r="DZ117" s="969"/>
    </row>
    <row r="118" spans="1:130" s="230" customFormat="1" ht="26.25" customHeight="1" x14ac:dyDescent="0.15">
      <c r="A118" s="917" t="s">
        <v>414</v>
      </c>
      <c r="B118" s="898"/>
      <c r="C118" s="898"/>
      <c r="D118" s="898"/>
      <c r="E118" s="898"/>
      <c r="F118" s="898"/>
      <c r="G118" s="898"/>
      <c r="H118" s="898"/>
      <c r="I118" s="898"/>
      <c r="J118" s="898"/>
      <c r="K118" s="898"/>
      <c r="L118" s="898"/>
      <c r="M118" s="898"/>
      <c r="N118" s="898"/>
      <c r="O118" s="898"/>
      <c r="P118" s="898"/>
      <c r="Q118" s="898"/>
      <c r="R118" s="898"/>
      <c r="S118" s="898"/>
      <c r="T118" s="898"/>
      <c r="U118" s="898"/>
      <c r="V118" s="898"/>
      <c r="W118" s="898"/>
      <c r="X118" s="898"/>
      <c r="Y118" s="898"/>
      <c r="Z118" s="899"/>
      <c r="AA118" s="897" t="s">
        <v>411</v>
      </c>
      <c r="AB118" s="898"/>
      <c r="AC118" s="898"/>
      <c r="AD118" s="898"/>
      <c r="AE118" s="899"/>
      <c r="AF118" s="897" t="s">
        <v>412</v>
      </c>
      <c r="AG118" s="898"/>
      <c r="AH118" s="898"/>
      <c r="AI118" s="898"/>
      <c r="AJ118" s="899"/>
      <c r="AK118" s="897" t="s">
        <v>294</v>
      </c>
      <c r="AL118" s="898"/>
      <c r="AM118" s="898"/>
      <c r="AN118" s="898"/>
      <c r="AO118" s="899"/>
      <c r="AP118" s="975" t="s">
        <v>413</v>
      </c>
      <c r="AQ118" s="976"/>
      <c r="AR118" s="976"/>
      <c r="AS118" s="976"/>
      <c r="AT118" s="977"/>
      <c r="AU118" s="913"/>
      <c r="AV118" s="914"/>
      <c r="AW118" s="914"/>
      <c r="AX118" s="914"/>
      <c r="AY118" s="914"/>
      <c r="AZ118" s="978" t="s">
        <v>441</v>
      </c>
      <c r="BA118" s="970"/>
      <c r="BB118" s="970"/>
      <c r="BC118" s="970"/>
      <c r="BD118" s="970"/>
      <c r="BE118" s="970"/>
      <c r="BF118" s="970"/>
      <c r="BG118" s="970"/>
      <c r="BH118" s="970"/>
      <c r="BI118" s="970"/>
      <c r="BJ118" s="970"/>
      <c r="BK118" s="970"/>
      <c r="BL118" s="970"/>
      <c r="BM118" s="970"/>
      <c r="BN118" s="970"/>
      <c r="BO118" s="970"/>
      <c r="BP118" s="971"/>
      <c r="BQ118" s="1004" t="s">
        <v>122</v>
      </c>
      <c r="BR118" s="1005"/>
      <c r="BS118" s="1005"/>
      <c r="BT118" s="1005"/>
      <c r="BU118" s="1005"/>
      <c r="BV118" s="1005" t="s">
        <v>122</v>
      </c>
      <c r="BW118" s="1005"/>
      <c r="BX118" s="1005"/>
      <c r="BY118" s="1005"/>
      <c r="BZ118" s="1005"/>
      <c r="CA118" s="1005" t="s">
        <v>122</v>
      </c>
      <c r="CB118" s="1005"/>
      <c r="CC118" s="1005"/>
      <c r="CD118" s="1005"/>
      <c r="CE118" s="1005"/>
      <c r="CF118" s="925" t="s">
        <v>122</v>
      </c>
      <c r="CG118" s="926"/>
      <c r="CH118" s="926"/>
      <c r="CI118" s="926"/>
      <c r="CJ118" s="926"/>
      <c r="CK118" s="953"/>
      <c r="CL118" s="954"/>
      <c r="CM118" s="927" t="s">
        <v>442</v>
      </c>
      <c r="CN118" s="928"/>
      <c r="CO118" s="928"/>
      <c r="CP118" s="928"/>
      <c r="CQ118" s="928"/>
      <c r="CR118" s="928"/>
      <c r="CS118" s="928"/>
      <c r="CT118" s="928"/>
      <c r="CU118" s="928"/>
      <c r="CV118" s="928"/>
      <c r="CW118" s="928"/>
      <c r="CX118" s="928"/>
      <c r="CY118" s="928"/>
      <c r="CZ118" s="928"/>
      <c r="DA118" s="928"/>
      <c r="DB118" s="928"/>
      <c r="DC118" s="928"/>
      <c r="DD118" s="928"/>
      <c r="DE118" s="928"/>
      <c r="DF118" s="929"/>
      <c r="DG118" s="963" t="s">
        <v>122</v>
      </c>
      <c r="DH118" s="964"/>
      <c r="DI118" s="964"/>
      <c r="DJ118" s="964"/>
      <c r="DK118" s="965"/>
      <c r="DL118" s="966" t="s">
        <v>122</v>
      </c>
      <c r="DM118" s="964"/>
      <c r="DN118" s="964"/>
      <c r="DO118" s="964"/>
      <c r="DP118" s="965"/>
      <c r="DQ118" s="966" t="s">
        <v>122</v>
      </c>
      <c r="DR118" s="964"/>
      <c r="DS118" s="964"/>
      <c r="DT118" s="964"/>
      <c r="DU118" s="965"/>
      <c r="DV118" s="967" t="s">
        <v>122</v>
      </c>
      <c r="DW118" s="968"/>
      <c r="DX118" s="968"/>
      <c r="DY118" s="968"/>
      <c r="DZ118" s="969"/>
    </row>
    <row r="119" spans="1:130" s="230" customFormat="1" ht="26.25" customHeight="1" x14ac:dyDescent="0.15">
      <c r="A119" s="1061" t="s">
        <v>417</v>
      </c>
      <c r="B119" s="952"/>
      <c r="C119" s="934" t="s">
        <v>418</v>
      </c>
      <c r="D119" s="902"/>
      <c r="E119" s="902"/>
      <c r="F119" s="902"/>
      <c r="G119" s="902"/>
      <c r="H119" s="902"/>
      <c r="I119" s="902"/>
      <c r="J119" s="902"/>
      <c r="K119" s="902"/>
      <c r="L119" s="902"/>
      <c r="M119" s="902"/>
      <c r="N119" s="902"/>
      <c r="O119" s="902"/>
      <c r="P119" s="902"/>
      <c r="Q119" s="902"/>
      <c r="R119" s="902"/>
      <c r="S119" s="902"/>
      <c r="T119" s="902"/>
      <c r="U119" s="902"/>
      <c r="V119" s="902"/>
      <c r="W119" s="902"/>
      <c r="X119" s="902"/>
      <c r="Y119" s="902"/>
      <c r="Z119" s="903"/>
      <c r="AA119" s="904" t="s">
        <v>122</v>
      </c>
      <c r="AB119" s="905"/>
      <c r="AC119" s="905"/>
      <c r="AD119" s="905"/>
      <c r="AE119" s="906"/>
      <c r="AF119" s="907" t="s">
        <v>122</v>
      </c>
      <c r="AG119" s="905"/>
      <c r="AH119" s="905"/>
      <c r="AI119" s="905"/>
      <c r="AJ119" s="906"/>
      <c r="AK119" s="907" t="s">
        <v>122</v>
      </c>
      <c r="AL119" s="905"/>
      <c r="AM119" s="905"/>
      <c r="AN119" s="905"/>
      <c r="AO119" s="906"/>
      <c r="AP119" s="908" t="s">
        <v>122</v>
      </c>
      <c r="AQ119" s="909"/>
      <c r="AR119" s="909"/>
      <c r="AS119" s="909"/>
      <c r="AT119" s="910"/>
      <c r="AU119" s="915"/>
      <c r="AV119" s="916"/>
      <c r="AW119" s="916"/>
      <c r="AX119" s="916"/>
      <c r="AY119" s="916"/>
      <c r="AZ119" s="251" t="s">
        <v>177</v>
      </c>
      <c r="BA119" s="251"/>
      <c r="BB119" s="251"/>
      <c r="BC119" s="251"/>
      <c r="BD119" s="251"/>
      <c r="BE119" s="251"/>
      <c r="BF119" s="251"/>
      <c r="BG119" s="251"/>
      <c r="BH119" s="251"/>
      <c r="BI119" s="251"/>
      <c r="BJ119" s="251"/>
      <c r="BK119" s="251"/>
      <c r="BL119" s="251"/>
      <c r="BM119" s="251"/>
      <c r="BN119" s="251"/>
      <c r="BO119" s="982" t="s">
        <v>443</v>
      </c>
      <c r="BP119" s="1010"/>
      <c r="BQ119" s="1004">
        <v>9234298</v>
      </c>
      <c r="BR119" s="1005"/>
      <c r="BS119" s="1005"/>
      <c r="BT119" s="1005"/>
      <c r="BU119" s="1005"/>
      <c r="BV119" s="1005">
        <v>8481753</v>
      </c>
      <c r="BW119" s="1005"/>
      <c r="BX119" s="1005"/>
      <c r="BY119" s="1005"/>
      <c r="BZ119" s="1005"/>
      <c r="CA119" s="1005">
        <v>9100400</v>
      </c>
      <c r="CB119" s="1005"/>
      <c r="CC119" s="1005"/>
      <c r="CD119" s="1005"/>
      <c r="CE119" s="1005"/>
      <c r="CF119" s="1006"/>
      <c r="CG119" s="1007"/>
      <c r="CH119" s="1007"/>
      <c r="CI119" s="1007"/>
      <c r="CJ119" s="1008"/>
      <c r="CK119" s="955"/>
      <c r="CL119" s="956"/>
      <c r="CM119" s="978" t="s">
        <v>444</v>
      </c>
      <c r="CN119" s="970"/>
      <c r="CO119" s="970"/>
      <c r="CP119" s="970"/>
      <c r="CQ119" s="970"/>
      <c r="CR119" s="970"/>
      <c r="CS119" s="970"/>
      <c r="CT119" s="970"/>
      <c r="CU119" s="970"/>
      <c r="CV119" s="970"/>
      <c r="CW119" s="970"/>
      <c r="CX119" s="970"/>
      <c r="CY119" s="970"/>
      <c r="CZ119" s="970"/>
      <c r="DA119" s="970"/>
      <c r="DB119" s="970"/>
      <c r="DC119" s="970"/>
      <c r="DD119" s="970"/>
      <c r="DE119" s="970"/>
      <c r="DF119" s="971"/>
      <c r="DG119" s="1009" t="s">
        <v>122</v>
      </c>
      <c r="DH119" s="991"/>
      <c r="DI119" s="991"/>
      <c r="DJ119" s="991"/>
      <c r="DK119" s="992"/>
      <c r="DL119" s="990" t="s">
        <v>122</v>
      </c>
      <c r="DM119" s="991"/>
      <c r="DN119" s="991"/>
      <c r="DO119" s="991"/>
      <c r="DP119" s="992"/>
      <c r="DQ119" s="990" t="s">
        <v>122</v>
      </c>
      <c r="DR119" s="991"/>
      <c r="DS119" s="991"/>
      <c r="DT119" s="991"/>
      <c r="DU119" s="992"/>
      <c r="DV119" s="993" t="s">
        <v>122</v>
      </c>
      <c r="DW119" s="994"/>
      <c r="DX119" s="994"/>
      <c r="DY119" s="994"/>
      <c r="DZ119" s="995"/>
    </row>
    <row r="120" spans="1:130" s="230" customFormat="1" ht="26.25" customHeight="1" x14ac:dyDescent="0.15">
      <c r="A120" s="1062"/>
      <c r="B120" s="954"/>
      <c r="C120" s="927" t="s">
        <v>421</v>
      </c>
      <c r="D120" s="928"/>
      <c r="E120" s="928"/>
      <c r="F120" s="928"/>
      <c r="G120" s="928"/>
      <c r="H120" s="928"/>
      <c r="I120" s="928"/>
      <c r="J120" s="928"/>
      <c r="K120" s="928"/>
      <c r="L120" s="928"/>
      <c r="M120" s="928"/>
      <c r="N120" s="928"/>
      <c r="O120" s="928"/>
      <c r="P120" s="928"/>
      <c r="Q120" s="928"/>
      <c r="R120" s="928"/>
      <c r="S120" s="928"/>
      <c r="T120" s="928"/>
      <c r="U120" s="928"/>
      <c r="V120" s="928"/>
      <c r="W120" s="928"/>
      <c r="X120" s="928"/>
      <c r="Y120" s="928"/>
      <c r="Z120" s="929"/>
      <c r="AA120" s="963" t="s">
        <v>122</v>
      </c>
      <c r="AB120" s="964"/>
      <c r="AC120" s="964"/>
      <c r="AD120" s="964"/>
      <c r="AE120" s="965"/>
      <c r="AF120" s="966" t="s">
        <v>122</v>
      </c>
      <c r="AG120" s="964"/>
      <c r="AH120" s="964"/>
      <c r="AI120" s="964"/>
      <c r="AJ120" s="965"/>
      <c r="AK120" s="966" t="s">
        <v>122</v>
      </c>
      <c r="AL120" s="964"/>
      <c r="AM120" s="964"/>
      <c r="AN120" s="964"/>
      <c r="AO120" s="965"/>
      <c r="AP120" s="967" t="s">
        <v>122</v>
      </c>
      <c r="AQ120" s="968"/>
      <c r="AR120" s="968"/>
      <c r="AS120" s="968"/>
      <c r="AT120" s="969"/>
      <c r="AU120" s="996" t="s">
        <v>445</v>
      </c>
      <c r="AV120" s="997"/>
      <c r="AW120" s="997"/>
      <c r="AX120" s="997"/>
      <c r="AY120" s="998"/>
      <c r="AZ120" s="934" t="s">
        <v>446</v>
      </c>
      <c r="BA120" s="902"/>
      <c r="BB120" s="902"/>
      <c r="BC120" s="902"/>
      <c r="BD120" s="902"/>
      <c r="BE120" s="902"/>
      <c r="BF120" s="902"/>
      <c r="BG120" s="902"/>
      <c r="BH120" s="902"/>
      <c r="BI120" s="902"/>
      <c r="BJ120" s="902"/>
      <c r="BK120" s="902"/>
      <c r="BL120" s="902"/>
      <c r="BM120" s="902"/>
      <c r="BN120" s="902"/>
      <c r="BO120" s="902"/>
      <c r="BP120" s="903"/>
      <c r="BQ120" s="935">
        <v>6134922</v>
      </c>
      <c r="BR120" s="936"/>
      <c r="BS120" s="936"/>
      <c r="BT120" s="936"/>
      <c r="BU120" s="936"/>
      <c r="BV120" s="936">
        <v>7042076</v>
      </c>
      <c r="BW120" s="936"/>
      <c r="BX120" s="936"/>
      <c r="BY120" s="936"/>
      <c r="BZ120" s="936"/>
      <c r="CA120" s="936">
        <v>7135846</v>
      </c>
      <c r="CB120" s="936"/>
      <c r="CC120" s="936"/>
      <c r="CD120" s="936"/>
      <c r="CE120" s="936"/>
      <c r="CF120" s="949">
        <v>116.5</v>
      </c>
      <c r="CG120" s="950"/>
      <c r="CH120" s="950"/>
      <c r="CI120" s="950"/>
      <c r="CJ120" s="950"/>
      <c r="CK120" s="1011" t="s">
        <v>447</v>
      </c>
      <c r="CL120" s="1012"/>
      <c r="CM120" s="1012"/>
      <c r="CN120" s="1012"/>
      <c r="CO120" s="1013"/>
      <c r="CP120" s="1019" t="s">
        <v>395</v>
      </c>
      <c r="CQ120" s="1020"/>
      <c r="CR120" s="1020"/>
      <c r="CS120" s="1020"/>
      <c r="CT120" s="1020"/>
      <c r="CU120" s="1020"/>
      <c r="CV120" s="1020"/>
      <c r="CW120" s="1020"/>
      <c r="CX120" s="1020"/>
      <c r="CY120" s="1020"/>
      <c r="CZ120" s="1020"/>
      <c r="DA120" s="1020"/>
      <c r="DB120" s="1020"/>
      <c r="DC120" s="1020"/>
      <c r="DD120" s="1020"/>
      <c r="DE120" s="1020"/>
      <c r="DF120" s="1021"/>
      <c r="DG120" s="935">
        <v>2132216</v>
      </c>
      <c r="DH120" s="936"/>
      <c r="DI120" s="936"/>
      <c r="DJ120" s="936"/>
      <c r="DK120" s="936"/>
      <c r="DL120" s="936">
        <v>1863295</v>
      </c>
      <c r="DM120" s="936"/>
      <c r="DN120" s="936"/>
      <c r="DO120" s="936"/>
      <c r="DP120" s="936"/>
      <c r="DQ120" s="936">
        <v>1877112</v>
      </c>
      <c r="DR120" s="936"/>
      <c r="DS120" s="936"/>
      <c r="DT120" s="936"/>
      <c r="DU120" s="936"/>
      <c r="DV120" s="937">
        <v>30.6</v>
      </c>
      <c r="DW120" s="937"/>
      <c r="DX120" s="937"/>
      <c r="DY120" s="937"/>
      <c r="DZ120" s="938"/>
    </row>
    <row r="121" spans="1:130" s="230" customFormat="1" ht="26.25" customHeight="1" x14ac:dyDescent="0.15">
      <c r="A121" s="1062"/>
      <c r="B121" s="954"/>
      <c r="C121" s="979" t="s">
        <v>448</v>
      </c>
      <c r="D121" s="980"/>
      <c r="E121" s="980"/>
      <c r="F121" s="980"/>
      <c r="G121" s="980"/>
      <c r="H121" s="980"/>
      <c r="I121" s="980"/>
      <c r="J121" s="980"/>
      <c r="K121" s="980"/>
      <c r="L121" s="980"/>
      <c r="M121" s="980"/>
      <c r="N121" s="980"/>
      <c r="O121" s="980"/>
      <c r="P121" s="980"/>
      <c r="Q121" s="980"/>
      <c r="R121" s="980"/>
      <c r="S121" s="980"/>
      <c r="T121" s="980"/>
      <c r="U121" s="980"/>
      <c r="V121" s="980"/>
      <c r="W121" s="980"/>
      <c r="X121" s="980"/>
      <c r="Y121" s="980"/>
      <c r="Z121" s="981"/>
      <c r="AA121" s="963" t="s">
        <v>122</v>
      </c>
      <c r="AB121" s="964"/>
      <c r="AC121" s="964"/>
      <c r="AD121" s="964"/>
      <c r="AE121" s="965"/>
      <c r="AF121" s="966" t="s">
        <v>122</v>
      </c>
      <c r="AG121" s="964"/>
      <c r="AH121" s="964"/>
      <c r="AI121" s="964"/>
      <c r="AJ121" s="965"/>
      <c r="AK121" s="966" t="s">
        <v>122</v>
      </c>
      <c r="AL121" s="964"/>
      <c r="AM121" s="964"/>
      <c r="AN121" s="964"/>
      <c r="AO121" s="965"/>
      <c r="AP121" s="967" t="s">
        <v>122</v>
      </c>
      <c r="AQ121" s="968"/>
      <c r="AR121" s="968"/>
      <c r="AS121" s="968"/>
      <c r="AT121" s="969"/>
      <c r="AU121" s="999"/>
      <c r="AV121" s="1000"/>
      <c r="AW121" s="1000"/>
      <c r="AX121" s="1000"/>
      <c r="AY121" s="1001"/>
      <c r="AZ121" s="927" t="s">
        <v>449</v>
      </c>
      <c r="BA121" s="928"/>
      <c r="BB121" s="928"/>
      <c r="BC121" s="928"/>
      <c r="BD121" s="928"/>
      <c r="BE121" s="928"/>
      <c r="BF121" s="928"/>
      <c r="BG121" s="928"/>
      <c r="BH121" s="928"/>
      <c r="BI121" s="928"/>
      <c r="BJ121" s="928"/>
      <c r="BK121" s="928"/>
      <c r="BL121" s="928"/>
      <c r="BM121" s="928"/>
      <c r="BN121" s="928"/>
      <c r="BO121" s="928"/>
      <c r="BP121" s="929"/>
      <c r="BQ121" s="930">
        <v>28044</v>
      </c>
      <c r="BR121" s="931"/>
      <c r="BS121" s="931"/>
      <c r="BT121" s="931"/>
      <c r="BU121" s="931"/>
      <c r="BV121" s="931">
        <v>23848</v>
      </c>
      <c r="BW121" s="931"/>
      <c r="BX121" s="931"/>
      <c r="BY121" s="931"/>
      <c r="BZ121" s="931"/>
      <c r="CA121" s="931">
        <v>18194</v>
      </c>
      <c r="CB121" s="931"/>
      <c r="CC121" s="931"/>
      <c r="CD121" s="931"/>
      <c r="CE121" s="931"/>
      <c r="CF121" s="925">
        <v>0.3</v>
      </c>
      <c r="CG121" s="926"/>
      <c r="CH121" s="926"/>
      <c r="CI121" s="926"/>
      <c r="CJ121" s="926"/>
      <c r="CK121" s="1014"/>
      <c r="CL121" s="1015"/>
      <c r="CM121" s="1015"/>
      <c r="CN121" s="1015"/>
      <c r="CO121" s="1016"/>
      <c r="CP121" s="1024" t="s">
        <v>396</v>
      </c>
      <c r="CQ121" s="1025"/>
      <c r="CR121" s="1025"/>
      <c r="CS121" s="1025"/>
      <c r="CT121" s="1025"/>
      <c r="CU121" s="1025"/>
      <c r="CV121" s="1025"/>
      <c r="CW121" s="1025"/>
      <c r="CX121" s="1025"/>
      <c r="CY121" s="1025"/>
      <c r="CZ121" s="1025"/>
      <c r="DA121" s="1025"/>
      <c r="DB121" s="1025"/>
      <c r="DC121" s="1025"/>
      <c r="DD121" s="1025"/>
      <c r="DE121" s="1025"/>
      <c r="DF121" s="1026"/>
      <c r="DG121" s="930">
        <v>465254</v>
      </c>
      <c r="DH121" s="931"/>
      <c r="DI121" s="931"/>
      <c r="DJ121" s="931"/>
      <c r="DK121" s="931"/>
      <c r="DL121" s="931">
        <v>398247</v>
      </c>
      <c r="DM121" s="931"/>
      <c r="DN121" s="931"/>
      <c r="DO121" s="931"/>
      <c r="DP121" s="931"/>
      <c r="DQ121" s="931">
        <v>329244</v>
      </c>
      <c r="DR121" s="931"/>
      <c r="DS121" s="931"/>
      <c r="DT121" s="931"/>
      <c r="DU121" s="931"/>
      <c r="DV121" s="932">
        <v>5.4</v>
      </c>
      <c r="DW121" s="932"/>
      <c r="DX121" s="932"/>
      <c r="DY121" s="932"/>
      <c r="DZ121" s="933"/>
    </row>
    <row r="122" spans="1:130" s="230" customFormat="1" ht="26.25" customHeight="1" x14ac:dyDescent="0.15">
      <c r="A122" s="1062"/>
      <c r="B122" s="954"/>
      <c r="C122" s="927" t="s">
        <v>431</v>
      </c>
      <c r="D122" s="928"/>
      <c r="E122" s="928"/>
      <c r="F122" s="928"/>
      <c r="G122" s="928"/>
      <c r="H122" s="928"/>
      <c r="I122" s="928"/>
      <c r="J122" s="928"/>
      <c r="K122" s="928"/>
      <c r="L122" s="928"/>
      <c r="M122" s="928"/>
      <c r="N122" s="928"/>
      <c r="O122" s="928"/>
      <c r="P122" s="928"/>
      <c r="Q122" s="928"/>
      <c r="R122" s="928"/>
      <c r="S122" s="928"/>
      <c r="T122" s="928"/>
      <c r="U122" s="928"/>
      <c r="V122" s="928"/>
      <c r="W122" s="928"/>
      <c r="X122" s="928"/>
      <c r="Y122" s="928"/>
      <c r="Z122" s="929"/>
      <c r="AA122" s="963" t="s">
        <v>122</v>
      </c>
      <c r="AB122" s="964"/>
      <c r="AC122" s="964"/>
      <c r="AD122" s="964"/>
      <c r="AE122" s="965"/>
      <c r="AF122" s="966" t="s">
        <v>122</v>
      </c>
      <c r="AG122" s="964"/>
      <c r="AH122" s="964"/>
      <c r="AI122" s="964"/>
      <c r="AJ122" s="965"/>
      <c r="AK122" s="966" t="s">
        <v>122</v>
      </c>
      <c r="AL122" s="964"/>
      <c r="AM122" s="964"/>
      <c r="AN122" s="964"/>
      <c r="AO122" s="965"/>
      <c r="AP122" s="967" t="s">
        <v>122</v>
      </c>
      <c r="AQ122" s="968"/>
      <c r="AR122" s="968"/>
      <c r="AS122" s="968"/>
      <c r="AT122" s="969"/>
      <c r="AU122" s="999"/>
      <c r="AV122" s="1000"/>
      <c r="AW122" s="1000"/>
      <c r="AX122" s="1000"/>
      <c r="AY122" s="1001"/>
      <c r="AZ122" s="978" t="s">
        <v>450</v>
      </c>
      <c r="BA122" s="970"/>
      <c r="BB122" s="970"/>
      <c r="BC122" s="970"/>
      <c r="BD122" s="970"/>
      <c r="BE122" s="970"/>
      <c r="BF122" s="970"/>
      <c r="BG122" s="970"/>
      <c r="BH122" s="970"/>
      <c r="BI122" s="970"/>
      <c r="BJ122" s="970"/>
      <c r="BK122" s="970"/>
      <c r="BL122" s="970"/>
      <c r="BM122" s="970"/>
      <c r="BN122" s="970"/>
      <c r="BO122" s="970"/>
      <c r="BP122" s="971"/>
      <c r="BQ122" s="1004">
        <v>7354053</v>
      </c>
      <c r="BR122" s="1005"/>
      <c r="BS122" s="1005"/>
      <c r="BT122" s="1005"/>
      <c r="BU122" s="1005"/>
      <c r="BV122" s="1005">
        <v>6719960</v>
      </c>
      <c r="BW122" s="1005"/>
      <c r="BX122" s="1005"/>
      <c r="BY122" s="1005"/>
      <c r="BZ122" s="1005"/>
      <c r="CA122" s="1005">
        <v>6115819</v>
      </c>
      <c r="CB122" s="1005"/>
      <c r="CC122" s="1005"/>
      <c r="CD122" s="1005"/>
      <c r="CE122" s="1005"/>
      <c r="CF122" s="1022">
        <v>99.8</v>
      </c>
      <c r="CG122" s="1023"/>
      <c r="CH122" s="1023"/>
      <c r="CI122" s="1023"/>
      <c r="CJ122" s="1023"/>
      <c r="CK122" s="1014"/>
      <c r="CL122" s="1015"/>
      <c r="CM122" s="1015"/>
      <c r="CN122" s="1015"/>
      <c r="CO122" s="1016"/>
      <c r="CP122" s="1024" t="s">
        <v>394</v>
      </c>
      <c r="CQ122" s="1025"/>
      <c r="CR122" s="1025"/>
      <c r="CS122" s="1025"/>
      <c r="CT122" s="1025"/>
      <c r="CU122" s="1025"/>
      <c r="CV122" s="1025"/>
      <c r="CW122" s="1025"/>
      <c r="CX122" s="1025"/>
      <c r="CY122" s="1025"/>
      <c r="CZ122" s="1025"/>
      <c r="DA122" s="1025"/>
      <c r="DB122" s="1025"/>
      <c r="DC122" s="1025"/>
      <c r="DD122" s="1025"/>
      <c r="DE122" s="1025"/>
      <c r="DF122" s="1026"/>
      <c r="DG122" s="930">
        <v>36844</v>
      </c>
      <c r="DH122" s="931"/>
      <c r="DI122" s="931"/>
      <c r="DJ122" s="931"/>
      <c r="DK122" s="931"/>
      <c r="DL122" s="931">
        <v>57014</v>
      </c>
      <c r="DM122" s="931"/>
      <c r="DN122" s="931"/>
      <c r="DO122" s="931"/>
      <c r="DP122" s="931"/>
      <c r="DQ122" s="931">
        <v>139260</v>
      </c>
      <c r="DR122" s="931"/>
      <c r="DS122" s="931"/>
      <c r="DT122" s="931"/>
      <c r="DU122" s="931"/>
      <c r="DV122" s="932">
        <v>2.2999999999999998</v>
      </c>
      <c r="DW122" s="932"/>
      <c r="DX122" s="932"/>
      <c r="DY122" s="932"/>
      <c r="DZ122" s="933"/>
    </row>
    <row r="123" spans="1:130" s="230" customFormat="1" ht="26.25" customHeight="1" x14ac:dyDescent="0.15">
      <c r="A123" s="1062"/>
      <c r="B123" s="954"/>
      <c r="C123" s="927" t="s">
        <v>437</v>
      </c>
      <c r="D123" s="928"/>
      <c r="E123" s="928"/>
      <c r="F123" s="928"/>
      <c r="G123" s="928"/>
      <c r="H123" s="928"/>
      <c r="I123" s="928"/>
      <c r="J123" s="928"/>
      <c r="K123" s="928"/>
      <c r="L123" s="928"/>
      <c r="M123" s="928"/>
      <c r="N123" s="928"/>
      <c r="O123" s="928"/>
      <c r="P123" s="928"/>
      <c r="Q123" s="928"/>
      <c r="R123" s="928"/>
      <c r="S123" s="928"/>
      <c r="T123" s="928"/>
      <c r="U123" s="928"/>
      <c r="V123" s="928"/>
      <c r="W123" s="928"/>
      <c r="X123" s="928"/>
      <c r="Y123" s="928"/>
      <c r="Z123" s="929"/>
      <c r="AA123" s="963" t="s">
        <v>122</v>
      </c>
      <c r="AB123" s="964"/>
      <c r="AC123" s="964"/>
      <c r="AD123" s="964"/>
      <c r="AE123" s="965"/>
      <c r="AF123" s="966" t="s">
        <v>122</v>
      </c>
      <c r="AG123" s="964"/>
      <c r="AH123" s="964"/>
      <c r="AI123" s="964"/>
      <c r="AJ123" s="965"/>
      <c r="AK123" s="966" t="s">
        <v>122</v>
      </c>
      <c r="AL123" s="964"/>
      <c r="AM123" s="964"/>
      <c r="AN123" s="964"/>
      <c r="AO123" s="965"/>
      <c r="AP123" s="967" t="s">
        <v>122</v>
      </c>
      <c r="AQ123" s="968"/>
      <c r="AR123" s="968"/>
      <c r="AS123" s="968"/>
      <c r="AT123" s="969"/>
      <c r="AU123" s="1002"/>
      <c r="AV123" s="1003"/>
      <c r="AW123" s="1003"/>
      <c r="AX123" s="1003"/>
      <c r="AY123" s="1003"/>
      <c r="AZ123" s="251" t="s">
        <v>177</v>
      </c>
      <c r="BA123" s="251"/>
      <c r="BB123" s="251"/>
      <c r="BC123" s="251"/>
      <c r="BD123" s="251"/>
      <c r="BE123" s="251"/>
      <c r="BF123" s="251"/>
      <c r="BG123" s="251"/>
      <c r="BH123" s="251"/>
      <c r="BI123" s="251"/>
      <c r="BJ123" s="251"/>
      <c r="BK123" s="251"/>
      <c r="BL123" s="251"/>
      <c r="BM123" s="251"/>
      <c r="BN123" s="251"/>
      <c r="BO123" s="982" t="s">
        <v>451</v>
      </c>
      <c r="BP123" s="1010"/>
      <c r="BQ123" s="1068">
        <v>13517019</v>
      </c>
      <c r="BR123" s="1069"/>
      <c r="BS123" s="1069"/>
      <c r="BT123" s="1069"/>
      <c r="BU123" s="1069"/>
      <c r="BV123" s="1069">
        <v>13785884</v>
      </c>
      <c r="BW123" s="1069"/>
      <c r="BX123" s="1069"/>
      <c r="BY123" s="1069"/>
      <c r="BZ123" s="1069"/>
      <c r="CA123" s="1069">
        <v>13269859</v>
      </c>
      <c r="CB123" s="1069"/>
      <c r="CC123" s="1069"/>
      <c r="CD123" s="1069"/>
      <c r="CE123" s="1069"/>
      <c r="CF123" s="1006"/>
      <c r="CG123" s="1007"/>
      <c r="CH123" s="1007"/>
      <c r="CI123" s="1007"/>
      <c r="CJ123" s="1008"/>
      <c r="CK123" s="1014"/>
      <c r="CL123" s="1015"/>
      <c r="CM123" s="1015"/>
      <c r="CN123" s="1015"/>
      <c r="CO123" s="1016"/>
      <c r="CP123" s="1024" t="s">
        <v>392</v>
      </c>
      <c r="CQ123" s="1025"/>
      <c r="CR123" s="1025"/>
      <c r="CS123" s="1025"/>
      <c r="CT123" s="1025"/>
      <c r="CU123" s="1025"/>
      <c r="CV123" s="1025"/>
      <c r="CW123" s="1025"/>
      <c r="CX123" s="1025"/>
      <c r="CY123" s="1025"/>
      <c r="CZ123" s="1025"/>
      <c r="DA123" s="1025"/>
      <c r="DB123" s="1025"/>
      <c r="DC123" s="1025"/>
      <c r="DD123" s="1025"/>
      <c r="DE123" s="1025"/>
      <c r="DF123" s="1026"/>
      <c r="DG123" s="963">
        <v>30705</v>
      </c>
      <c r="DH123" s="964"/>
      <c r="DI123" s="964"/>
      <c r="DJ123" s="964"/>
      <c r="DK123" s="965"/>
      <c r="DL123" s="966">
        <v>32354</v>
      </c>
      <c r="DM123" s="964"/>
      <c r="DN123" s="964"/>
      <c r="DO123" s="964"/>
      <c r="DP123" s="965"/>
      <c r="DQ123" s="966">
        <v>22742</v>
      </c>
      <c r="DR123" s="964"/>
      <c r="DS123" s="964"/>
      <c r="DT123" s="964"/>
      <c r="DU123" s="965"/>
      <c r="DV123" s="967">
        <v>0.4</v>
      </c>
      <c r="DW123" s="968"/>
      <c r="DX123" s="968"/>
      <c r="DY123" s="968"/>
      <c r="DZ123" s="969"/>
    </row>
    <row r="124" spans="1:130" s="230" customFormat="1" ht="26.25" customHeight="1" thickBot="1" x14ac:dyDescent="0.2">
      <c r="A124" s="1062"/>
      <c r="B124" s="954"/>
      <c r="C124" s="927" t="s">
        <v>440</v>
      </c>
      <c r="D124" s="928"/>
      <c r="E124" s="928"/>
      <c r="F124" s="928"/>
      <c r="G124" s="928"/>
      <c r="H124" s="928"/>
      <c r="I124" s="928"/>
      <c r="J124" s="928"/>
      <c r="K124" s="928"/>
      <c r="L124" s="928"/>
      <c r="M124" s="928"/>
      <c r="N124" s="928"/>
      <c r="O124" s="928"/>
      <c r="P124" s="928"/>
      <c r="Q124" s="928"/>
      <c r="R124" s="928"/>
      <c r="S124" s="928"/>
      <c r="T124" s="928"/>
      <c r="U124" s="928"/>
      <c r="V124" s="928"/>
      <c r="W124" s="928"/>
      <c r="X124" s="928"/>
      <c r="Y124" s="928"/>
      <c r="Z124" s="929"/>
      <c r="AA124" s="963" t="s">
        <v>122</v>
      </c>
      <c r="AB124" s="964"/>
      <c r="AC124" s="964"/>
      <c r="AD124" s="964"/>
      <c r="AE124" s="965"/>
      <c r="AF124" s="966" t="s">
        <v>122</v>
      </c>
      <c r="AG124" s="964"/>
      <c r="AH124" s="964"/>
      <c r="AI124" s="964"/>
      <c r="AJ124" s="965"/>
      <c r="AK124" s="966" t="s">
        <v>122</v>
      </c>
      <c r="AL124" s="964"/>
      <c r="AM124" s="964"/>
      <c r="AN124" s="964"/>
      <c r="AO124" s="965"/>
      <c r="AP124" s="967" t="s">
        <v>122</v>
      </c>
      <c r="AQ124" s="968"/>
      <c r="AR124" s="968"/>
      <c r="AS124" s="968"/>
      <c r="AT124" s="969"/>
      <c r="AU124" s="1064" t="s">
        <v>452</v>
      </c>
      <c r="AV124" s="1065"/>
      <c r="AW124" s="1065"/>
      <c r="AX124" s="1065"/>
      <c r="AY124" s="1065"/>
      <c r="AZ124" s="1065"/>
      <c r="BA124" s="1065"/>
      <c r="BB124" s="1065"/>
      <c r="BC124" s="1065"/>
      <c r="BD124" s="1065"/>
      <c r="BE124" s="1065"/>
      <c r="BF124" s="1065"/>
      <c r="BG124" s="1065"/>
      <c r="BH124" s="1065"/>
      <c r="BI124" s="1065"/>
      <c r="BJ124" s="1065"/>
      <c r="BK124" s="1065"/>
      <c r="BL124" s="1065"/>
      <c r="BM124" s="1065"/>
      <c r="BN124" s="1065"/>
      <c r="BO124" s="1065"/>
      <c r="BP124" s="1066"/>
      <c r="BQ124" s="1067" t="s">
        <v>122</v>
      </c>
      <c r="BR124" s="1032"/>
      <c r="BS124" s="1032"/>
      <c r="BT124" s="1032"/>
      <c r="BU124" s="1032"/>
      <c r="BV124" s="1032" t="s">
        <v>122</v>
      </c>
      <c r="BW124" s="1032"/>
      <c r="BX124" s="1032"/>
      <c r="BY124" s="1032"/>
      <c r="BZ124" s="1032"/>
      <c r="CA124" s="1032" t="s">
        <v>122</v>
      </c>
      <c r="CB124" s="1032"/>
      <c r="CC124" s="1032"/>
      <c r="CD124" s="1032"/>
      <c r="CE124" s="1032"/>
      <c r="CF124" s="1033"/>
      <c r="CG124" s="1034"/>
      <c r="CH124" s="1034"/>
      <c r="CI124" s="1034"/>
      <c r="CJ124" s="1035"/>
      <c r="CK124" s="1017"/>
      <c r="CL124" s="1017"/>
      <c r="CM124" s="1017"/>
      <c r="CN124" s="1017"/>
      <c r="CO124" s="1018"/>
      <c r="CP124" s="1024" t="s">
        <v>453</v>
      </c>
      <c r="CQ124" s="1025"/>
      <c r="CR124" s="1025"/>
      <c r="CS124" s="1025"/>
      <c r="CT124" s="1025"/>
      <c r="CU124" s="1025"/>
      <c r="CV124" s="1025"/>
      <c r="CW124" s="1025"/>
      <c r="CX124" s="1025"/>
      <c r="CY124" s="1025"/>
      <c r="CZ124" s="1025"/>
      <c r="DA124" s="1025"/>
      <c r="DB124" s="1025"/>
      <c r="DC124" s="1025"/>
      <c r="DD124" s="1025"/>
      <c r="DE124" s="1025"/>
      <c r="DF124" s="1026"/>
      <c r="DG124" s="1009" t="s">
        <v>122</v>
      </c>
      <c r="DH124" s="991"/>
      <c r="DI124" s="991"/>
      <c r="DJ124" s="991"/>
      <c r="DK124" s="992"/>
      <c r="DL124" s="990" t="s">
        <v>122</v>
      </c>
      <c r="DM124" s="991"/>
      <c r="DN124" s="991"/>
      <c r="DO124" s="991"/>
      <c r="DP124" s="992"/>
      <c r="DQ124" s="990" t="s">
        <v>122</v>
      </c>
      <c r="DR124" s="991"/>
      <c r="DS124" s="991"/>
      <c r="DT124" s="991"/>
      <c r="DU124" s="992"/>
      <c r="DV124" s="993" t="s">
        <v>122</v>
      </c>
      <c r="DW124" s="994"/>
      <c r="DX124" s="994"/>
      <c r="DY124" s="994"/>
      <c r="DZ124" s="995"/>
    </row>
    <row r="125" spans="1:130" s="230" customFormat="1" ht="26.25" customHeight="1" x14ac:dyDescent="0.15">
      <c r="A125" s="1062"/>
      <c r="B125" s="954"/>
      <c r="C125" s="927" t="s">
        <v>442</v>
      </c>
      <c r="D125" s="928"/>
      <c r="E125" s="928"/>
      <c r="F125" s="928"/>
      <c r="G125" s="928"/>
      <c r="H125" s="928"/>
      <c r="I125" s="928"/>
      <c r="J125" s="928"/>
      <c r="K125" s="928"/>
      <c r="L125" s="928"/>
      <c r="M125" s="928"/>
      <c r="N125" s="928"/>
      <c r="O125" s="928"/>
      <c r="P125" s="928"/>
      <c r="Q125" s="928"/>
      <c r="R125" s="928"/>
      <c r="S125" s="928"/>
      <c r="T125" s="928"/>
      <c r="U125" s="928"/>
      <c r="V125" s="928"/>
      <c r="W125" s="928"/>
      <c r="X125" s="928"/>
      <c r="Y125" s="928"/>
      <c r="Z125" s="929"/>
      <c r="AA125" s="963" t="s">
        <v>122</v>
      </c>
      <c r="AB125" s="964"/>
      <c r="AC125" s="964"/>
      <c r="AD125" s="964"/>
      <c r="AE125" s="965"/>
      <c r="AF125" s="966" t="s">
        <v>122</v>
      </c>
      <c r="AG125" s="964"/>
      <c r="AH125" s="964"/>
      <c r="AI125" s="964"/>
      <c r="AJ125" s="965"/>
      <c r="AK125" s="966" t="s">
        <v>122</v>
      </c>
      <c r="AL125" s="964"/>
      <c r="AM125" s="964"/>
      <c r="AN125" s="964"/>
      <c r="AO125" s="965"/>
      <c r="AP125" s="967" t="s">
        <v>122</v>
      </c>
      <c r="AQ125" s="968"/>
      <c r="AR125" s="968"/>
      <c r="AS125" s="968"/>
      <c r="AT125" s="969"/>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7" t="s">
        <v>454</v>
      </c>
      <c r="CL125" s="1012"/>
      <c r="CM125" s="1012"/>
      <c r="CN125" s="1012"/>
      <c r="CO125" s="1013"/>
      <c r="CP125" s="934" t="s">
        <v>455</v>
      </c>
      <c r="CQ125" s="902"/>
      <c r="CR125" s="902"/>
      <c r="CS125" s="902"/>
      <c r="CT125" s="902"/>
      <c r="CU125" s="902"/>
      <c r="CV125" s="902"/>
      <c r="CW125" s="902"/>
      <c r="CX125" s="902"/>
      <c r="CY125" s="902"/>
      <c r="CZ125" s="902"/>
      <c r="DA125" s="902"/>
      <c r="DB125" s="902"/>
      <c r="DC125" s="902"/>
      <c r="DD125" s="902"/>
      <c r="DE125" s="902"/>
      <c r="DF125" s="903"/>
      <c r="DG125" s="935" t="s">
        <v>122</v>
      </c>
      <c r="DH125" s="936"/>
      <c r="DI125" s="936"/>
      <c r="DJ125" s="936"/>
      <c r="DK125" s="936"/>
      <c r="DL125" s="936" t="s">
        <v>122</v>
      </c>
      <c r="DM125" s="936"/>
      <c r="DN125" s="936"/>
      <c r="DO125" s="936"/>
      <c r="DP125" s="936"/>
      <c r="DQ125" s="936" t="s">
        <v>122</v>
      </c>
      <c r="DR125" s="936"/>
      <c r="DS125" s="936"/>
      <c r="DT125" s="936"/>
      <c r="DU125" s="936"/>
      <c r="DV125" s="937" t="s">
        <v>122</v>
      </c>
      <c r="DW125" s="937"/>
      <c r="DX125" s="937"/>
      <c r="DY125" s="937"/>
      <c r="DZ125" s="938"/>
    </row>
    <row r="126" spans="1:130" s="230" customFormat="1" ht="26.25" customHeight="1" thickBot="1" x14ac:dyDescent="0.2">
      <c r="A126" s="1062"/>
      <c r="B126" s="954"/>
      <c r="C126" s="927" t="s">
        <v>444</v>
      </c>
      <c r="D126" s="928"/>
      <c r="E126" s="928"/>
      <c r="F126" s="928"/>
      <c r="G126" s="928"/>
      <c r="H126" s="928"/>
      <c r="I126" s="928"/>
      <c r="J126" s="928"/>
      <c r="K126" s="928"/>
      <c r="L126" s="928"/>
      <c r="M126" s="928"/>
      <c r="N126" s="928"/>
      <c r="O126" s="928"/>
      <c r="P126" s="928"/>
      <c r="Q126" s="928"/>
      <c r="R126" s="928"/>
      <c r="S126" s="928"/>
      <c r="T126" s="928"/>
      <c r="U126" s="928"/>
      <c r="V126" s="928"/>
      <c r="W126" s="928"/>
      <c r="X126" s="928"/>
      <c r="Y126" s="928"/>
      <c r="Z126" s="929"/>
      <c r="AA126" s="963" t="s">
        <v>122</v>
      </c>
      <c r="AB126" s="964"/>
      <c r="AC126" s="964"/>
      <c r="AD126" s="964"/>
      <c r="AE126" s="965"/>
      <c r="AF126" s="966" t="s">
        <v>122</v>
      </c>
      <c r="AG126" s="964"/>
      <c r="AH126" s="964"/>
      <c r="AI126" s="964"/>
      <c r="AJ126" s="965"/>
      <c r="AK126" s="966" t="s">
        <v>122</v>
      </c>
      <c r="AL126" s="964"/>
      <c r="AM126" s="964"/>
      <c r="AN126" s="964"/>
      <c r="AO126" s="965"/>
      <c r="AP126" s="967" t="s">
        <v>122</v>
      </c>
      <c r="AQ126" s="968"/>
      <c r="AR126" s="968"/>
      <c r="AS126" s="968"/>
      <c r="AT126" s="969"/>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8"/>
      <c r="CL126" s="1015"/>
      <c r="CM126" s="1015"/>
      <c r="CN126" s="1015"/>
      <c r="CO126" s="1016"/>
      <c r="CP126" s="927" t="s">
        <v>456</v>
      </c>
      <c r="CQ126" s="928"/>
      <c r="CR126" s="928"/>
      <c r="CS126" s="928"/>
      <c r="CT126" s="928"/>
      <c r="CU126" s="928"/>
      <c r="CV126" s="928"/>
      <c r="CW126" s="928"/>
      <c r="CX126" s="928"/>
      <c r="CY126" s="928"/>
      <c r="CZ126" s="928"/>
      <c r="DA126" s="928"/>
      <c r="DB126" s="928"/>
      <c r="DC126" s="928"/>
      <c r="DD126" s="928"/>
      <c r="DE126" s="928"/>
      <c r="DF126" s="929"/>
      <c r="DG126" s="930" t="s">
        <v>122</v>
      </c>
      <c r="DH126" s="931"/>
      <c r="DI126" s="931"/>
      <c r="DJ126" s="931"/>
      <c r="DK126" s="931"/>
      <c r="DL126" s="931" t="s">
        <v>122</v>
      </c>
      <c r="DM126" s="931"/>
      <c r="DN126" s="931"/>
      <c r="DO126" s="931"/>
      <c r="DP126" s="931"/>
      <c r="DQ126" s="931" t="s">
        <v>122</v>
      </c>
      <c r="DR126" s="931"/>
      <c r="DS126" s="931"/>
      <c r="DT126" s="931"/>
      <c r="DU126" s="931"/>
      <c r="DV126" s="932" t="s">
        <v>122</v>
      </c>
      <c r="DW126" s="932"/>
      <c r="DX126" s="932"/>
      <c r="DY126" s="932"/>
      <c r="DZ126" s="933"/>
    </row>
    <row r="127" spans="1:130" s="230" customFormat="1" ht="26.25" customHeight="1" x14ac:dyDescent="0.15">
      <c r="A127" s="1063"/>
      <c r="B127" s="956"/>
      <c r="C127" s="978" t="s">
        <v>457</v>
      </c>
      <c r="D127" s="970"/>
      <c r="E127" s="970"/>
      <c r="F127" s="970"/>
      <c r="G127" s="970"/>
      <c r="H127" s="970"/>
      <c r="I127" s="970"/>
      <c r="J127" s="970"/>
      <c r="K127" s="970"/>
      <c r="L127" s="970"/>
      <c r="M127" s="970"/>
      <c r="N127" s="970"/>
      <c r="O127" s="970"/>
      <c r="P127" s="970"/>
      <c r="Q127" s="970"/>
      <c r="R127" s="970"/>
      <c r="S127" s="970"/>
      <c r="T127" s="970"/>
      <c r="U127" s="970"/>
      <c r="V127" s="970"/>
      <c r="W127" s="970"/>
      <c r="X127" s="970"/>
      <c r="Y127" s="970"/>
      <c r="Z127" s="971"/>
      <c r="AA127" s="963">
        <v>41</v>
      </c>
      <c r="AB127" s="964"/>
      <c r="AC127" s="964"/>
      <c r="AD127" s="964"/>
      <c r="AE127" s="965"/>
      <c r="AF127" s="966">
        <v>17</v>
      </c>
      <c r="AG127" s="964"/>
      <c r="AH127" s="964"/>
      <c r="AI127" s="964"/>
      <c r="AJ127" s="965"/>
      <c r="AK127" s="966" t="s">
        <v>122</v>
      </c>
      <c r="AL127" s="964"/>
      <c r="AM127" s="964"/>
      <c r="AN127" s="964"/>
      <c r="AO127" s="965"/>
      <c r="AP127" s="967" t="s">
        <v>122</v>
      </c>
      <c r="AQ127" s="968"/>
      <c r="AR127" s="968"/>
      <c r="AS127" s="968"/>
      <c r="AT127" s="969"/>
      <c r="AU127" s="232"/>
      <c r="AV127" s="232"/>
      <c r="AW127" s="232"/>
      <c r="AX127" s="1036" t="s">
        <v>458</v>
      </c>
      <c r="AY127" s="1037"/>
      <c r="AZ127" s="1037"/>
      <c r="BA127" s="1037"/>
      <c r="BB127" s="1037"/>
      <c r="BC127" s="1037"/>
      <c r="BD127" s="1037"/>
      <c r="BE127" s="1038"/>
      <c r="BF127" s="1039" t="s">
        <v>459</v>
      </c>
      <c r="BG127" s="1037"/>
      <c r="BH127" s="1037"/>
      <c r="BI127" s="1037"/>
      <c r="BJ127" s="1037"/>
      <c r="BK127" s="1037"/>
      <c r="BL127" s="1038"/>
      <c r="BM127" s="1039" t="s">
        <v>460</v>
      </c>
      <c r="BN127" s="1037"/>
      <c r="BO127" s="1037"/>
      <c r="BP127" s="1037"/>
      <c r="BQ127" s="1037"/>
      <c r="BR127" s="1037"/>
      <c r="BS127" s="1038"/>
      <c r="BT127" s="1039" t="s">
        <v>461</v>
      </c>
      <c r="BU127" s="1037"/>
      <c r="BV127" s="1037"/>
      <c r="BW127" s="1037"/>
      <c r="BX127" s="1037"/>
      <c r="BY127" s="1037"/>
      <c r="BZ127" s="1060"/>
      <c r="CA127" s="232"/>
      <c r="CB127" s="232"/>
      <c r="CC127" s="232"/>
      <c r="CD127" s="255"/>
      <c r="CE127" s="255"/>
      <c r="CF127" s="255"/>
      <c r="CG127" s="232"/>
      <c r="CH127" s="232"/>
      <c r="CI127" s="232"/>
      <c r="CJ127" s="254"/>
      <c r="CK127" s="1028"/>
      <c r="CL127" s="1015"/>
      <c r="CM127" s="1015"/>
      <c r="CN127" s="1015"/>
      <c r="CO127" s="1016"/>
      <c r="CP127" s="927" t="s">
        <v>462</v>
      </c>
      <c r="CQ127" s="928"/>
      <c r="CR127" s="928"/>
      <c r="CS127" s="928"/>
      <c r="CT127" s="928"/>
      <c r="CU127" s="928"/>
      <c r="CV127" s="928"/>
      <c r="CW127" s="928"/>
      <c r="CX127" s="928"/>
      <c r="CY127" s="928"/>
      <c r="CZ127" s="928"/>
      <c r="DA127" s="928"/>
      <c r="DB127" s="928"/>
      <c r="DC127" s="928"/>
      <c r="DD127" s="928"/>
      <c r="DE127" s="928"/>
      <c r="DF127" s="929"/>
      <c r="DG127" s="930" t="s">
        <v>122</v>
      </c>
      <c r="DH127" s="931"/>
      <c r="DI127" s="931"/>
      <c r="DJ127" s="931"/>
      <c r="DK127" s="931"/>
      <c r="DL127" s="931" t="s">
        <v>122</v>
      </c>
      <c r="DM127" s="931"/>
      <c r="DN127" s="931"/>
      <c r="DO127" s="931"/>
      <c r="DP127" s="931"/>
      <c r="DQ127" s="931" t="s">
        <v>122</v>
      </c>
      <c r="DR127" s="931"/>
      <c r="DS127" s="931"/>
      <c r="DT127" s="931"/>
      <c r="DU127" s="931"/>
      <c r="DV127" s="932" t="s">
        <v>122</v>
      </c>
      <c r="DW127" s="932"/>
      <c r="DX127" s="932"/>
      <c r="DY127" s="932"/>
      <c r="DZ127" s="933"/>
    </row>
    <row r="128" spans="1:130" s="230" customFormat="1" ht="26.25" customHeight="1" thickBot="1" x14ac:dyDescent="0.2">
      <c r="A128" s="1046" t="s">
        <v>463</v>
      </c>
      <c r="B128" s="1047"/>
      <c r="C128" s="1047"/>
      <c r="D128" s="1047"/>
      <c r="E128" s="1047"/>
      <c r="F128" s="1047"/>
      <c r="G128" s="1047"/>
      <c r="H128" s="1047"/>
      <c r="I128" s="1047"/>
      <c r="J128" s="1047"/>
      <c r="K128" s="1047"/>
      <c r="L128" s="1047"/>
      <c r="M128" s="1047"/>
      <c r="N128" s="1047"/>
      <c r="O128" s="1047"/>
      <c r="P128" s="1047"/>
      <c r="Q128" s="1047"/>
      <c r="R128" s="1047"/>
      <c r="S128" s="1047"/>
      <c r="T128" s="1047"/>
      <c r="U128" s="1047"/>
      <c r="V128" s="1047"/>
      <c r="W128" s="1048" t="s">
        <v>464</v>
      </c>
      <c r="X128" s="1048"/>
      <c r="Y128" s="1048"/>
      <c r="Z128" s="1049"/>
      <c r="AA128" s="1050">
        <v>4851</v>
      </c>
      <c r="AB128" s="1051"/>
      <c r="AC128" s="1051"/>
      <c r="AD128" s="1051"/>
      <c r="AE128" s="1052"/>
      <c r="AF128" s="1053">
        <v>4331</v>
      </c>
      <c r="AG128" s="1051"/>
      <c r="AH128" s="1051"/>
      <c r="AI128" s="1051"/>
      <c r="AJ128" s="1052"/>
      <c r="AK128" s="1053">
        <v>5770</v>
      </c>
      <c r="AL128" s="1051"/>
      <c r="AM128" s="1051"/>
      <c r="AN128" s="1051"/>
      <c r="AO128" s="1052"/>
      <c r="AP128" s="1054"/>
      <c r="AQ128" s="1055"/>
      <c r="AR128" s="1055"/>
      <c r="AS128" s="1055"/>
      <c r="AT128" s="1056"/>
      <c r="AU128" s="232"/>
      <c r="AV128" s="232"/>
      <c r="AW128" s="232"/>
      <c r="AX128" s="901" t="s">
        <v>465</v>
      </c>
      <c r="AY128" s="902"/>
      <c r="AZ128" s="902"/>
      <c r="BA128" s="902"/>
      <c r="BB128" s="902"/>
      <c r="BC128" s="902"/>
      <c r="BD128" s="902"/>
      <c r="BE128" s="903"/>
      <c r="BF128" s="1057" t="s">
        <v>122</v>
      </c>
      <c r="BG128" s="1058"/>
      <c r="BH128" s="1058"/>
      <c r="BI128" s="1058"/>
      <c r="BJ128" s="1058"/>
      <c r="BK128" s="1058"/>
      <c r="BL128" s="1059"/>
      <c r="BM128" s="1057">
        <v>14.1</v>
      </c>
      <c r="BN128" s="1058"/>
      <c r="BO128" s="1058"/>
      <c r="BP128" s="1058"/>
      <c r="BQ128" s="1058"/>
      <c r="BR128" s="1058"/>
      <c r="BS128" s="1059"/>
      <c r="BT128" s="1057">
        <v>20</v>
      </c>
      <c r="BU128" s="1058"/>
      <c r="BV128" s="1058"/>
      <c r="BW128" s="1058"/>
      <c r="BX128" s="1058"/>
      <c r="BY128" s="1058"/>
      <c r="BZ128" s="1081"/>
      <c r="CA128" s="255"/>
      <c r="CB128" s="255"/>
      <c r="CC128" s="255"/>
      <c r="CD128" s="255"/>
      <c r="CE128" s="255"/>
      <c r="CF128" s="255"/>
      <c r="CG128" s="232"/>
      <c r="CH128" s="232"/>
      <c r="CI128" s="232"/>
      <c r="CJ128" s="254"/>
      <c r="CK128" s="1029"/>
      <c r="CL128" s="1030"/>
      <c r="CM128" s="1030"/>
      <c r="CN128" s="1030"/>
      <c r="CO128" s="1031"/>
      <c r="CP128" s="1040" t="s">
        <v>466</v>
      </c>
      <c r="CQ128" s="726"/>
      <c r="CR128" s="726"/>
      <c r="CS128" s="726"/>
      <c r="CT128" s="726"/>
      <c r="CU128" s="726"/>
      <c r="CV128" s="726"/>
      <c r="CW128" s="726"/>
      <c r="CX128" s="726"/>
      <c r="CY128" s="726"/>
      <c r="CZ128" s="726"/>
      <c r="DA128" s="726"/>
      <c r="DB128" s="726"/>
      <c r="DC128" s="726"/>
      <c r="DD128" s="726"/>
      <c r="DE128" s="726"/>
      <c r="DF128" s="1041"/>
      <c r="DG128" s="1042" t="s">
        <v>122</v>
      </c>
      <c r="DH128" s="1043"/>
      <c r="DI128" s="1043"/>
      <c r="DJ128" s="1043"/>
      <c r="DK128" s="1043"/>
      <c r="DL128" s="1043" t="s">
        <v>122</v>
      </c>
      <c r="DM128" s="1043"/>
      <c r="DN128" s="1043"/>
      <c r="DO128" s="1043"/>
      <c r="DP128" s="1043"/>
      <c r="DQ128" s="1043" t="s">
        <v>122</v>
      </c>
      <c r="DR128" s="1043"/>
      <c r="DS128" s="1043"/>
      <c r="DT128" s="1043"/>
      <c r="DU128" s="1043"/>
      <c r="DV128" s="1044" t="s">
        <v>122</v>
      </c>
      <c r="DW128" s="1044"/>
      <c r="DX128" s="1044"/>
      <c r="DY128" s="1044"/>
      <c r="DZ128" s="1045"/>
    </row>
    <row r="129" spans="1:131" s="230" customFormat="1" ht="26.25" customHeight="1" x14ac:dyDescent="0.15">
      <c r="A129" s="939" t="s">
        <v>102</v>
      </c>
      <c r="B129" s="940"/>
      <c r="C129" s="940"/>
      <c r="D129" s="940"/>
      <c r="E129" s="940"/>
      <c r="F129" s="940"/>
      <c r="G129" s="940"/>
      <c r="H129" s="940"/>
      <c r="I129" s="940"/>
      <c r="J129" s="940"/>
      <c r="K129" s="940"/>
      <c r="L129" s="940"/>
      <c r="M129" s="940"/>
      <c r="N129" s="940"/>
      <c r="O129" s="940"/>
      <c r="P129" s="940"/>
      <c r="Q129" s="940"/>
      <c r="R129" s="940"/>
      <c r="S129" s="940"/>
      <c r="T129" s="940"/>
      <c r="U129" s="940"/>
      <c r="V129" s="940"/>
      <c r="W129" s="1075" t="s">
        <v>467</v>
      </c>
      <c r="X129" s="1076"/>
      <c r="Y129" s="1076"/>
      <c r="Z129" s="1077"/>
      <c r="AA129" s="963">
        <v>6227501</v>
      </c>
      <c r="AB129" s="964"/>
      <c r="AC129" s="964"/>
      <c r="AD129" s="964"/>
      <c r="AE129" s="965"/>
      <c r="AF129" s="966">
        <v>6107606</v>
      </c>
      <c r="AG129" s="964"/>
      <c r="AH129" s="964"/>
      <c r="AI129" s="964"/>
      <c r="AJ129" s="965"/>
      <c r="AK129" s="966">
        <v>6860449</v>
      </c>
      <c r="AL129" s="964"/>
      <c r="AM129" s="964"/>
      <c r="AN129" s="964"/>
      <c r="AO129" s="965"/>
      <c r="AP129" s="1078"/>
      <c r="AQ129" s="1079"/>
      <c r="AR129" s="1079"/>
      <c r="AS129" s="1079"/>
      <c r="AT129" s="1080"/>
      <c r="AU129" s="233"/>
      <c r="AV129" s="233"/>
      <c r="AW129" s="233"/>
      <c r="AX129" s="1070" t="s">
        <v>468</v>
      </c>
      <c r="AY129" s="928"/>
      <c r="AZ129" s="928"/>
      <c r="BA129" s="928"/>
      <c r="BB129" s="928"/>
      <c r="BC129" s="928"/>
      <c r="BD129" s="928"/>
      <c r="BE129" s="929"/>
      <c r="BF129" s="1071" t="s">
        <v>122</v>
      </c>
      <c r="BG129" s="1072"/>
      <c r="BH129" s="1072"/>
      <c r="BI129" s="1072"/>
      <c r="BJ129" s="1072"/>
      <c r="BK129" s="1072"/>
      <c r="BL129" s="1073"/>
      <c r="BM129" s="1071">
        <v>19.100000000000001</v>
      </c>
      <c r="BN129" s="1072"/>
      <c r="BO129" s="1072"/>
      <c r="BP129" s="1072"/>
      <c r="BQ129" s="1072"/>
      <c r="BR129" s="1072"/>
      <c r="BS129" s="1073"/>
      <c r="BT129" s="1071">
        <v>30</v>
      </c>
      <c r="BU129" s="1072"/>
      <c r="BV129" s="1072"/>
      <c r="BW129" s="1072"/>
      <c r="BX129" s="1072"/>
      <c r="BY129" s="1072"/>
      <c r="BZ129" s="1074"/>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9" t="s">
        <v>469</v>
      </c>
      <c r="B130" s="940"/>
      <c r="C130" s="940"/>
      <c r="D130" s="940"/>
      <c r="E130" s="940"/>
      <c r="F130" s="940"/>
      <c r="G130" s="940"/>
      <c r="H130" s="940"/>
      <c r="I130" s="940"/>
      <c r="J130" s="940"/>
      <c r="K130" s="940"/>
      <c r="L130" s="940"/>
      <c r="M130" s="940"/>
      <c r="N130" s="940"/>
      <c r="O130" s="940"/>
      <c r="P130" s="940"/>
      <c r="Q130" s="940"/>
      <c r="R130" s="940"/>
      <c r="S130" s="940"/>
      <c r="T130" s="940"/>
      <c r="U130" s="940"/>
      <c r="V130" s="940"/>
      <c r="W130" s="1075" t="s">
        <v>470</v>
      </c>
      <c r="X130" s="1076"/>
      <c r="Y130" s="1076"/>
      <c r="Z130" s="1077"/>
      <c r="AA130" s="963">
        <v>761780</v>
      </c>
      <c r="AB130" s="964"/>
      <c r="AC130" s="964"/>
      <c r="AD130" s="964"/>
      <c r="AE130" s="965"/>
      <c r="AF130" s="966">
        <v>754584</v>
      </c>
      <c r="AG130" s="964"/>
      <c r="AH130" s="964"/>
      <c r="AI130" s="964"/>
      <c r="AJ130" s="965"/>
      <c r="AK130" s="966">
        <v>733386</v>
      </c>
      <c r="AL130" s="964"/>
      <c r="AM130" s="964"/>
      <c r="AN130" s="964"/>
      <c r="AO130" s="965"/>
      <c r="AP130" s="1078"/>
      <c r="AQ130" s="1079"/>
      <c r="AR130" s="1079"/>
      <c r="AS130" s="1079"/>
      <c r="AT130" s="1080"/>
      <c r="AU130" s="233"/>
      <c r="AV130" s="233"/>
      <c r="AW130" s="233"/>
      <c r="AX130" s="1070" t="s">
        <v>471</v>
      </c>
      <c r="AY130" s="928"/>
      <c r="AZ130" s="928"/>
      <c r="BA130" s="928"/>
      <c r="BB130" s="928"/>
      <c r="BC130" s="928"/>
      <c r="BD130" s="928"/>
      <c r="BE130" s="929"/>
      <c r="BF130" s="1106">
        <v>3.3</v>
      </c>
      <c r="BG130" s="1107"/>
      <c r="BH130" s="1107"/>
      <c r="BI130" s="1107"/>
      <c r="BJ130" s="1107"/>
      <c r="BK130" s="1107"/>
      <c r="BL130" s="1108"/>
      <c r="BM130" s="1106">
        <v>25</v>
      </c>
      <c r="BN130" s="1107"/>
      <c r="BO130" s="1107"/>
      <c r="BP130" s="1107"/>
      <c r="BQ130" s="1107"/>
      <c r="BR130" s="1107"/>
      <c r="BS130" s="1108"/>
      <c r="BT130" s="1106">
        <v>35</v>
      </c>
      <c r="BU130" s="1107"/>
      <c r="BV130" s="1107"/>
      <c r="BW130" s="1107"/>
      <c r="BX130" s="1107"/>
      <c r="BY130" s="1107"/>
      <c r="BZ130" s="1109"/>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10"/>
      <c r="B131" s="1111"/>
      <c r="C131" s="1111"/>
      <c r="D131" s="1111"/>
      <c r="E131" s="1111"/>
      <c r="F131" s="1111"/>
      <c r="G131" s="1111"/>
      <c r="H131" s="1111"/>
      <c r="I131" s="1111"/>
      <c r="J131" s="1111"/>
      <c r="K131" s="1111"/>
      <c r="L131" s="1111"/>
      <c r="M131" s="1111"/>
      <c r="N131" s="1111"/>
      <c r="O131" s="1111"/>
      <c r="P131" s="1111"/>
      <c r="Q131" s="1111"/>
      <c r="R131" s="1111"/>
      <c r="S131" s="1111"/>
      <c r="T131" s="1111"/>
      <c r="U131" s="1111"/>
      <c r="V131" s="1111"/>
      <c r="W131" s="1112" t="s">
        <v>472</v>
      </c>
      <c r="X131" s="1113"/>
      <c r="Y131" s="1113"/>
      <c r="Z131" s="1114"/>
      <c r="AA131" s="1009">
        <v>5465721</v>
      </c>
      <c r="AB131" s="991"/>
      <c r="AC131" s="991"/>
      <c r="AD131" s="991"/>
      <c r="AE131" s="992"/>
      <c r="AF131" s="990">
        <v>5353022</v>
      </c>
      <c r="AG131" s="991"/>
      <c r="AH131" s="991"/>
      <c r="AI131" s="991"/>
      <c r="AJ131" s="992"/>
      <c r="AK131" s="990">
        <v>6127063</v>
      </c>
      <c r="AL131" s="991"/>
      <c r="AM131" s="991"/>
      <c r="AN131" s="991"/>
      <c r="AO131" s="992"/>
      <c r="AP131" s="1115"/>
      <c r="AQ131" s="1116"/>
      <c r="AR131" s="1116"/>
      <c r="AS131" s="1116"/>
      <c r="AT131" s="1117"/>
      <c r="AU131" s="233"/>
      <c r="AV131" s="233"/>
      <c r="AW131" s="233"/>
      <c r="AX131" s="1088" t="s">
        <v>473</v>
      </c>
      <c r="AY131" s="726"/>
      <c r="AZ131" s="726"/>
      <c r="BA131" s="726"/>
      <c r="BB131" s="726"/>
      <c r="BC131" s="726"/>
      <c r="BD131" s="726"/>
      <c r="BE131" s="1041"/>
      <c r="BF131" s="1089" t="s">
        <v>122</v>
      </c>
      <c r="BG131" s="1090"/>
      <c r="BH131" s="1090"/>
      <c r="BI131" s="1090"/>
      <c r="BJ131" s="1090"/>
      <c r="BK131" s="1090"/>
      <c r="BL131" s="1091"/>
      <c r="BM131" s="1089">
        <v>350</v>
      </c>
      <c r="BN131" s="1090"/>
      <c r="BO131" s="1090"/>
      <c r="BP131" s="1090"/>
      <c r="BQ131" s="1090"/>
      <c r="BR131" s="1090"/>
      <c r="BS131" s="1091"/>
      <c r="BT131" s="1092"/>
      <c r="BU131" s="1093"/>
      <c r="BV131" s="1093"/>
      <c r="BW131" s="1093"/>
      <c r="BX131" s="1093"/>
      <c r="BY131" s="1093"/>
      <c r="BZ131" s="1094"/>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5" t="s">
        <v>474</v>
      </c>
      <c r="B132" s="1096"/>
      <c r="C132" s="1096"/>
      <c r="D132" s="1096"/>
      <c r="E132" s="1096"/>
      <c r="F132" s="1096"/>
      <c r="G132" s="1096"/>
      <c r="H132" s="1096"/>
      <c r="I132" s="1096"/>
      <c r="J132" s="1096"/>
      <c r="K132" s="1096"/>
      <c r="L132" s="1096"/>
      <c r="M132" s="1096"/>
      <c r="N132" s="1096"/>
      <c r="O132" s="1096"/>
      <c r="P132" s="1096"/>
      <c r="Q132" s="1096"/>
      <c r="R132" s="1096"/>
      <c r="S132" s="1096"/>
      <c r="T132" s="1096"/>
      <c r="U132" s="1096"/>
      <c r="V132" s="1099" t="s">
        <v>475</v>
      </c>
      <c r="W132" s="1099"/>
      <c r="X132" s="1099"/>
      <c r="Y132" s="1099"/>
      <c r="Z132" s="1100"/>
      <c r="AA132" s="1101">
        <v>2.8781381270000002</v>
      </c>
      <c r="AB132" s="1102"/>
      <c r="AC132" s="1102"/>
      <c r="AD132" s="1102"/>
      <c r="AE132" s="1103"/>
      <c r="AF132" s="1104">
        <v>3.8133226429999998</v>
      </c>
      <c r="AG132" s="1102"/>
      <c r="AH132" s="1102"/>
      <c r="AI132" s="1102"/>
      <c r="AJ132" s="1103"/>
      <c r="AK132" s="1104">
        <v>3.3204489659999998</v>
      </c>
      <c r="AL132" s="1102"/>
      <c r="AM132" s="1102"/>
      <c r="AN132" s="1102"/>
      <c r="AO132" s="1103"/>
      <c r="AP132" s="1006"/>
      <c r="AQ132" s="1007"/>
      <c r="AR132" s="1007"/>
      <c r="AS132" s="1007"/>
      <c r="AT132" s="1105"/>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7"/>
      <c r="B133" s="1098"/>
      <c r="C133" s="1098"/>
      <c r="D133" s="1098"/>
      <c r="E133" s="1098"/>
      <c r="F133" s="1098"/>
      <c r="G133" s="1098"/>
      <c r="H133" s="1098"/>
      <c r="I133" s="1098"/>
      <c r="J133" s="1098"/>
      <c r="K133" s="1098"/>
      <c r="L133" s="1098"/>
      <c r="M133" s="1098"/>
      <c r="N133" s="1098"/>
      <c r="O133" s="1098"/>
      <c r="P133" s="1098"/>
      <c r="Q133" s="1098"/>
      <c r="R133" s="1098"/>
      <c r="S133" s="1098"/>
      <c r="T133" s="1098"/>
      <c r="U133" s="1098"/>
      <c r="V133" s="1082" t="s">
        <v>476</v>
      </c>
      <c r="W133" s="1082"/>
      <c r="X133" s="1082"/>
      <c r="Y133" s="1082"/>
      <c r="Z133" s="1083"/>
      <c r="AA133" s="1084">
        <v>3.3</v>
      </c>
      <c r="AB133" s="1085"/>
      <c r="AC133" s="1085"/>
      <c r="AD133" s="1085"/>
      <c r="AE133" s="1086"/>
      <c r="AF133" s="1084">
        <v>3.1</v>
      </c>
      <c r="AG133" s="1085"/>
      <c r="AH133" s="1085"/>
      <c r="AI133" s="1085"/>
      <c r="AJ133" s="1086"/>
      <c r="AK133" s="1084">
        <v>3.3</v>
      </c>
      <c r="AL133" s="1085"/>
      <c r="AM133" s="1085"/>
      <c r="AN133" s="1085"/>
      <c r="AO133" s="1086"/>
      <c r="AP133" s="1033"/>
      <c r="AQ133" s="1034"/>
      <c r="AR133" s="1034"/>
      <c r="AS133" s="1034"/>
      <c r="AT133" s="1087"/>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huokeR+zsBCyIss43oDJmP0JtL5Tz/JgnxYIVXlL6moFBCTGt+OwpSrw7HtYpSxZKpD9Br1N+tXPsf2dutwuTQ==" saltValue="uiwyndR88Xm1iw3262NTX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12" zoomScale="70" zoomScaleNormal="85" zoomScaleSheetLayoutView="70" workbookViewId="0">
      <selection activeCell="CH67" sqref="CH67:CH68"/>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477</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wODHuNspwGWGAUrRy7MxnKTKh2kBGwuucNtazAhuoRX6iUdqO7FTH5cbApyznYcnw/c6bFI30vpuONZLn6N5KA==" saltValue="DYtt8TtDQvbk+I01yi4lW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46" zoomScale="70" zoomScaleNormal="70" zoomScaleSheetLayoutView="55" workbookViewId="0">
      <selection activeCell="AH89" sqref="AH89"/>
    </sheetView>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aIhHBCGv4oim+9Yu27jSbt2CdL012Jb29JSE4t/AdTZMiS9yAYhB3Dl65Zwqqib4+ZILcLyGTW46ULohR20Qw==" saltValue="k98oY3HxCS0bTTJckyM+E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13" zoomScale="85" zoomScaleSheetLayoutView="85" workbookViewId="0">
      <selection activeCell="AK40" sqref="AK40:AN40"/>
    </sheetView>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9" t="s">
        <v>480</v>
      </c>
      <c r="AP7" s="272"/>
      <c r="AQ7" s="273" t="s">
        <v>481</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20"/>
      <c r="AP8" s="278" t="s">
        <v>482</v>
      </c>
      <c r="AQ8" s="279" t="s">
        <v>483</v>
      </c>
      <c r="AR8" s="280" t="s">
        <v>484</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21" t="s">
        <v>485</v>
      </c>
      <c r="AL9" s="1122"/>
      <c r="AM9" s="1122"/>
      <c r="AN9" s="1123"/>
      <c r="AO9" s="281">
        <v>1619733</v>
      </c>
      <c r="AP9" s="281">
        <v>79034</v>
      </c>
      <c r="AQ9" s="282">
        <v>78624</v>
      </c>
      <c r="AR9" s="283">
        <v>0.5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21" t="s">
        <v>486</v>
      </c>
      <c r="AL10" s="1122"/>
      <c r="AM10" s="1122"/>
      <c r="AN10" s="1123"/>
      <c r="AO10" s="284">
        <v>232783</v>
      </c>
      <c r="AP10" s="284">
        <v>11359</v>
      </c>
      <c r="AQ10" s="285">
        <v>8393</v>
      </c>
      <c r="AR10" s="286">
        <v>35.299999999999997</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21" t="s">
        <v>487</v>
      </c>
      <c r="AL11" s="1122"/>
      <c r="AM11" s="1122"/>
      <c r="AN11" s="1123"/>
      <c r="AO11" s="284">
        <v>7819</v>
      </c>
      <c r="AP11" s="284">
        <v>382</v>
      </c>
      <c r="AQ11" s="285">
        <v>566</v>
      </c>
      <c r="AR11" s="286">
        <v>-32.5</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21" t="s">
        <v>488</v>
      </c>
      <c r="AL12" s="1122"/>
      <c r="AM12" s="1122"/>
      <c r="AN12" s="1123"/>
      <c r="AO12" s="284" t="s">
        <v>489</v>
      </c>
      <c r="AP12" s="284" t="s">
        <v>489</v>
      </c>
      <c r="AQ12" s="285">
        <v>4</v>
      </c>
      <c r="AR12" s="286" t="s">
        <v>489</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21" t="s">
        <v>490</v>
      </c>
      <c r="AL13" s="1122"/>
      <c r="AM13" s="1122"/>
      <c r="AN13" s="1123"/>
      <c r="AO13" s="284">
        <v>33913</v>
      </c>
      <c r="AP13" s="284">
        <v>1655</v>
      </c>
      <c r="AQ13" s="285">
        <v>2520</v>
      </c>
      <c r="AR13" s="286">
        <v>-34.299999999999997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21" t="s">
        <v>491</v>
      </c>
      <c r="AL14" s="1122"/>
      <c r="AM14" s="1122"/>
      <c r="AN14" s="1123"/>
      <c r="AO14" s="284" t="s">
        <v>489</v>
      </c>
      <c r="AP14" s="284" t="s">
        <v>489</v>
      </c>
      <c r="AQ14" s="285">
        <v>1291</v>
      </c>
      <c r="AR14" s="286" t="s">
        <v>489</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24" t="s">
        <v>492</v>
      </c>
      <c r="AL15" s="1125"/>
      <c r="AM15" s="1125"/>
      <c r="AN15" s="1126"/>
      <c r="AO15" s="284">
        <v>-90774</v>
      </c>
      <c r="AP15" s="284">
        <v>-4429</v>
      </c>
      <c r="AQ15" s="285">
        <v>-4844</v>
      </c>
      <c r="AR15" s="286">
        <v>-8.6</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24" t="s">
        <v>177</v>
      </c>
      <c r="AL16" s="1125"/>
      <c r="AM16" s="1125"/>
      <c r="AN16" s="1126"/>
      <c r="AO16" s="284">
        <v>1803474</v>
      </c>
      <c r="AP16" s="284">
        <v>88000</v>
      </c>
      <c r="AQ16" s="285">
        <v>86555</v>
      </c>
      <c r="AR16" s="286">
        <v>1.7</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7" t="s">
        <v>497</v>
      </c>
      <c r="AL21" s="1128"/>
      <c r="AM21" s="1128"/>
      <c r="AN21" s="1129"/>
      <c r="AO21" s="297">
        <v>7.61</v>
      </c>
      <c r="AP21" s="298">
        <v>7.95</v>
      </c>
      <c r="AQ21" s="299">
        <v>-0.34</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7" t="s">
        <v>498</v>
      </c>
      <c r="AL22" s="1128"/>
      <c r="AM22" s="1128"/>
      <c r="AN22" s="1129"/>
      <c r="AO22" s="302">
        <v>100.7</v>
      </c>
      <c r="AP22" s="303">
        <v>97.2</v>
      </c>
      <c r="AQ22" s="304">
        <v>3.5</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8" t="s">
        <v>499</v>
      </c>
      <c r="B26" s="1118"/>
      <c r="C26" s="1118"/>
      <c r="D26" s="1118"/>
      <c r="E26" s="1118"/>
      <c r="F26" s="1118"/>
      <c r="G26" s="1118"/>
      <c r="H26" s="1118"/>
      <c r="I26" s="1118"/>
      <c r="J26" s="1118"/>
      <c r="K26" s="1118"/>
      <c r="L26" s="1118"/>
      <c r="M26" s="1118"/>
      <c r="N26" s="1118"/>
      <c r="O26" s="1118"/>
      <c r="P26" s="1118"/>
      <c r="Q26" s="1118"/>
      <c r="R26" s="1118"/>
      <c r="S26" s="1118"/>
      <c r="T26" s="1118"/>
      <c r="U26" s="1118"/>
      <c r="V26" s="1118"/>
      <c r="W26" s="1118"/>
      <c r="X26" s="1118"/>
      <c r="Y26" s="1118"/>
      <c r="Z26" s="1118"/>
      <c r="AA26" s="1118"/>
      <c r="AB26" s="1118"/>
      <c r="AC26" s="1118"/>
      <c r="AD26" s="1118"/>
      <c r="AE26" s="1118"/>
      <c r="AF26" s="1118"/>
      <c r="AG26" s="1118"/>
      <c r="AH26" s="1118"/>
      <c r="AI26" s="1118"/>
      <c r="AJ26" s="1118"/>
      <c r="AK26" s="1118"/>
      <c r="AL26" s="1118"/>
      <c r="AM26" s="1118"/>
      <c r="AN26" s="1118"/>
      <c r="AO26" s="1118"/>
      <c r="AP26" s="1118"/>
      <c r="AQ26" s="1118"/>
      <c r="AR26" s="1118"/>
      <c r="AS26" s="1118"/>
      <c r="AT26" s="267"/>
    </row>
    <row r="27" spans="1:46" x14ac:dyDescent="0.15">
      <c r="A27" s="309"/>
      <c r="AO27" s="262"/>
      <c r="AP27" s="262"/>
      <c r="AQ27" s="262"/>
      <c r="AR27" s="262"/>
      <c r="AS27" s="262"/>
      <c r="AT27" s="262"/>
    </row>
    <row r="28" spans="1:46" ht="17.25" x14ac:dyDescent="0.15">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9" t="s">
        <v>480</v>
      </c>
      <c r="AP30" s="272"/>
      <c r="AQ30" s="273" t="s">
        <v>481</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20"/>
      <c r="AP31" s="278" t="s">
        <v>482</v>
      </c>
      <c r="AQ31" s="279" t="s">
        <v>483</v>
      </c>
      <c r="AR31" s="280" t="s">
        <v>484</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5" t="s">
        <v>502</v>
      </c>
      <c r="AL32" s="1136"/>
      <c r="AM32" s="1136"/>
      <c r="AN32" s="1137"/>
      <c r="AO32" s="312">
        <v>598910</v>
      </c>
      <c r="AP32" s="312">
        <v>29224</v>
      </c>
      <c r="AQ32" s="313">
        <v>34484</v>
      </c>
      <c r="AR32" s="314">
        <v>-15.3</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5" t="s">
        <v>503</v>
      </c>
      <c r="AL33" s="1136"/>
      <c r="AM33" s="1136"/>
      <c r="AN33" s="1137"/>
      <c r="AO33" s="312" t="s">
        <v>489</v>
      </c>
      <c r="AP33" s="312" t="s">
        <v>489</v>
      </c>
      <c r="AQ33" s="313" t="s">
        <v>489</v>
      </c>
      <c r="AR33" s="314" t="s">
        <v>489</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5" t="s">
        <v>504</v>
      </c>
      <c r="AL34" s="1136"/>
      <c r="AM34" s="1136"/>
      <c r="AN34" s="1137"/>
      <c r="AO34" s="312" t="s">
        <v>489</v>
      </c>
      <c r="AP34" s="312" t="s">
        <v>489</v>
      </c>
      <c r="AQ34" s="313" t="s">
        <v>489</v>
      </c>
      <c r="AR34" s="314" t="s">
        <v>489</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5" t="s">
        <v>505</v>
      </c>
      <c r="AL35" s="1136"/>
      <c r="AM35" s="1136"/>
      <c r="AN35" s="1137"/>
      <c r="AO35" s="312">
        <v>328909</v>
      </c>
      <c r="AP35" s="312">
        <v>16049</v>
      </c>
      <c r="AQ35" s="313">
        <v>11558</v>
      </c>
      <c r="AR35" s="314">
        <v>38.9</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5" t="s">
        <v>506</v>
      </c>
      <c r="AL36" s="1136"/>
      <c r="AM36" s="1136"/>
      <c r="AN36" s="1137"/>
      <c r="AO36" s="312">
        <v>14783</v>
      </c>
      <c r="AP36" s="312">
        <v>721</v>
      </c>
      <c r="AQ36" s="313">
        <v>3181</v>
      </c>
      <c r="AR36" s="314">
        <v>-77.3</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5" t="s">
        <v>507</v>
      </c>
      <c r="AL37" s="1136"/>
      <c r="AM37" s="1136"/>
      <c r="AN37" s="1137"/>
      <c r="AO37" s="312" t="s">
        <v>489</v>
      </c>
      <c r="AP37" s="312" t="s">
        <v>489</v>
      </c>
      <c r="AQ37" s="313">
        <v>154</v>
      </c>
      <c r="AR37" s="314" t="s">
        <v>489</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8" t="s">
        <v>508</v>
      </c>
      <c r="AL38" s="1139"/>
      <c r="AM38" s="1139"/>
      <c r="AN38" s="1140"/>
      <c r="AO38" s="315" t="s">
        <v>489</v>
      </c>
      <c r="AP38" s="315" t="s">
        <v>489</v>
      </c>
      <c r="AQ38" s="316">
        <v>1</v>
      </c>
      <c r="AR38" s="304" t="s">
        <v>489</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8" t="s">
        <v>509</v>
      </c>
      <c r="AL39" s="1139"/>
      <c r="AM39" s="1139"/>
      <c r="AN39" s="1140"/>
      <c r="AO39" s="312">
        <v>-5770</v>
      </c>
      <c r="AP39" s="312">
        <v>-282</v>
      </c>
      <c r="AQ39" s="313">
        <v>-2572</v>
      </c>
      <c r="AR39" s="314">
        <v>-89</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5" t="s">
        <v>510</v>
      </c>
      <c r="AL40" s="1136"/>
      <c r="AM40" s="1136"/>
      <c r="AN40" s="1137"/>
      <c r="AO40" s="312">
        <v>-733386</v>
      </c>
      <c r="AP40" s="312">
        <v>-35785</v>
      </c>
      <c r="AQ40" s="313">
        <v>-30360</v>
      </c>
      <c r="AR40" s="314">
        <v>17.899999999999999</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41" t="s">
        <v>287</v>
      </c>
      <c r="AL41" s="1142"/>
      <c r="AM41" s="1142"/>
      <c r="AN41" s="1143"/>
      <c r="AO41" s="312">
        <v>203446</v>
      </c>
      <c r="AP41" s="312">
        <v>9927</v>
      </c>
      <c r="AQ41" s="313">
        <v>16445</v>
      </c>
      <c r="AR41" s="314">
        <v>-39.6</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30" t="s">
        <v>480</v>
      </c>
      <c r="AN49" s="1132" t="s">
        <v>513</v>
      </c>
      <c r="AO49" s="1133"/>
      <c r="AP49" s="1133"/>
      <c r="AQ49" s="1133"/>
      <c r="AR49" s="1134"/>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31"/>
      <c r="AN50" s="328" t="s">
        <v>514</v>
      </c>
      <c r="AO50" s="329" t="s">
        <v>515</v>
      </c>
      <c r="AP50" s="330" t="s">
        <v>516</v>
      </c>
      <c r="AQ50" s="331" t="s">
        <v>517</v>
      </c>
      <c r="AR50" s="332" t="s">
        <v>518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3056366</v>
      </c>
      <c r="AN51" s="334">
        <v>150627</v>
      </c>
      <c r="AO51" s="335">
        <v>-4.7</v>
      </c>
      <c r="AP51" s="336">
        <v>59119</v>
      </c>
      <c r="AQ51" s="337">
        <v>9.6999999999999993</v>
      </c>
      <c r="AR51" s="338">
        <v>-14.4</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560682</v>
      </c>
      <c r="AN52" s="342">
        <v>27632</v>
      </c>
      <c r="AO52" s="343">
        <v>-43.8</v>
      </c>
      <c r="AP52" s="344">
        <v>29900</v>
      </c>
      <c r="AQ52" s="345">
        <v>-14.7</v>
      </c>
      <c r="AR52" s="346">
        <v>-29.1</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1324530</v>
      </c>
      <c r="AN53" s="334">
        <v>65396</v>
      </c>
      <c r="AO53" s="335">
        <v>-56.6</v>
      </c>
      <c r="AP53" s="336">
        <v>53895</v>
      </c>
      <c r="AQ53" s="337">
        <v>-8.8000000000000007</v>
      </c>
      <c r="AR53" s="338">
        <v>-47.8</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668634</v>
      </c>
      <c r="AN54" s="342">
        <v>33012</v>
      </c>
      <c r="AO54" s="343">
        <v>19.5</v>
      </c>
      <c r="AP54" s="344">
        <v>31224</v>
      </c>
      <c r="AQ54" s="345">
        <v>4.4000000000000004</v>
      </c>
      <c r="AR54" s="346">
        <v>15.1</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2014880</v>
      </c>
      <c r="AN55" s="334">
        <v>99742</v>
      </c>
      <c r="AO55" s="335">
        <v>52.5</v>
      </c>
      <c r="AP55" s="336">
        <v>56181</v>
      </c>
      <c r="AQ55" s="337">
        <v>4.2</v>
      </c>
      <c r="AR55" s="338">
        <v>48.3</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681741</v>
      </c>
      <c r="AN56" s="342">
        <v>33748</v>
      </c>
      <c r="AO56" s="343">
        <v>2.2000000000000002</v>
      </c>
      <c r="AP56" s="344">
        <v>32039</v>
      </c>
      <c r="AQ56" s="345">
        <v>2.6</v>
      </c>
      <c r="AR56" s="346">
        <v>-0.4</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1890829</v>
      </c>
      <c r="AN57" s="334">
        <v>93066</v>
      </c>
      <c r="AO57" s="335">
        <v>-6.7</v>
      </c>
      <c r="AP57" s="336">
        <v>47730</v>
      </c>
      <c r="AQ57" s="337">
        <v>-15</v>
      </c>
      <c r="AR57" s="338">
        <v>8.3000000000000007</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783832</v>
      </c>
      <c r="AN58" s="342">
        <v>38580</v>
      </c>
      <c r="AO58" s="343">
        <v>14.3</v>
      </c>
      <c r="AP58" s="344">
        <v>26378</v>
      </c>
      <c r="AQ58" s="345">
        <v>-17.7</v>
      </c>
      <c r="AR58" s="346">
        <v>32</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2207110</v>
      </c>
      <c r="AN59" s="334">
        <v>107695</v>
      </c>
      <c r="AO59" s="335">
        <v>15.7</v>
      </c>
      <c r="AP59" s="336">
        <v>61921</v>
      </c>
      <c r="AQ59" s="337">
        <v>29.7</v>
      </c>
      <c r="AR59" s="338">
        <v>-14</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946720</v>
      </c>
      <c r="AN60" s="342">
        <v>46195</v>
      </c>
      <c r="AO60" s="343">
        <v>19.7</v>
      </c>
      <c r="AP60" s="344">
        <v>34719</v>
      </c>
      <c r="AQ60" s="345">
        <v>31.6</v>
      </c>
      <c r="AR60" s="346">
        <v>-11.9</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2098743</v>
      </c>
      <c r="AN61" s="349">
        <v>103305</v>
      </c>
      <c r="AO61" s="350">
        <v>0</v>
      </c>
      <c r="AP61" s="351">
        <v>55769</v>
      </c>
      <c r="AQ61" s="352">
        <v>4</v>
      </c>
      <c r="AR61" s="338">
        <v>-4</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728322</v>
      </c>
      <c r="AN62" s="342">
        <v>35833</v>
      </c>
      <c r="AO62" s="343">
        <v>2.4</v>
      </c>
      <c r="AP62" s="344">
        <v>30852</v>
      </c>
      <c r="AQ62" s="345">
        <v>1.2</v>
      </c>
      <c r="AR62" s="346">
        <v>1.2</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R7figq8U/5FoNIG7nHu4ILdyaa2hHn7baAN7N9DQqAsL4asTpu1wvVtZnV1r1ht9OFGjJE8rTHyJqgLDFSTIMA==" saltValue="GMksO1dLZ5C06h9ZEv6JP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61" zoomScale="70" zoomScaleNormal="70" zoomScaleSheetLayoutView="55" workbookViewId="0">
      <selection activeCell="CP81" sqref="CP81"/>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477</v>
      </c>
    </row>
    <row r="121" spans="125:125" ht="13.5" hidden="1" customHeight="1" x14ac:dyDescent="0.15">
      <c r="DU121" s="259"/>
    </row>
  </sheetData>
  <sheetProtection algorithmName="SHA-512" hashValue="DnQR3/onvW9Oa5iFJsa7QENiuOBa7OH81Bsk2m9lyHnXckhM2QWOXLckTqhqh6spp5lw6w/S622sAvpuoCO7uw==" saltValue="twRs9RmWr8NfWA6/zQtt9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79" zoomScale="70" zoomScaleNormal="70" zoomScaleSheetLayoutView="55" workbookViewId="0">
      <selection activeCell="BO17" sqref="BO17"/>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477</v>
      </c>
    </row>
  </sheetData>
  <sheetProtection algorithmName="SHA-512" hashValue="EXvbe5u/At9svB8JSEQpi4MyzPN3TyMTwcQDCz5fsH5KjF3ejm0q/dEzC6vSoTRMEJQzZGNPr1j3PTFpVwWP3Q==" saltValue="YogQavIoMxQuwim+nRMTW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13" zoomScale="70" zoomScaleNormal="70" zoomScaleSheetLayoutView="100" workbookViewId="0">
      <selection activeCell="J49" sqref="J49"/>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44" t="s">
        <v>3</v>
      </c>
      <c r="D47" s="1144"/>
      <c r="E47" s="1145"/>
      <c r="F47" s="11">
        <v>46.22</v>
      </c>
      <c r="G47" s="12">
        <v>48.04</v>
      </c>
      <c r="H47" s="12">
        <v>49.32</v>
      </c>
      <c r="I47" s="12">
        <v>54.88</v>
      </c>
      <c r="J47" s="13">
        <v>45.31</v>
      </c>
    </row>
    <row r="48" spans="2:10" ht="57.75" customHeight="1" x14ac:dyDescent="0.15">
      <c r="B48" s="14"/>
      <c r="C48" s="1146" t="s">
        <v>4</v>
      </c>
      <c r="D48" s="1146"/>
      <c r="E48" s="1147"/>
      <c r="F48" s="15">
        <v>7.65</v>
      </c>
      <c r="G48" s="16">
        <v>5.86</v>
      </c>
      <c r="H48" s="16">
        <v>9.02</v>
      </c>
      <c r="I48" s="16">
        <v>9.09</v>
      </c>
      <c r="J48" s="17">
        <v>9.92</v>
      </c>
    </row>
    <row r="49" spans="2:10" ht="57.75" customHeight="1" thickBot="1" x14ac:dyDescent="0.2">
      <c r="B49" s="18"/>
      <c r="C49" s="1148" t="s">
        <v>5</v>
      </c>
      <c r="D49" s="1148"/>
      <c r="E49" s="1149"/>
      <c r="F49" s="19">
        <v>4.62</v>
      </c>
      <c r="G49" s="20">
        <v>2.19</v>
      </c>
      <c r="H49" s="20">
        <v>8.02</v>
      </c>
      <c r="I49" s="20">
        <v>4.5</v>
      </c>
      <c r="J49" s="21" t="s">
        <v>532</v>
      </c>
    </row>
    <row r="50" spans="2:10" x14ac:dyDescent="0.15"/>
  </sheetData>
  <sheetProtection algorithmName="SHA-512" hashValue="J//dD07SpG4/3rceMrGXcr6MFiK4OmNjgzIsSR0mOBebsbXWXfpRiXi2e8cESYEhww7WfhKSFKDTInhFiLHq2A==" saltValue="UqIU6QMASCyySoKL810Ur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2025-08-25T05:22:27Z</cp:lastPrinted>
  <dcterms:created xsi:type="dcterms:W3CDTF">2025-02-19T01:01:12Z</dcterms:created>
  <dcterms:modified xsi:type="dcterms:W3CDTF">2025-08-25T05:22:32Z</dcterms:modified>
  <cp:category/>
</cp:coreProperties>
</file>