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amsv00\政策財政課\（00　R5 政策財政課\R5 財政係\29．R3以前　財政係\財政係\統一的な基準による地方公会計\R7\11_R7.8.20【分析欄記載依頼（95〆）】令和５年度財政状況資料集の作成について（2回目・地方公会計関係）\回答\"/>
    </mc:Choice>
  </mc:AlternateContent>
  <xr:revisionPtr revIDLastSave="0" documentId="13_ncr:1_{497E7DC9-F7F3-4C3E-90E4-BBB840C2EC65}" xr6:coauthVersionLast="47" xr6:coauthVersionMax="47" xr10:uidLastSave="{00000000-0000-0000-0000-000000000000}"/>
  <bookViews>
    <workbookView xWindow="-120" yWindow="-16320" windowWidth="29040" windowHeight="15720" firstSheet="12" activeTab="14"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8" r:id="rId5"/>
    <sheet name="経常経費分析表（人件費・公債費・普通建設事業費の分析）" sheetId="11" r:id="rId6"/>
    <sheet name="性質別歳出決算分析表（住民一人当たりのコスト）" sheetId="12" r:id="rId7"/>
    <sheet name="目的別歳出決算分析表（住民一人当たりのコスト）" sheetId="19" r:id="rId8"/>
    <sheet name="実質収支比率等に係る経年分析" sheetId="13" r:id="rId9"/>
    <sheet name="連結実質赤字比率に係る赤字・黒字の構成分析" sheetId="14" r:id="rId10"/>
    <sheet name="実質公債費比率（分子）の構造" sheetId="15" r:id="rId11"/>
    <sheet name="将来負担比率（分子）の構造" sheetId="16" r:id="rId12"/>
    <sheet name="基金残高に係る経年分析" sheetId="17"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4" i="9" l="1"/>
  <c r="AA33" i="9"/>
  <c r="AA32" i="9"/>
  <c r="AA31" i="9"/>
  <c r="AA30" i="9"/>
  <c r="AA29" i="9"/>
  <c r="AA28" i="9"/>
  <c r="AA7" i="9"/>
  <c r="DG43" i="7"/>
  <c r="CQ43" i="7"/>
  <c r="CO43" i="7" s="1"/>
  <c r="BY43" i="7"/>
  <c r="BW43" i="7" s="1"/>
  <c r="BE43" i="7"/>
  <c r="AM43" i="7"/>
  <c r="U43" i="7"/>
  <c r="E43" i="7"/>
  <c r="C43" i="7" s="1"/>
  <c r="DG42" i="7"/>
  <c r="CQ42" i="7"/>
  <c r="CO42" i="7"/>
  <c r="BY42" i="7"/>
  <c r="BE42" i="7"/>
  <c r="AM42" i="7"/>
  <c r="U42" i="7"/>
  <c r="E42" i="7"/>
  <c r="C42" i="7" s="1"/>
  <c r="DG41" i="7"/>
  <c r="CQ41" i="7"/>
  <c r="CO41" i="7"/>
  <c r="BY41" i="7"/>
  <c r="BE41" i="7"/>
  <c r="AM41" i="7"/>
  <c r="U41" i="7"/>
  <c r="E41" i="7"/>
  <c r="C41" i="7" s="1"/>
  <c r="DG40" i="7"/>
  <c r="CQ40" i="7"/>
  <c r="CO40" i="7" s="1"/>
  <c r="BY40" i="7"/>
  <c r="BE40" i="7"/>
  <c r="AM40" i="7"/>
  <c r="U40" i="7"/>
  <c r="E40" i="7"/>
  <c r="C40" i="7" s="1"/>
  <c r="DG39" i="7"/>
  <c r="CQ39" i="7"/>
  <c r="CO39" i="7" s="1"/>
  <c r="BY39" i="7"/>
  <c r="BE39" i="7"/>
  <c r="AM39" i="7"/>
  <c r="U39" i="7"/>
  <c r="E39" i="7"/>
  <c r="C39" i="7"/>
  <c r="DG38" i="7"/>
  <c r="CQ38" i="7"/>
  <c r="CO38" i="7"/>
  <c r="BY38" i="7"/>
  <c r="BE38" i="7"/>
  <c r="AM38" i="7"/>
  <c r="U38" i="7"/>
  <c r="E38" i="7"/>
  <c r="C38" i="7" s="1"/>
  <c r="DG37" i="7"/>
  <c r="CQ37" i="7"/>
  <c r="CO37" i="7"/>
  <c r="BY37" i="7"/>
  <c r="BE37" i="7"/>
  <c r="AM37" i="7"/>
  <c r="U37" i="7"/>
  <c r="E37" i="7"/>
  <c r="C37" i="7" s="1"/>
  <c r="DG36" i="7"/>
  <c r="CQ36" i="7"/>
  <c r="CO36" i="7" s="1"/>
  <c r="BY36" i="7"/>
  <c r="BE36" i="7"/>
  <c r="AM36" i="7"/>
  <c r="W36" i="7"/>
  <c r="E36" i="7"/>
  <c r="C36" i="7"/>
  <c r="DG35" i="7"/>
  <c r="CQ35" i="7"/>
  <c r="BY35" i="7"/>
  <c r="BG35" i="7"/>
  <c r="AO35" i="7"/>
  <c r="W35" i="7"/>
  <c r="E35" i="7"/>
  <c r="C35" i="7"/>
  <c r="DG34" i="7"/>
  <c r="CQ34" i="7"/>
  <c r="BY34" i="7"/>
  <c r="BG34" i="7"/>
  <c r="AO34" i="7"/>
  <c r="W34" i="7"/>
  <c r="E34" i="7"/>
  <c r="C34" i="7" s="1"/>
  <c r="U34" i="7" l="1"/>
  <c r="U35" i="7"/>
  <c r="U36" i="7" s="1"/>
  <c r="AM34" i="7"/>
  <c r="AM35" i="7" s="1"/>
  <c r="BE34" i="7" l="1"/>
  <c r="BE35" i="7" l="1"/>
  <c r="BW34" i="7"/>
  <c r="BW35" i="7" s="1"/>
  <c r="BW36" i="7" s="1"/>
  <c r="BW37" i="7" s="1"/>
  <c r="BW38" i="7" s="1"/>
  <c r="BW39" i="7" s="1"/>
  <c r="BW40" i="7" s="1"/>
  <c r="BW41" i="7" s="1"/>
  <c r="BW42" i="7" s="1"/>
  <c r="CO34" i="7" l="1"/>
  <c r="CO35" i="7" s="1"/>
</calcChain>
</file>

<file path=xl/sharedStrings.xml><?xml version="1.0" encoding="utf-8"?>
<sst xmlns="http://schemas.openxmlformats.org/spreadsheetml/2006/main" count="1037" uniqueCount="548">
  <si>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</si>
  <si>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</si>
  <si>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</si>
  <si>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</si>
  <si>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</si>
  <si>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</si>
  <si>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</si>
  <si>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</si>
  <si>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</si>
  <si>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</si>
  <si>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</si>
  <si>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</si>
  <si>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</si>
  <si>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</si>
  <si>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</si>
  <si>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現時点においては、充当可能財源等があるため、将来負担比率には算定されない。
また、有形固定資産減価償却率については、今後は上昇傾向にあるため、長寿命化や最適化に取り組んでいく。</t>
    <rPh sb="0" eb="3">
      <t>ゲンジテン</t>
    </rPh>
    <rPh sb="9" eb="11">
      <t>ジュウトウ</t>
    </rPh>
    <rPh sb="11" eb="13">
      <t>カノウ</t>
    </rPh>
    <rPh sb="13" eb="15">
      <t>ザイゲン</t>
    </rPh>
    <rPh sb="15" eb="16">
      <t>トウ</t>
    </rPh>
    <rPh sb="22" eb="24">
      <t>ショウライ</t>
    </rPh>
    <rPh sb="24" eb="26">
      <t>フタン</t>
    </rPh>
    <rPh sb="26" eb="28">
      <t>ヒリツ</t>
    </rPh>
    <rPh sb="30" eb="32">
      <t>サンテイ</t>
    </rPh>
    <rPh sb="41" eb="47">
      <t>ユウケイコテイシサン</t>
    </rPh>
    <rPh sb="47" eb="52">
      <t>ゲンカショウキャクリツ</t>
    </rPh>
    <rPh sb="58" eb="60">
      <t>コンゴ</t>
    </rPh>
    <rPh sb="61" eb="65">
      <t>ジョウショウケイコウ</t>
    </rPh>
    <rPh sb="71" eb="75">
      <t>チョウジュミョウカ</t>
    </rPh>
    <rPh sb="76" eb="79">
      <t>サイテキカ</t>
    </rPh>
    <rPh sb="80" eb="81">
      <t>ト</t>
    </rPh>
    <rPh sb="82" eb="83">
      <t>ク</t>
    </rPh>
    <phoneticPr fontId="5"/>
  </si>
  <si>
    <t>新規債の発行にあたっては、標準財政規模の10％以内に抑えるとともに、利率の高い起債の繰上償還を行ってきたため、実質公債費率は減少してしている。
また、財政調整基金等へ積み立てにより、充当可能財源等が増加しているため、将来負担比率は算定されていない。</t>
    <rPh sb="0" eb="3">
      <t>シンキサイ</t>
    </rPh>
    <rPh sb="4" eb="6">
      <t>ハッコウ</t>
    </rPh>
    <rPh sb="13" eb="19">
      <t>ヒョウジュンザイセイキボ</t>
    </rPh>
    <rPh sb="23" eb="25">
      <t>イナイ</t>
    </rPh>
    <rPh sb="26" eb="27">
      <t>オサ</t>
    </rPh>
    <rPh sb="34" eb="36">
      <t>リリツ</t>
    </rPh>
    <rPh sb="37" eb="38">
      <t>タカ</t>
    </rPh>
    <rPh sb="39" eb="41">
      <t>キサイ</t>
    </rPh>
    <rPh sb="42" eb="43">
      <t>ク</t>
    </rPh>
    <rPh sb="43" eb="44">
      <t>ア</t>
    </rPh>
    <rPh sb="44" eb="46">
      <t>ショウカン</t>
    </rPh>
    <rPh sb="47" eb="48">
      <t>オコナ</t>
    </rPh>
    <rPh sb="55" eb="57">
      <t>ジッシツ</t>
    </rPh>
    <rPh sb="57" eb="60">
      <t>コウサイヒ</t>
    </rPh>
    <rPh sb="60" eb="61">
      <t>リツ</t>
    </rPh>
    <rPh sb="62" eb="64">
      <t>ゲンショウ</t>
    </rPh>
    <rPh sb="75" eb="77">
      <t>ザイセイ</t>
    </rPh>
    <rPh sb="77" eb="82">
      <t>チョウセイキキントウ</t>
    </rPh>
    <rPh sb="83" eb="84">
      <t>ツ</t>
    </rPh>
    <rPh sb="85" eb="86">
      <t>タ</t>
    </rPh>
    <rPh sb="91" eb="95">
      <t>ジュウトウカノウ</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</si>
  <si>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</si>
  <si>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</si>
  <si>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</si>
  <si>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</si>
  <si>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</si>
  <si>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</si>
  <si>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</si>
  <si>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</si>
  <si>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</si>
  <si>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</si>
  <si>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</si>
  <si>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</si>
  <si>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</si>
  <si>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</si>
  <si>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</si>
  <si>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</si>
  <si>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</si>
  <si>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</si>
  <si>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</si>
  <si>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会津美里町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</si>
  <si>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</si>
  <si>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</si>
  <si>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</si>
  <si>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</si>
  <si>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</si>
  <si>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</si>
  <si>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</si>
  <si>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</si>
  <si>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</si>
  <si>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</si>
  <si>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</si>
  <si>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</si>
  <si>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</si>
  <si>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</si>
  <si>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</si>
  <si>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</si>
  <si>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</si>
  <si>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</si>
  <si>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</si>
  <si>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</si>
  <si>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</si>
  <si>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</si>
  <si>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</si>
  <si>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</si>
  <si>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</si>
  <si>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</si>
  <si>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</si>
  <si>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</si>
  <si>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</si>
  <si>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</si>
  <si>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</si>
  <si>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</si>
  <si>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</si>
  <si>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</si>
  <si>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</si>
  <si>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</si>
  <si>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</si>
  <si>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</si>
  <si>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</si>
  <si>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</si>
  <si>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</si>
  <si>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</si>
  <si>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</si>
  <si>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</si>
  <si>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</si>
  <si>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</si>
  <si>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</si>
  <si>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</si>
  <si>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</si>
  <si>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</si>
  <si>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</si>
  <si>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</si>
  <si>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</si>
  <si>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</si>
  <si>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</si>
  <si>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</si>
  <si>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</si>
  <si>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</si>
  <si>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</si>
  <si>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</si>
  <si>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</si>
  <si>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</si>
  <si>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</si>
  <si>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</si>
  <si>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</si>
  <si>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</si>
  <si>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</si>
  <si>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</si>
  <si>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</si>
  <si>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</si>
  <si>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</si>
  <si>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</si>
  <si>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</si>
  <si>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</si>
  <si>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</si>
  <si>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</si>
  <si>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</si>
  <si>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</si>
  <si>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</si>
  <si>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</si>
  <si>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</si>
  <si>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</si>
  <si>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</si>
  <si>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</si>
  <si>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</si>
  <si>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</si>
  <si>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</si>
  <si>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</si>
  <si>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</si>
  <si>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</si>
  <si>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</si>
  <si>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</si>
  <si>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</si>
  <si>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</si>
  <si>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</si>
  <si>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</si>
  <si>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</si>
  <si>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</si>
  <si>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</si>
  <si>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</si>
  <si>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</si>
  <si>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</si>
  <si>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</si>
  <si>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</si>
  <si>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</si>
  <si>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</si>
  <si>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</si>
  <si>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</si>
  <si>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</si>
  <si>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福島県会津美里町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</si>
  <si>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</si>
  <si>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</si>
  <si>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</si>
  <si>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</si>
  <si>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</si>
  <si>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</si>
  <si>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</si>
  <si>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</si>
  <si>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</si>
  <si>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</si>
  <si>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</si>
  <si>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</si>
  <si>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</si>
  <si>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</si>
  <si>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</si>
  <si>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</si>
  <si>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</si>
  <si>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</si>
  <si>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</si>
  <si>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</si>
  <si>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</si>
  <si>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</si>
  <si>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</si>
  <si>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</si>
  <si>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</si>
  <si>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</si>
  <si>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</si>
  <si>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</si>
  <si>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</si>
  <si>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</si>
  <si>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</si>
  <si>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</si>
  <si>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</si>
  <si>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</si>
  <si>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</si>
  <si>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</si>
  <si>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</si>
  <si>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</si>
  <si>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</si>
  <si>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</si>
  <si>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</si>
  <si>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</si>
  <si>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</si>
  <si>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</si>
  <si>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</si>
  <si>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</si>
  <si>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</si>
  <si>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</si>
  <si>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</si>
  <si>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</si>
  <si>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</si>
  <si>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</si>
  <si>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</si>
  <si>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</si>
  <si>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</si>
  <si>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</si>
  <si>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</si>
  <si>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</si>
  <si>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</si>
  <si>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</si>
  <si>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</si>
  <si>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</si>
  <si>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</si>
  <si>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</si>
  <si>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</si>
  <si>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</si>
  <si>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</si>
  <si>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</si>
  <si>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</si>
  <si>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</si>
  <si>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</si>
  <si>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</si>
  <si>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</si>
  <si>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</si>
  <si>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</si>
  <si>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</si>
  <si>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</si>
  <si>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</si>
  <si>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</si>
  <si>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</si>
  <si>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</si>
  <si>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</si>
  <si>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</si>
  <si>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</si>
  <si>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</si>
  <si>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</si>
  <si>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</si>
  <si>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</si>
  <si>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</si>
  <si>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</si>
  <si>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</si>
  <si>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</si>
  <si>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</si>
  <si>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</si>
  <si>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</si>
  <si>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</si>
  <si>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</si>
  <si>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</si>
  <si>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</si>
  <si>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</si>
  <si>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</si>
  <si>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</si>
  <si>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</si>
  <si>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</si>
  <si>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</si>
  <si>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</si>
  <si>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</si>
  <si>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</si>
  <si>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</si>
  <si>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</si>
  <si>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</si>
  <si>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</si>
  <si>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</si>
  <si>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</si>
  <si>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</si>
  <si>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</si>
  <si>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</si>
  <si>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</si>
  <si>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</si>
  <si>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</si>
  <si>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</si>
  <si>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</si>
  <si>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</si>
  <si>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</si>
  <si>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</si>
  <si>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</si>
  <si>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</si>
  <si>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</si>
  <si>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</si>
  <si>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</si>
  <si>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</si>
  <si>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</si>
  <si>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</si>
  <si>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</si>
  <si>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</si>
  <si>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</si>
  <si>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</si>
  <si>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</si>
  <si>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</si>
  <si>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</si>
  <si>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</si>
  <si>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</si>
  <si>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</si>
  <si>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</si>
  <si>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</si>
  <si>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</si>
  <si>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</si>
  <si>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</si>
  <si>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</si>
  <si>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</si>
  <si>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</si>
  <si>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福島県会津美里町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</si>
  <si>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</si>
  <si>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</si>
  <si>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</si>
  <si>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</si>
  <si>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</si>
  <si>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</si>
  <si>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</si>
  <si>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</si>
  <si>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</si>
  <si>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</si>
  <si>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</si>
  <si>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</si>
  <si>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</si>
  <si>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</si>
  <si>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</si>
  <si>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</si>
  <si>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</si>
  <si>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</si>
  <si>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</si>
  <si>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</si>
  <si>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会津美里振興公社</t>
  </si>
  <si>
    <t>米夢の郷</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</si>
  <si>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</si>
  <si>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</si>
  <si>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</si>
  <si>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</si>
  <si>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</si>
  <si>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</si>
  <si>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</si>
  <si>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</si>
  <si>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</si>
  <si>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</si>
  <si>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</si>
  <si>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</si>
  <si>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</si>
  <si>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</si>
  <si>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</si>
  <si>
    <t>介護保険特別会計</t>
    <phoneticPr fontId="5"/>
  </si>
  <si>
    <t>後期高齢者医療特別会計</t>
    <phoneticPr fontId="5"/>
  </si>
  <si>
    <t>水道事業会計</t>
    <phoneticPr fontId="5"/>
  </si>
  <si>
    <t>法適用企業</t>
    <phoneticPr fontId="5"/>
  </si>
  <si>
    <t>下水道事業会計</t>
    <phoneticPr fontId="5"/>
  </si>
  <si>
    <t>住宅用地造成事業特別会計</t>
    <phoneticPr fontId="5"/>
  </si>
  <si>
    <t>法非適用企業</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</si>
  <si>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</si>
  <si>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</si>
  <si>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</si>
  <si>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</si>
  <si>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</si>
  <si>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</si>
  <si>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会津若松地方広域市町村圏整備組合一般会計</t>
    <rPh sb="0" eb="4">
      <t>アイヅワカマツ</t>
    </rPh>
    <rPh sb="4" eb="6">
      <t>チホウ</t>
    </rPh>
    <rPh sb="6" eb="8">
      <t>コウイキ</t>
    </rPh>
    <rPh sb="8" eb="9">
      <t>シ</t>
    </rPh>
    <rPh sb="9" eb="11">
      <t>チョウソン</t>
    </rPh>
    <rPh sb="11" eb="12">
      <t>ケン</t>
    </rPh>
    <rPh sb="12" eb="14">
      <t>セイビ</t>
    </rPh>
    <rPh sb="14" eb="16">
      <t>クミアイ</t>
    </rPh>
    <rPh sb="16" eb="18">
      <t>イッパン</t>
    </rPh>
    <rPh sb="18" eb="20">
      <t>カイケイ</t>
    </rPh>
    <phoneticPr fontId="2"/>
  </si>
  <si>
    <t>会津若松地方広域市町村圏整備組合水道用水供給事業会計</t>
    <rPh sb="0" eb="4">
      <t>アイヅワカマツ</t>
    </rPh>
    <rPh sb="4" eb="6">
      <t>チホウ</t>
    </rPh>
    <rPh sb="6" eb="8">
      <t>コウイキ</t>
    </rPh>
    <rPh sb="8" eb="9">
      <t>シ</t>
    </rPh>
    <rPh sb="9" eb="11">
      <t>チョウソン</t>
    </rPh>
    <rPh sb="11" eb="12">
      <t>ケン</t>
    </rPh>
    <rPh sb="12" eb="14">
      <t>セイビ</t>
    </rPh>
    <rPh sb="14" eb="16">
      <t>クミアイ</t>
    </rPh>
    <rPh sb="16" eb="18">
      <t>スイドウ</t>
    </rPh>
    <rPh sb="18" eb="20">
      <t>ヨウスイ</t>
    </rPh>
    <rPh sb="20" eb="22">
      <t>キョウキュウ</t>
    </rPh>
    <rPh sb="22" eb="24">
      <t>ジギョウ</t>
    </rPh>
    <rPh sb="24" eb="26">
      <t>カイケイ</t>
    </rPh>
    <phoneticPr fontId="2"/>
  </si>
  <si>
    <t>福島県市町村総合事務組合　一般会計</t>
    <rPh sb="0" eb="3">
      <t>フクシマケン</t>
    </rPh>
    <rPh sb="3" eb="4">
      <t>シ</t>
    </rPh>
    <rPh sb="4" eb="6">
      <t>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</si>
  <si>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4">
      <t>シ</t>
    </rPh>
    <rPh sb="4" eb="6">
      <t>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</si>
  <si>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4">
      <t>シ</t>
    </rPh>
    <rPh sb="4" eb="6">
      <t>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</si>
  <si>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4">
      <t>シ</t>
    </rPh>
    <rPh sb="4" eb="6">
      <t>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</si>
  <si>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4">
      <t>シ</t>
    </rPh>
    <rPh sb="4" eb="6">
      <t>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</si>
  <si>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</si>
  <si>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</si>
  <si>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</si>
  <si>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</si>
  <si>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</si>
  <si>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</si>
  <si>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</si>
  <si>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</si>
  <si>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</si>
  <si>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</si>
  <si>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</si>
  <si>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</si>
  <si>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</si>
  <si>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</si>
  <si>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</si>
  <si>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</si>
  <si>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</si>
  <si>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</si>
  <si>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</si>
  <si>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</si>
  <si>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</si>
  <si>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</si>
  <si>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</si>
  <si>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</si>
  <si>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</si>
  <si>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</si>
  <si>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</si>
  <si>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</si>
  <si>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</si>
  <si>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</si>
  <si>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</si>
  <si>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</si>
  <si>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</si>
  <si>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</si>
  <si>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</si>
  <si>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</si>
  <si>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</si>
  <si>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</si>
  <si>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</si>
  <si>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</si>
  <si>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</si>
  <si>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</si>
  <si>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</si>
  <si>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</si>
  <si>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</si>
  <si>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</si>
  <si>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</si>
  <si>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</si>
  <si>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</si>
  <si>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</si>
  <si>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</si>
  <si>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</si>
  <si>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</si>
  <si>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</si>
  <si>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</si>
  <si>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</si>
  <si>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</si>
  <si>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</si>
  <si>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</si>
  <si>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</si>
  <si>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</si>
  <si>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</si>
  <si>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</si>
  <si>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</si>
  <si>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</si>
  <si>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</si>
  <si>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</si>
  <si>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</si>
  <si>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</si>
  <si>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</si>
  <si>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</si>
  <si>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</si>
  <si>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</si>
  <si>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</si>
  <si>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</si>
  <si>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</si>
  <si>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</si>
  <si>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</si>
  <si>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</si>
  <si>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</si>
  <si>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</si>
  <si>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</si>
  <si>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</si>
  <si>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</si>
  <si>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</si>
  <si>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</si>
  <si>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</si>
  <si>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</si>
  <si>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</si>
  <si>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</si>
  <si>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</si>
  <si>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</si>
  <si>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</si>
  <si>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</si>
  <si>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</si>
  <si>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</si>
  <si>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</si>
  <si>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</si>
  <si>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</si>
  <si>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</si>
  <si>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</si>
  <si>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</si>
  <si>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</si>
  <si>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</si>
  <si>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</si>
  <si>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</si>
  <si>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</si>
  <si>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</si>
  <si>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</si>
  <si>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</si>
  <si>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</si>
  <si>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</si>
  <si>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</si>
  <si>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</si>
  <si>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</si>
  <si>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</si>
  <si>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</si>
  <si>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</si>
  <si>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</si>
  <si>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</si>
  <si>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</si>
  <si>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</si>
  <si>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</si>
  <si>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</si>
  <si>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</si>
  <si>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実質単年度収支</t>
    <rPh sb="0" eb="2">
      <t>ジッシツ</t>
    </rPh>
    <rPh sb="2" eb="5">
      <t>タンネンド</t>
    </rPh>
    <rPh sb="5" eb="7">
      <t>シュウシ</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</si>
  <si>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</si>
  <si>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</si>
  <si>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年度</t>
    <rPh sb="0" eb="2">
      <t>ネンド</t>
    </rPh>
    <phoneticPr fontId="5"/>
  </si>
  <si>
    <t>標準財政規模比（％）</t>
    <phoneticPr fontId="5"/>
  </si>
  <si>
    <t>その他会計（黒字）</t>
  </si>
  <si>
    <t>その他会計（赤字）</t>
  </si>
  <si>
    <t>工業団地造成事業特別会計</t>
  </si>
  <si>
    <t>住宅用地造成事業特別会計</t>
  </si>
  <si>
    <t>後期高齢者医療特別会計</t>
  </si>
  <si>
    <t>下水道事業会計</t>
  </si>
  <si>
    <t>国民健康保険特別会計</t>
  </si>
  <si>
    <t>介護保険特別会計</t>
  </si>
  <si>
    <t>水道事業会計</t>
  </si>
  <si>
    <t>一般会計</t>
  </si>
  <si>
    <t>会計</t>
    <rPh sb="0" eb="2">
      <t>カイケイ</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</si>
  <si>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</si>
  <si>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</si>
  <si>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</si>
  <si>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前年度末減債基金残高(D)</t>
    <phoneticPr fontId="5"/>
  </si>
  <si>
    <t>満期一括償還地方債に係る実質償還額又は理論償還額のいずれか少ない額(C)</t>
    <phoneticPr fontId="3"/>
  </si>
  <si>
    <t>減債基金
積立状況等（注）</t>
    <rPh sb="0" eb="2">
      <t>ゲンサイ</t>
    </rPh>
    <rPh sb="2" eb="4">
      <t>キキン</t>
    </rPh>
    <rPh sb="5" eb="7">
      <t>ツミタテ</t>
    </rPh>
    <rPh sb="7" eb="9">
      <t>ジョウキョウ</t>
    </rPh>
    <rPh sb="9" eb="10">
      <t>トウ</t>
    </rPh>
    <rPh sb="10" eb="13">
      <t>チュウ</t>
    </rPh>
    <phoneticPr fontId="2"/>
  </si>
  <si>
    <t>R05</t>
    <phoneticPr fontId="5"/>
  </si>
  <si>
    <t>R04</t>
    <phoneticPr fontId="5"/>
  </si>
  <si>
    <t>R03</t>
    <phoneticPr fontId="5"/>
  </si>
  <si>
    <t>R02</t>
    <phoneticPr fontId="5"/>
  </si>
  <si>
    <t>R01</t>
    <phoneticPr fontId="5"/>
  </si>
  <si>
    <t>（百万円）</t>
    <phoneticPr fontId="5"/>
  </si>
  <si>
    <t>（参考）</t>
    <rPh sb="1" eb="3">
      <t>サンコウ</t>
    </rPh>
    <phoneticPr fontId="5"/>
  </si>
  <si>
    <t>※ 減債基金積立不足算定額=(C)×(１－(D)/(E))</t>
    <phoneticPr fontId="5"/>
  </si>
  <si>
    <t>実質公債費比率の分子</t>
    <phoneticPr fontId="5"/>
  </si>
  <si>
    <t>(A)－(B)</t>
    <phoneticPr fontId="5"/>
  </si>
  <si>
    <t>算入公債費等</t>
    <phoneticPr fontId="5"/>
  </si>
  <si>
    <t>算入公債費等(B)</t>
    <phoneticPr fontId="5"/>
  </si>
  <si>
    <t>一時借入金の利子</t>
    <phoneticPr fontId="5"/>
  </si>
  <si>
    <t>債務負担行為に基づく支出額</t>
  </si>
  <si>
    <t>組合等が起こした地方債の元利償還金に対する負担金等</t>
  </si>
  <si>
    <t>公営企業債の元利償還金に対する繰入金</t>
  </si>
  <si>
    <t>満期一括償還地方債に係る年度割相当額</t>
    <phoneticPr fontId="5"/>
  </si>
  <si>
    <t>減債基金積立不足算定額※2</t>
    <phoneticPr fontId="5"/>
  </si>
  <si>
    <t>元利償還金</t>
  </si>
  <si>
    <t>元利償還金等(A)</t>
    <phoneticPr fontId="5"/>
  </si>
  <si>
    <t>分子の構造</t>
    <rPh sb="0" eb="2">
      <t>ブンシ</t>
    </rPh>
    <rPh sb="3" eb="5">
      <t>コウゾウ</t>
    </rPh>
    <phoneticPr fontId="5"/>
  </si>
  <si>
    <t>（百万円）</t>
    <rPh sb="1" eb="2">
      <t>ヒャク</t>
    </rPh>
    <rPh sb="2" eb="4">
      <t>マンエン</t>
    </rPh>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</si>
  <si>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</si>
  <si>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</si>
  <si>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</si>
  <si>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</si>
  <si>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</si>
  <si>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</si>
  <si>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</si>
  <si>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</si>
  <si>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</si>
  <si>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</si>
  <si>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</si>
  <si>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</si>
  <si>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</si>
  <si>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</si>
  <si>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</si>
  <si>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</si>
  <si>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</si>
  <si>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公共施設等整備再生基金</t>
  </si>
  <si>
    <t>ふれあい福祉基金</t>
  </si>
  <si>
    <t>ふるさと振興基金</t>
  </si>
  <si>
    <t>国営会津宮川土地改良事業基金</t>
  </si>
  <si>
    <t>過疎地域持続的発展基金</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</si>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</sst>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1"/>
      <color rgb="FFFF0000"/>
      <name val="ＭＳ ゴシック"/>
      <family val="3"/>
      <charset val="128"/>
    </font>
    <font>
      <sz val="13"/>
      <color theme="1"/>
      <name val="ＭＳ ゴシック"/>
      <family val="3"/>
      <charset val="128"/>
    </font>
    <font>
      <sz val="13"/>
      <color rgb="FFFF0000"/>
      <name val="ＭＳ ゴシック"/>
      <family val="3"/>
      <charset val="128"/>
    </font>
    <font>
      <sz val="11"/>
      <color theme="1"/>
      <name val="ＭＳ ゴシック"/>
      <family val="3"/>
      <charset val="128"/>
    </font>
    <font>
      <b/>
      <sz val="13"/>
      <color theme="1"/>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4">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Border="1" applyAlignment="1">
      <alignment horizontal="right" vertical="center" shrinkToFit="1"/>
    </xf>
    <xf numFmtId="181" fontId="27" fillId="0" borderId="179"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81"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188" fontId="28" fillId="0" borderId="63" xfId="16" applyNumberFormat="1" applyFont="1" applyBorder="1" applyAlignment="1">
      <alignment horizontal="right" vertical="center" shrinkToFit="1"/>
    </xf>
    <xf numFmtId="188" fontId="28" fillId="0" borderId="182" xfId="16" applyNumberFormat="1" applyFont="1" applyBorder="1" applyAlignment="1">
      <alignment horizontal="right" vertical="center" shrinkToFit="1"/>
    </xf>
    <xf numFmtId="188" fontId="28" fillId="0" borderId="112" xfId="16" applyNumberFormat="1" applyFont="1" applyBorder="1" applyAlignment="1">
      <alignment horizontal="right" vertical="center" shrinkToFit="1"/>
    </xf>
    <xf numFmtId="0" fontId="28" fillId="0" borderId="62" xfId="16" applyFont="1" applyBorder="1" applyAlignment="1">
      <alignment horizontal="center" vertical="center"/>
    </xf>
    <xf numFmtId="188" fontId="28" fillId="0" borderId="37" xfId="16" applyNumberFormat="1" applyFont="1" applyBorder="1" applyAlignment="1">
      <alignment horizontal="right" vertical="center" shrinkToFit="1"/>
    </xf>
    <xf numFmtId="188" fontId="28" fillId="0" borderId="36" xfId="16" applyNumberFormat="1" applyFont="1" applyBorder="1" applyAlignment="1">
      <alignment horizontal="right" vertical="center" shrinkToFit="1"/>
    </xf>
    <xf numFmtId="188" fontId="28" fillId="0" borderId="35" xfId="16" applyNumberFormat="1" applyFont="1" applyBorder="1" applyAlignment="1">
      <alignment horizontal="right" vertical="center" shrinkToFit="1"/>
    </xf>
    <xf numFmtId="0" fontId="28" fillId="0" borderId="38" xfId="16" applyFont="1" applyBorder="1" applyAlignment="1">
      <alignment horizontal="center" vertical="center" wrapText="1"/>
    </xf>
    <xf numFmtId="188" fontId="28" fillId="0" borderId="17" xfId="16" applyNumberFormat="1" applyFont="1" applyBorder="1" applyAlignment="1">
      <alignment horizontal="right" vertical="center" shrinkToFit="1"/>
    </xf>
    <xf numFmtId="188" fontId="28" fillId="0" borderId="15" xfId="16" applyNumberFormat="1" applyFont="1" applyBorder="1" applyAlignment="1">
      <alignment horizontal="right" vertical="center" shrinkToFit="1"/>
    </xf>
    <xf numFmtId="188" fontId="28" fillId="0" borderId="13" xfId="16" applyNumberFormat="1" applyFont="1" applyBorder="1" applyAlignment="1">
      <alignment horizontal="right" vertical="center" shrinkToFit="1"/>
    </xf>
    <xf numFmtId="0" fontId="28" fillId="0" borderId="27" xfId="16" applyFont="1" applyBorder="1" applyAlignment="1">
      <alignment horizontal="center" vertical="center" wrapText="1"/>
    </xf>
    <xf numFmtId="0" fontId="28" fillId="6" borderId="61" xfId="16" applyFont="1" applyFill="1" applyBorder="1" applyAlignment="1">
      <alignment horizontal="center" vertical="center"/>
    </xf>
    <xf numFmtId="0" fontId="28" fillId="6" borderId="15" xfId="16" applyFont="1" applyFill="1" applyBorder="1" applyAlignment="1">
      <alignment horizontal="center" vertical="center"/>
    </xf>
    <xf numFmtId="0" fontId="28" fillId="6" borderId="13" xfId="16" applyFont="1" applyFill="1" applyBorder="1" applyAlignment="1">
      <alignment horizontal="center" vertical="center"/>
    </xf>
    <xf numFmtId="0" fontId="28" fillId="6" borderId="23" xfId="16" applyFont="1" applyFill="1" applyBorder="1" applyAlignment="1">
      <alignment horizontal="right" vertical="top"/>
    </xf>
    <xf numFmtId="0" fontId="28" fillId="6" borderId="22" xfId="16" applyFont="1" applyFill="1" applyBorder="1" applyAlignment="1">
      <alignment horizontal="right" vertical="top"/>
    </xf>
    <xf numFmtId="0" fontId="28" fillId="6" borderId="21" xfId="16" applyFont="1" applyFill="1" applyBorder="1" applyAlignment="1"/>
    <xf numFmtId="0" fontId="29" fillId="0" borderId="0" xfId="16" applyFont="1" applyAlignment="1">
      <alignment horizontal="right" vertical="center"/>
    </xf>
    <xf numFmtId="0" fontId="21" fillId="0" borderId="0" xfId="16" applyFont="1">
      <alignment vertical="center"/>
    </xf>
    <xf numFmtId="0" fontId="3" fillId="0" borderId="0" xfId="17">
      <alignment vertical="center"/>
    </xf>
    <xf numFmtId="0" fontId="28" fillId="0" borderId="0" xfId="17" applyFont="1">
      <alignment vertical="center"/>
    </xf>
    <xf numFmtId="0" fontId="30" fillId="0" borderId="0" xfId="17" applyFont="1" applyAlignment="1">
      <alignment vertical="center" wrapText="1"/>
    </xf>
    <xf numFmtId="0" fontId="30" fillId="0" borderId="0" xfId="17" applyFont="1">
      <alignment vertical="center"/>
    </xf>
    <xf numFmtId="188" fontId="28" fillId="0" borderId="63" xfId="17" applyNumberFormat="1" applyFont="1" applyBorder="1" applyAlignment="1">
      <alignment horizontal="right" vertical="center" shrinkToFit="1"/>
    </xf>
    <xf numFmtId="188" fontId="28" fillId="0" borderId="182" xfId="17" applyNumberFormat="1" applyFont="1" applyBorder="1" applyAlignment="1">
      <alignment horizontal="right" vertical="center" shrinkToFit="1"/>
    </xf>
    <xf numFmtId="188" fontId="28" fillId="0" borderId="112" xfId="17" applyNumberFormat="1" applyFont="1" applyBorder="1" applyAlignment="1">
      <alignment horizontal="right" vertical="center" shrinkToFit="1"/>
    </xf>
    <xf numFmtId="0" fontId="28" fillId="0" borderId="62" xfId="17" applyFont="1" applyBorder="1">
      <alignment vertical="center"/>
    </xf>
    <xf numFmtId="188" fontId="28" fillId="0" borderId="183" xfId="17" applyNumberFormat="1" applyFont="1" applyBorder="1" applyAlignment="1">
      <alignment horizontal="right" vertical="center" shrinkToFit="1"/>
    </xf>
    <xf numFmtId="188" fontId="28" fillId="0" borderId="12" xfId="17" applyNumberFormat="1" applyFont="1" applyBorder="1" applyAlignment="1">
      <alignment horizontal="right" vertical="center" shrinkToFit="1"/>
    </xf>
    <xf numFmtId="188" fontId="28" fillId="0" borderId="184" xfId="17" applyNumberFormat="1" applyFont="1" applyBorder="1" applyAlignment="1">
      <alignment horizontal="right" vertical="center" shrinkToFit="1"/>
    </xf>
    <xf numFmtId="0" fontId="28" fillId="0" borderId="38" xfId="17" applyFont="1" applyBorder="1">
      <alignment vertical="center"/>
    </xf>
    <xf numFmtId="0" fontId="28" fillId="0" borderId="34" xfId="17" applyFont="1" applyBorder="1">
      <alignment vertical="center"/>
    </xf>
    <xf numFmtId="188" fontId="28" fillId="0" borderId="185" xfId="17" applyNumberFormat="1" applyFont="1" applyBorder="1" applyAlignment="1">
      <alignment horizontal="right" vertical="center" shrinkToFit="1"/>
    </xf>
    <xf numFmtId="188" fontId="28" fillId="0" borderId="186" xfId="17" applyNumberFormat="1" applyFont="1" applyBorder="1" applyAlignment="1">
      <alignment horizontal="right" vertical="center" shrinkToFit="1"/>
    </xf>
    <xf numFmtId="188" fontId="28" fillId="0" borderId="187" xfId="17" applyNumberFormat="1" applyFont="1" applyBorder="1" applyAlignment="1">
      <alignment horizontal="right" vertical="center" shrinkToFit="1"/>
    </xf>
    <xf numFmtId="0" fontId="28" fillId="0" borderId="29" xfId="17" applyFont="1" applyBorder="1" applyAlignment="1">
      <alignment vertical="center" wrapText="1"/>
    </xf>
    <xf numFmtId="0" fontId="28" fillId="7" borderId="17" xfId="17" applyFont="1" applyFill="1" applyBorder="1" applyAlignment="1">
      <alignment horizontal="center" vertical="center"/>
    </xf>
    <xf numFmtId="0" fontId="28" fillId="7" borderId="15" xfId="17" applyFont="1" applyFill="1" applyBorder="1" applyAlignment="1">
      <alignment horizontal="center" vertical="center"/>
    </xf>
    <xf numFmtId="0" fontId="28" fillId="7" borderId="14" xfId="17" applyFont="1" applyFill="1" applyBorder="1" applyAlignment="1">
      <alignment horizontal="center" vertical="center"/>
    </xf>
    <xf numFmtId="0" fontId="28" fillId="7" borderId="23" xfId="17" applyFont="1" applyFill="1" applyBorder="1" applyAlignment="1">
      <alignment horizontal="right" vertical="top"/>
    </xf>
    <xf numFmtId="0" fontId="28" fillId="7" borderId="22" xfId="17" applyFont="1" applyFill="1" applyBorder="1" applyAlignment="1">
      <alignment horizontal="right" vertical="top"/>
    </xf>
    <xf numFmtId="0" fontId="28" fillId="7" borderId="21" xfId="17" applyFont="1" applyFill="1" applyBorder="1" applyAlignment="1"/>
    <xf numFmtId="0" fontId="29" fillId="0" borderId="0" xfId="17" applyFont="1" applyAlignment="1">
      <alignment horizontal="right" vertical="center"/>
    </xf>
    <xf numFmtId="0" fontId="3" fillId="0" borderId="0" xfId="18">
      <alignment vertical="center"/>
    </xf>
    <xf numFmtId="0" fontId="21" fillId="0" borderId="0" xfId="18" applyFont="1">
      <alignment vertical="center"/>
    </xf>
    <xf numFmtId="0" fontId="30" fillId="0" borderId="0" xfId="18" applyFont="1" applyAlignment="1"/>
    <xf numFmtId="0" fontId="31" fillId="0" borderId="0" xfId="18" applyFont="1">
      <alignment vertical="center"/>
    </xf>
    <xf numFmtId="0" fontId="32" fillId="0" borderId="0" xfId="18" applyFont="1" applyAlignment="1">
      <alignment vertical="top"/>
    </xf>
    <xf numFmtId="0" fontId="33" fillId="0" borderId="0" xfId="18" applyFont="1" applyAlignment="1">
      <alignment vertical="center" wrapText="1"/>
    </xf>
    <xf numFmtId="0" fontId="33" fillId="0" borderId="0" xfId="18" applyFont="1" applyAlignment="1">
      <alignment horizontal="center" vertical="center" wrapText="1"/>
    </xf>
    <xf numFmtId="181" fontId="32" fillId="0" borderId="63"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186" xfId="18" applyNumberFormat="1" applyFont="1" applyBorder="1" applyAlignment="1" applyProtection="1">
      <alignment horizontal="right" vertical="center" shrinkToFit="1"/>
      <protection locked="0"/>
    </xf>
    <xf numFmtId="181" fontId="32" fillId="0" borderId="187" xfId="18" applyNumberFormat="1" applyFont="1" applyBorder="1" applyAlignment="1" applyProtection="1">
      <alignment horizontal="right" vertical="center" shrinkToFit="1"/>
      <protection locked="0"/>
    </xf>
    <xf numFmtId="0" fontId="32" fillId="8" borderId="61"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14" xfId="18" applyFont="1" applyFill="1" applyBorder="1" applyAlignment="1">
      <alignment horizontal="center" vertical="center"/>
    </xf>
    <xf numFmtId="0" fontId="32" fillId="8" borderId="23" xfId="18" applyFont="1" applyFill="1" applyBorder="1" applyAlignment="1">
      <alignment horizontal="right" vertical="top"/>
    </xf>
    <xf numFmtId="0" fontId="32" fillId="8" borderId="22" xfId="18" applyFont="1" applyFill="1" applyBorder="1" applyAlignment="1">
      <alignment horizontal="right" vertical="center"/>
    </xf>
    <xf numFmtId="0" fontId="32" fillId="8" borderId="22" xfId="18" applyFont="1" applyFill="1" applyBorder="1" applyAlignment="1"/>
    <xf numFmtId="0" fontId="32" fillId="8" borderId="21" xfId="18" applyFont="1" applyFill="1" applyBorder="1" applyAlignment="1"/>
    <xf numFmtId="0" fontId="35" fillId="0" borderId="0" xfId="18" applyFont="1" applyAlignment="1">
      <alignment horizontal="center" vertical="center" shrinkToFit="1"/>
    </xf>
    <xf numFmtId="181" fontId="32" fillId="0" borderId="0" xfId="18" applyNumberFormat="1" applyFont="1" applyAlignment="1">
      <alignment horizontal="right" vertical="center" shrinkToFit="1"/>
    </xf>
    <xf numFmtId="0" fontId="32" fillId="0" borderId="0" xfId="18" applyFont="1">
      <alignment vertical="center"/>
    </xf>
    <xf numFmtId="0" fontId="32" fillId="0" borderId="0" xfId="18" applyFont="1" applyAlignment="1"/>
    <xf numFmtId="181" fontId="30" fillId="0" borderId="63" xfId="18" applyNumberFormat="1" applyFont="1" applyBorder="1" applyAlignment="1">
      <alignment horizontal="right" vertical="center" shrinkToFit="1"/>
    </xf>
    <xf numFmtId="181" fontId="30" fillId="0" borderId="182" xfId="18" applyNumberFormat="1" applyFont="1" applyBorder="1" applyAlignment="1">
      <alignment horizontal="right" vertical="center" shrinkToFit="1"/>
    </xf>
    <xf numFmtId="181" fontId="30" fillId="0" borderId="112" xfId="18" applyNumberFormat="1" applyFont="1" applyBorder="1" applyAlignment="1">
      <alignment horizontal="right" vertical="center" shrinkToFit="1"/>
    </xf>
    <xf numFmtId="0" fontId="30" fillId="0" borderId="54" xfId="18" applyFont="1" applyBorder="1">
      <alignment vertical="center"/>
    </xf>
    <xf numFmtId="181" fontId="30" fillId="0" borderId="183"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4" xfId="18" applyNumberFormat="1" applyFont="1" applyBorder="1" applyAlignment="1">
      <alignment horizontal="right" vertical="center" shrinkToFit="1"/>
    </xf>
    <xf numFmtId="0" fontId="30" fillId="0" borderId="1" xfId="18" applyFont="1" applyBorder="1">
      <alignment vertical="center"/>
    </xf>
    <xf numFmtId="0" fontId="30" fillId="0" borderId="10" xfId="18" applyFont="1" applyBorder="1">
      <alignment vertical="center"/>
    </xf>
    <xf numFmtId="181" fontId="30" fillId="0" borderId="185" xfId="18" applyNumberFormat="1" applyFont="1" applyBorder="1" applyAlignment="1">
      <alignment horizontal="right" vertical="center" shrinkToFit="1"/>
    </xf>
    <xf numFmtId="181" fontId="30" fillId="0" borderId="186" xfId="18" applyNumberFormat="1" applyFont="1" applyBorder="1" applyAlignment="1">
      <alignment horizontal="right" vertical="center" shrinkToFit="1"/>
    </xf>
    <xf numFmtId="181" fontId="30" fillId="0" borderId="187" xfId="18" applyNumberFormat="1" applyFont="1" applyBorder="1" applyAlignment="1">
      <alignment horizontal="right" vertical="center" shrinkToFit="1"/>
    </xf>
    <xf numFmtId="0" fontId="30" fillId="0" borderId="6" xfId="18" applyFont="1" applyBorder="1" applyAlignment="1">
      <alignment vertical="center" wrapText="1"/>
    </xf>
    <xf numFmtId="0" fontId="30" fillId="6" borderId="61"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14" xfId="18" applyFont="1" applyFill="1" applyBorder="1" applyAlignment="1">
      <alignment horizontal="center" vertical="center"/>
    </xf>
    <xf numFmtId="0" fontId="30" fillId="6" borderId="23" xfId="18" applyFont="1" applyFill="1" applyBorder="1" applyAlignment="1">
      <alignment horizontal="right" vertical="top"/>
    </xf>
    <xf numFmtId="0" fontId="30" fillId="6" borderId="22" xfId="18" applyFont="1" applyFill="1" applyBorder="1" applyAlignment="1">
      <alignment horizontal="right" vertical="center"/>
    </xf>
    <xf numFmtId="0" fontId="30" fillId="6" borderId="22" xfId="18" applyFont="1" applyFill="1" applyBorder="1" applyAlignment="1"/>
    <xf numFmtId="0" fontId="30" fillId="6" borderId="21" xfId="18" applyFont="1" applyFill="1" applyBorder="1" applyAlignment="1"/>
    <xf numFmtId="0" fontId="29" fillId="0" borderId="0" xfId="18" applyFont="1" applyAlignment="1">
      <alignment horizontal="center" vertical="center"/>
    </xf>
    <xf numFmtId="0" fontId="3" fillId="0" borderId="0" xfId="19">
      <alignment vertical="center"/>
    </xf>
    <xf numFmtId="0" fontId="29"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Border="1" applyAlignment="1">
      <alignment vertical="center" wrapText="1"/>
    </xf>
    <xf numFmtId="181" fontId="30" fillId="0" borderId="187" xfId="19" applyNumberFormat="1" applyFont="1" applyBorder="1" applyAlignment="1">
      <alignment horizontal="right" vertical="center" shrinkToFit="1"/>
    </xf>
    <xf numFmtId="181" fontId="30" fillId="0" borderId="186"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Border="1">
      <alignment vertical="center"/>
    </xf>
    <xf numFmtId="181" fontId="30" fillId="0" borderId="184"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3" xfId="19" applyNumberFormat="1" applyFont="1" applyBorder="1" applyAlignment="1">
      <alignment horizontal="right" vertical="center" shrinkToFit="1"/>
    </xf>
    <xf numFmtId="0" fontId="30" fillId="0" borderId="1" xfId="19" applyFont="1" applyBorder="1">
      <alignment vertical="center"/>
    </xf>
    <xf numFmtId="0" fontId="30" fillId="0" borderId="32" xfId="19" applyFont="1" applyBorder="1">
      <alignment vertical="center"/>
    </xf>
    <xf numFmtId="0" fontId="30" fillId="0" borderId="10" xfId="19" applyFont="1" applyBorder="1" applyAlignment="1">
      <alignment vertical="center" wrapText="1"/>
    </xf>
    <xf numFmtId="0" fontId="30" fillId="0" borderId="54" xfId="19" applyFont="1" applyBorder="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9"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Border="1" applyAlignment="1">
      <alignment horizontal="center" vertical="center" wrapText="1"/>
    </xf>
    <xf numFmtId="181" fontId="36" fillId="0" borderId="15" xfId="20" applyNumberFormat="1" applyFont="1" applyBorder="1" applyAlignment="1">
      <alignment horizontal="right" vertical="center" shrinkToFit="1"/>
    </xf>
    <xf numFmtId="181" fontId="36" fillId="0" borderId="17" xfId="20" applyNumberFormat="1" applyFont="1" applyBorder="1" applyAlignment="1">
      <alignment horizontal="right" vertical="center" shrinkToFit="1"/>
    </xf>
    <xf numFmtId="0" fontId="36" fillId="0" borderId="38" xfId="16" applyFont="1" applyBorder="1" applyAlignment="1">
      <alignment horizontal="center" vertical="center" wrapText="1"/>
    </xf>
    <xf numFmtId="181" fontId="36" fillId="0" borderId="36" xfId="20" applyNumberFormat="1" applyFont="1" applyBorder="1" applyAlignment="1">
      <alignment horizontal="right" vertical="center" shrinkToFit="1"/>
    </xf>
    <xf numFmtId="181" fontId="36" fillId="0" borderId="37" xfId="20" applyNumberFormat="1" applyFont="1" applyBorder="1" applyAlignment="1">
      <alignment horizontal="right" vertical="center" shrinkToFit="1"/>
    </xf>
    <xf numFmtId="181" fontId="36" fillId="0" borderId="12" xfId="20" applyNumberFormat="1" applyFont="1" applyBorder="1" applyAlignment="1">
      <alignment horizontal="right" vertical="center" shrinkToFit="1"/>
    </xf>
    <xf numFmtId="181" fontId="36" fillId="0" borderId="183" xfId="20" applyNumberFormat="1" applyFont="1" applyBorder="1" applyAlignment="1">
      <alignment horizontal="right" vertical="center" shrinkToFit="1"/>
    </xf>
    <xf numFmtId="0" fontId="36" fillId="0" borderId="24" xfId="16" applyFont="1" applyBorder="1" applyAlignment="1">
      <alignment horizontal="center" vertical="center"/>
    </xf>
    <xf numFmtId="181" fontId="36" fillId="0" borderId="12" xfId="20" applyNumberFormat="1" applyFont="1" applyBorder="1" applyAlignment="1" applyProtection="1">
      <alignment horizontal="right" vertical="center" shrinkToFit="1"/>
      <protection locked="0"/>
    </xf>
    <xf numFmtId="181" fontId="36" fillId="0" borderId="183" xfId="20" applyNumberFormat="1" applyFont="1" applyBorder="1" applyAlignment="1" applyProtection="1">
      <alignment horizontal="right" vertical="center" shrinkToFit="1"/>
      <protection locked="0"/>
    </xf>
    <xf numFmtId="0" fontId="36" fillId="0" borderId="40" xfId="16" applyFont="1" applyBorder="1" applyAlignment="1">
      <alignment horizontal="center" vertical="center"/>
    </xf>
    <xf numFmtId="181" fontId="36" fillId="0" borderId="182" xfId="20" applyNumberFormat="1" applyFont="1" applyBorder="1" applyAlignment="1" applyProtection="1">
      <alignment horizontal="right" vertical="center" shrinkToFit="1"/>
      <protection locked="0"/>
    </xf>
    <xf numFmtId="181" fontId="36" fillId="0" borderId="63" xfId="20" applyNumberFormat="1" applyFont="1" applyBorder="1" applyAlignment="1" applyProtection="1">
      <alignment horizontal="right" vertical="center" shrinkToFit="1"/>
      <protection locked="0"/>
    </xf>
    <xf numFmtId="0" fontId="36" fillId="0" borderId="21" xfId="16" applyFont="1" applyBorder="1" applyAlignment="1">
      <alignment horizontal="center" vertical="center"/>
    </xf>
    <xf numFmtId="181" fontId="36" fillId="0" borderId="59" xfId="20" applyNumberFormat="1" applyFont="1" applyBorder="1" applyAlignment="1">
      <alignment horizontal="right" vertical="center" shrinkToFit="1"/>
    </xf>
    <xf numFmtId="181" fontId="36"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96"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Border="1">
      <alignment vertical="center"/>
    </xf>
    <xf numFmtId="0" fontId="28" fillId="0" borderId="19" xfId="16" applyFont="1" applyBorder="1" applyAlignment="1">
      <alignment horizontal="left" vertical="center" wrapText="1"/>
    </xf>
    <xf numFmtId="0" fontId="28" fillId="0" borderId="20" xfId="16" applyFont="1" applyBorder="1" applyAlignment="1">
      <alignment horizontal="left" vertical="center" wrapText="1"/>
    </xf>
    <xf numFmtId="0" fontId="28" fillId="0" borderId="2" xfId="16" applyFont="1" applyBorder="1" applyAlignment="1">
      <alignment horizontal="left" vertical="center"/>
    </xf>
    <xf numFmtId="0" fontId="28" fillId="0" borderId="39" xfId="16" applyFont="1" applyBorder="1" applyAlignment="1">
      <alignment horizontal="left" vertical="center"/>
    </xf>
    <xf numFmtId="0" fontId="28" fillId="0" borderId="55" xfId="16" applyFont="1" applyBorder="1" applyAlignment="1">
      <alignment horizontal="left" vertical="center"/>
    </xf>
    <xf numFmtId="0" fontId="28" fillId="0" borderId="57" xfId="16" applyFont="1" applyBorder="1" applyAlignment="1">
      <alignment horizontal="left" vertical="center"/>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Border="1" applyAlignment="1">
      <alignment horizontal="left" vertical="center" wrapText="1"/>
    </xf>
    <xf numFmtId="0" fontId="30" fillId="0" borderId="52" xfId="17" applyFont="1" applyBorder="1" applyAlignment="1">
      <alignment horizontal="left" vertical="center" wrapText="1"/>
    </xf>
    <xf numFmtId="0" fontId="30" fillId="0" borderId="34" xfId="18" applyFont="1" applyBorder="1" applyAlignment="1">
      <alignment vertical="center" wrapText="1"/>
    </xf>
    <xf numFmtId="0" fontId="30" fillId="0" borderId="11" xfId="18" applyFont="1" applyBorder="1" applyAlignment="1">
      <alignment vertical="center" wrapText="1"/>
    </xf>
    <xf numFmtId="0" fontId="30" fillId="0" borderId="9" xfId="18" applyFont="1" applyBorder="1">
      <alignment vertical="center"/>
    </xf>
    <xf numFmtId="0" fontId="30" fillId="0" borderId="53" xfId="18" applyFont="1" applyBorder="1">
      <alignment vertical="center"/>
    </xf>
    <xf numFmtId="0" fontId="30" fillId="0" borderId="62" xfId="18" applyFont="1" applyBorder="1">
      <alignment vertical="center"/>
    </xf>
    <xf numFmtId="0" fontId="30" fillId="0" borderId="56" xfId="18" applyFont="1" applyBorder="1">
      <alignment vertical="center"/>
    </xf>
    <xf numFmtId="0" fontId="30" fillId="0" borderId="55" xfId="18" applyFont="1" applyBorder="1">
      <alignment vertical="center"/>
    </xf>
    <xf numFmtId="0" fontId="30" fillId="0" borderId="57" xfId="18" applyFont="1" applyBorder="1">
      <alignment vertical="center"/>
    </xf>
    <xf numFmtId="0" fontId="32" fillId="0" borderId="187" xfId="18" applyFont="1" applyBorder="1" applyAlignment="1">
      <alignment horizontal="center" vertical="center" wrapText="1"/>
    </xf>
    <xf numFmtId="0" fontId="32" fillId="0" borderId="186"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0" fillId="0" borderId="18" xfId="18" applyFont="1" applyBorder="1" applyAlignment="1">
      <alignment vertical="center" wrapText="1"/>
    </xf>
    <xf numFmtId="0" fontId="30" fillId="0" borderId="14" xfId="18" applyFont="1" applyBorder="1" applyAlignment="1">
      <alignment vertical="center" wrapText="1"/>
    </xf>
    <xf numFmtId="0" fontId="30" fillId="0" borderId="27" xfId="18" applyFont="1" applyBorder="1" applyAlignment="1">
      <alignment vertical="center" wrapText="1"/>
    </xf>
    <xf numFmtId="0" fontId="30" fillId="0" borderId="5" xfId="18" applyFont="1" applyBorder="1" applyAlignment="1">
      <alignment vertical="center" wrapText="1"/>
    </xf>
    <xf numFmtId="0" fontId="30" fillId="0" borderId="29" xfId="18" applyFont="1" applyBorder="1" applyAlignment="1">
      <alignment vertical="center" wrapText="1"/>
    </xf>
    <xf numFmtId="0" fontId="30" fillId="0" borderId="8" xfId="18" applyFont="1" applyBorder="1" applyAlignment="1">
      <alignment vertical="center" wrapText="1"/>
    </xf>
    <xf numFmtId="0" fontId="30" fillId="0" borderId="50" xfId="18" applyFont="1" applyBorder="1">
      <alignment vertical="center"/>
    </xf>
    <xf numFmtId="0" fontId="30" fillId="0" borderId="52" xfId="18" applyFont="1" applyBorder="1">
      <alignment vertical="center"/>
    </xf>
    <xf numFmtId="0" fontId="30" fillId="0" borderId="38" xfId="19" applyFont="1" applyBorder="1" applyAlignment="1">
      <alignment vertical="center" wrapText="1"/>
    </xf>
    <xf numFmtId="0" fontId="30" fillId="0" borderId="3" xfId="19" applyFont="1" applyBorder="1" applyAlignment="1">
      <alignment vertical="center" wrapText="1"/>
    </xf>
    <xf numFmtId="0" fontId="30" fillId="0" borderId="27" xfId="19" applyFont="1" applyBorder="1" applyAlignment="1">
      <alignment vertical="center" wrapText="1"/>
    </xf>
    <xf numFmtId="0" fontId="30" fillId="0" borderId="5" xfId="19" applyFont="1" applyBorder="1" applyAlignment="1">
      <alignment vertical="center" wrapText="1"/>
    </xf>
    <xf numFmtId="0" fontId="30" fillId="0" borderId="29" xfId="19" applyFont="1" applyBorder="1" applyAlignment="1">
      <alignment vertical="center" wrapText="1"/>
    </xf>
    <xf numFmtId="0" fontId="30" fillId="0" borderId="8" xfId="19" applyFont="1" applyBorder="1" applyAlignment="1">
      <alignment vertical="center" wrapText="1"/>
    </xf>
    <xf numFmtId="0" fontId="30" fillId="0" borderId="9" xfId="19" applyFont="1" applyBorder="1" applyAlignment="1">
      <alignment horizontal="left" vertical="center"/>
    </xf>
    <xf numFmtId="0" fontId="30" fillId="0" borderId="53" xfId="19" applyFont="1" applyBorder="1" applyAlignment="1">
      <alignment horizontal="left" vertical="center"/>
    </xf>
    <xf numFmtId="0" fontId="30" fillId="0" borderId="62" xfId="19" applyFont="1" applyBorder="1">
      <alignment vertical="center"/>
    </xf>
    <xf numFmtId="0" fontId="30" fillId="0" borderId="56" xfId="19" applyFont="1" applyBorder="1">
      <alignment vertical="center"/>
    </xf>
    <xf numFmtId="0" fontId="30" fillId="0" borderId="55" xfId="19" applyFont="1" applyBorder="1" applyAlignment="1">
      <alignment horizontal="left" vertical="center"/>
    </xf>
    <xf numFmtId="0" fontId="30" fillId="0" borderId="57" xfId="19" applyFont="1" applyBorder="1" applyAlignment="1">
      <alignment horizontal="left" vertical="center"/>
    </xf>
    <xf numFmtId="0" fontId="30" fillId="0" borderId="18" xfId="19" applyFont="1" applyBorder="1" applyAlignment="1">
      <alignment vertical="center" wrapText="1"/>
    </xf>
    <xf numFmtId="0" fontId="30" fillId="0" borderId="14" xfId="19" applyFont="1" applyBorder="1" applyAlignment="1">
      <alignment vertical="center" wrapText="1"/>
    </xf>
    <xf numFmtId="0" fontId="30" fillId="0" borderId="50" xfId="19" applyFont="1" applyBorder="1" applyAlignment="1">
      <alignment horizontal="left" vertical="center"/>
    </xf>
    <xf numFmtId="0" fontId="30" fillId="0" borderId="52"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3" xfId="19" applyFont="1" applyBorder="1" applyAlignment="1">
      <alignment horizontal="center" vertical="center" shrinkToFit="1"/>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3" xfId="16" applyFont="1" applyBorder="1" applyAlignment="1" applyProtection="1">
      <alignment horizontal="left" vertical="center" wrapText="1"/>
      <protection locked="0"/>
    </xf>
    <xf numFmtId="0" fontId="36" fillId="0" borderId="54" xfId="16" applyFont="1" applyBorder="1" applyAlignment="1" applyProtection="1">
      <alignment horizontal="left" vertical="center" wrapText="1"/>
      <protection locked="0"/>
    </xf>
    <xf numFmtId="0" fontId="36" fillId="0" borderId="55" xfId="16" applyFont="1" applyBorder="1" applyAlignment="1" applyProtection="1">
      <alignment horizontal="left" vertical="center" wrapText="1"/>
      <protection locked="0"/>
    </xf>
    <xf numFmtId="0" fontId="36" fillId="0" borderId="57" xfId="16" applyFont="1" applyBorder="1" applyAlignment="1" applyProtection="1">
      <alignment horizontal="left" vertical="center" wrapText="1"/>
      <protection locked="0"/>
    </xf>
    <xf numFmtId="0" fontId="36" fillId="0" borderId="22" xfId="16" applyFont="1" applyBorder="1" applyAlignment="1">
      <alignment horizontal="left" vertical="center"/>
    </xf>
    <xf numFmtId="0" fontId="36" fillId="0" borderId="23" xfId="16" applyFont="1" applyBorder="1" applyAlignment="1">
      <alignment horizontal="left" vertical="center"/>
    </xf>
    <xf numFmtId="0" fontId="36" fillId="0" borderId="19" xfId="16" applyFont="1" applyBorder="1" applyAlignment="1">
      <alignment horizontal="left" vertical="center" wrapText="1"/>
    </xf>
    <xf numFmtId="0" fontId="36" fillId="0" borderId="20" xfId="16" applyFont="1" applyBorder="1" applyAlignment="1">
      <alignment horizontal="left" vertical="center" wrapText="1"/>
    </xf>
    <xf numFmtId="0" fontId="36" fillId="0" borderId="2" xfId="16" applyFont="1" applyBorder="1" applyAlignment="1">
      <alignment horizontal="left" vertical="center"/>
    </xf>
    <xf numFmtId="0" fontId="36" fillId="0" borderId="39" xfId="16" applyFont="1" applyBorder="1" applyAlignment="1">
      <alignment horizontal="left" vertical="center"/>
    </xf>
    <xf numFmtId="0" fontId="36" fillId="0" borderId="9" xfId="16" applyFont="1" applyBorder="1" applyAlignment="1">
      <alignment horizontal="left" vertical="center"/>
    </xf>
    <xf numFmtId="0" fontId="36" fillId="0" borderId="53" xfId="16" applyFont="1" applyBorder="1" applyAlignment="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D443B7EB-ADEA-417A-B5A0-D7E4F2270B73}"/>
    <cellStyle name="標準 2 3" xfId="10" xr:uid="{19B5CDED-C43F-4672-83DF-1F7AEE690D1E}"/>
    <cellStyle name="標準 3" xfId="11" xr:uid="{1FD17C6C-26D4-4E9E-B33E-5586B8113DF6}"/>
    <cellStyle name="標準 4" xfId="20" xr:uid="{20998E7E-088C-4F31-90D8-71B8494EE18B}"/>
    <cellStyle name="標準 4_APAHO401600" xfId="16" xr:uid="{B9DEA4BC-3BE8-44AD-AF50-B139018CA698}"/>
    <cellStyle name="標準 4_APAHO4019001" xfId="19" xr:uid="{3C61ADE6-E137-4C96-85B1-27E18927336D}"/>
    <cellStyle name="標準 4_ZJ08_022012_青森市_2010" xfId="18" xr:uid="{C27C1164-1F4A-4D64-B167-024F9FC9B393}"/>
    <cellStyle name="標準 6" xfId="7" xr:uid="{34C4E2C9-8BF2-4120-8366-732F4F1D39B4}"/>
    <cellStyle name="標準 6_APAHO401000" xfId="9" xr:uid="{D2671344-2088-4BBF-BD17-C585D4C7DD5E}"/>
    <cellStyle name="標準 6_APAHO401200_O-JJ1016-001-3_財政状況資料集(決算状況カード(各会計・関係団体))(Rev2)2" xfId="15" xr:uid="{6C9E4E6E-8BE8-46F7-A2AC-657FB1E7FA85}"/>
    <cellStyle name="標準 6_APAHO402200_O-JJ1016-001-3_財政状況資料集(決算状況カード(各会計・関係団体))(Rev2)2" xfId="12" xr:uid="{8D1BE9EA-5E85-42EA-B8EF-88BB61F3CA5C}"/>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64A3BC4A-DCC9-4B5D-A458-CB87681FC587}"/>
    <cellStyle name="標準_O-JJ0722-001-3_決算状況カード(各会計・関係団体)_O-JJ1016-001-3_財政状況資料集(決算状況カード(各会計・関係団体))(Rev2)2" xfId="14" xr:uid="{9C1D3EFB-CBDF-4827-AA96-67C8D4D68DD1}"/>
    <cellStyle name="標準_O-JJ0722-001-8_連結実質赤字比率に係る赤字・黒字の構成分析" xfId="17" xr:uid="{5D023BDF-F35F-4761-93C3-0E319D340DC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59119</c:v>
                </c:pt>
                <c:pt idx="1">
                  <c:v>84459</c:v>
                </c:pt>
                <c:pt idx="2">
                  <c:v>74568</c:v>
                </c:pt>
                <c:pt idx="3">
                  <c:v>73693</c:v>
                </c:pt>
                <c:pt idx="4">
                  <c:v>79401</c:v>
                </c:pt>
              </c:numCache>
            </c:numRef>
          </c:val>
          <c:smooth val="0"/>
          <c:extLst>
            <c:ext xmlns:c16="http://schemas.microsoft.com/office/drawing/2014/chart" uri="{C3380CC4-5D6E-409C-BE32-E72D297353CC}">
              <c16:uniqueId val="{00000000-8F68-4D84-B267-27BAD6926EF6}"/>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83741</c:v>
                </c:pt>
                <c:pt idx="1">
                  <c:v>106173</c:v>
                </c:pt>
                <c:pt idx="2">
                  <c:v>105182</c:v>
                </c:pt>
                <c:pt idx="3">
                  <c:v>92170</c:v>
                </c:pt>
                <c:pt idx="4">
                  <c:v>86709</c:v>
                </c:pt>
              </c:numCache>
            </c:numRef>
          </c:val>
          <c:smooth val="0"/>
          <c:extLst>
            <c:ext xmlns:c16="http://schemas.microsoft.com/office/drawing/2014/chart" uri="{C3380CC4-5D6E-409C-BE32-E72D297353CC}">
              <c16:uniqueId val="{00000001-8F68-4D84-B267-27BAD6926EF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4.95</c:v>
                </c:pt>
                <c:pt idx="1">
                  <c:v>5.58</c:v>
                </c:pt>
                <c:pt idx="2">
                  <c:v>5.54</c:v>
                </c:pt>
                <c:pt idx="3">
                  <c:v>7.7</c:v>
                </c:pt>
                <c:pt idx="4">
                  <c:v>10</c:v>
                </c:pt>
              </c:numCache>
            </c:numRef>
          </c:val>
          <c:extLst>
            <c:ext xmlns:c16="http://schemas.microsoft.com/office/drawing/2014/chart" uri="{C3380CC4-5D6E-409C-BE32-E72D297353CC}">
              <c16:uniqueId val="{00000000-0963-4482-8366-A9A95DE9678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53.02</c:v>
                </c:pt>
                <c:pt idx="1">
                  <c:v>59.33</c:v>
                </c:pt>
                <c:pt idx="2">
                  <c:v>67.3</c:v>
                </c:pt>
                <c:pt idx="3">
                  <c:v>68.989999999999995</c:v>
                </c:pt>
                <c:pt idx="4">
                  <c:v>64.08</c:v>
                </c:pt>
              </c:numCache>
            </c:numRef>
          </c:val>
          <c:extLst>
            <c:ext xmlns:c16="http://schemas.microsoft.com/office/drawing/2014/chart" uri="{C3380CC4-5D6E-409C-BE32-E72D297353CC}">
              <c16:uniqueId val="{00000001-0963-4482-8366-A9A95DE967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3.8</c:v>
                </c:pt>
                <c:pt idx="1">
                  <c:v>8.52</c:v>
                </c:pt>
                <c:pt idx="2">
                  <c:v>9.7100000000000009</c:v>
                </c:pt>
                <c:pt idx="3">
                  <c:v>15.57</c:v>
                </c:pt>
                <c:pt idx="4">
                  <c:v>3.73</c:v>
                </c:pt>
              </c:numCache>
            </c:numRef>
          </c:val>
          <c:smooth val="0"/>
          <c:extLst>
            <c:ext xmlns:c16="http://schemas.microsoft.com/office/drawing/2014/chart" uri="{C3380CC4-5D6E-409C-BE32-E72D297353CC}">
              <c16:uniqueId val="{00000002-0963-4482-8366-A9A95DE967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0.51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B99-4C1E-A667-74DC20641F6E}"/>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99-4C1E-A667-74DC20641F6E}"/>
            </c:ext>
          </c:extLst>
        </c:ser>
        <c:ser>
          <c:idx val="2"/>
          <c:order val="2"/>
          <c:tx>
            <c:strRef>
              <c:f>[1]データシート!$A$29</c:f>
              <c:strCache>
                <c:ptCount val="1"/>
                <c:pt idx="0">
                  <c:v>工業団地造成事業特別会計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0.56999999999999995</c:v>
                </c:pt>
                <c:pt idx="2">
                  <c:v>#N/A</c:v>
                </c:pt>
                <c:pt idx="3">
                  <c:v>0.14000000000000001</c:v>
                </c:pt>
                <c:pt idx="4">
                  <c:v>#N/A</c:v>
                </c:pt>
                <c:pt idx="5">
                  <c:v>0.13</c:v>
                </c:pt>
                <c:pt idx="6">
                  <c:v>#N/A</c:v>
                </c:pt>
                <c:pt idx="7">
                  <c:v>0.04</c:v>
                </c:pt>
                <c:pt idx="8">
                  <c:v>#N/A</c:v>
                </c:pt>
                <c:pt idx="9">
                  <c:v>0</c:v>
                </c:pt>
              </c:numCache>
            </c:numRef>
          </c:val>
          <c:extLst>
            <c:ext xmlns:c16="http://schemas.microsoft.com/office/drawing/2014/chart" uri="{C3380CC4-5D6E-409C-BE32-E72D297353CC}">
              <c16:uniqueId val="{00000002-5B99-4C1E-A667-74DC20641F6E}"/>
            </c:ext>
          </c:extLst>
        </c:ser>
        <c:ser>
          <c:idx val="3"/>
          <c:order val="3"/>
          <c:tx>
            <c:strRef>
              <c:f>[1]データシート!$A$30</c:f>
              <c:strCache>
                <c:ptCount val="1"/>
                <c:pt idx="0">
                  <c:v>住宅用地造成事業特別会計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0.15</c:v>
                </c:pt>
                <c:pt idx="2">
                  <c:v>#N/A</c:v>
                </c:pt>
                <c:pt idx="3">
                  <c:v>0.14000000000000001</c:v>
                </c:pt>
                <c:pt idx="4">
                  <c:v>#N/A</c:v>
                </c:pt>
                <c:pt idx="5">
                  <c:v>0.09</c:v>
                </c:pt>
                <c:pt idx="6">
                  <c:v>#N/A</c:v>
                </c:pt>
                <c:pt idx="7">
                  <c:v>0.02</c:v>
                </c:pt>
                <c:pt idx="8">
                  <c:v>#N/A</c:v>
                </c:pt>
                <c:pt idx="9">
                  <c:v>0</c:v>
                </c:pt>
              </c:numCache>
            </c:numRef>
          </c:val>
          <c:extLst>
            <c:ext xmlns:c16="http://schemas.microsoft.com/office/drawing/2014/chart" uri="{C3380CC4-5D6E-409C-BE32-E72D297353CC}">
              <c16:uniqueId val="{00000003-5B99-4C1E-A667-74DC20641F6E}"/>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5B99-4C1E-A667-74DC20641F6E}"/>
            </c:ext>
          </c:extLst>
        </c:ser>
        <c:ser>
          <c:idx val="5"/>
          <c:order val="5"/>
          <c:tx>
            <c:strRef>
              <c:f>[1]データシート!$A$32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0</c:v>
                </c:pt>
                <c:pt idx="1">
                  <c:v>0</c:v>
                </c:pt>
                <c:pt idx="2">
                  <c:v>#N/A</c:v>
                </c:pt>
                <c:pt idx="3">
                  <c:v>0.55000000000000004</c:v>
                </c:pt>
                <c:pt idx="4">
                  <c:v>#N/A</c:v>
                </c:pt>
                <c:pt idx="5">
                  <c:v>0.68</c:v>
                </c:pt>
                <c:pt idx="6">
                  <c:v>#N/A</c:v>
                </c:pt>
                <c:pt idx="7">
                  <c:v>1.27</c:v>
                </c:pt>
                <c:pt idx="8">
                  <c:v>#N/A</c:v>
                </c:pt>
                <c:pt idx="9">
                  <c:v>1.29</c:v>
                </c:pt>
              </c:numCache>
            </c:numRef>
          </c:val>
          <c:extLst>
            <c:ext xmlns:c16="http://schemas.microsoft.com/office/drawing/2014/chart" uri="{C3380CC4-5D6E-409C-BE32-E72D297353CC}">
              <c16:uniqueId val="{00000005-5B99-4C1E-A667-74DC20641F6E}"/>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2.48</c:v>
                </c:pt>
                <c:pt idx="2">
                  <c:v>#N/A</c:v>
                </c:pt>
                <c:pt idx="3">
                  <c:v>2.69</c:v>
                </c:pt>
                <c:pt idx="4">
                  <c:v>#N/A</c:v>
                </c:pt>
                <c:pt idx="5">
                  <c:v>2.06</c:v>
                </c:pt>
                <c:pt idx="6">
                  <c:v>#N/A</c:v>
                </c:pt>
                <c:pt idx="7">
                  <c:v>1.53</c:v>
                </c:pt>
                <c:pt idx="8">
                  <c:v>#N/A</c:v>
                </c:pt>
                <c:pt idx="9">
                  <c:v>1.35</c:v>
                </c:pt>
              </c:numCache>
            </c:numRef>
          </c:val>
          <c:extLst>
            <c:ext xmlns:c16="http://schemas.microsoft.com/office/drawing/2014/chart" uri="{C3380CC4-5D6E-409C-BE32-E72D297353CC}">
              <c16:uniqueId val="{00000006-5B99-4C1E-A667-74DC20641F6E}"/>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2.34</c:v>
                </c:pt>
                <c:pt idx="2">
                  <c:v>#N/A</c:v>
                </c:pt>
                <c:pt idx="3">
                  <c:v>2.72</c:v>
                </c:pt>
                <c:pt idx="4">
                  <c:v>#N/A</c:v>
                </c:pt>
                <c:pt idx="5">
                  <c:v>3.52</c:v>
                </c:pt>
                <c:pt idx="6">
                  <c:v>#N/A</c:v>
                </c:pt>
                <c:pt idx="7">
                  <c:v>5.39</c:v>
                </c:pt>
                <c:pt idx="8">
                  <c:v>#N/A</c:v>
                </c:pt>
                <c:pt idx="9">
                  <c:v>4.6100000000000003</c:v>
                </c:pt>
              </c:numCache>
            </c:numRef>
          </c:val>
          <c:extLst>
            <c:ext xmlns:c16="http://schemas.microsoft.com/office/drawing/2014/chart" uri="{C3380CC4-5D6E-409C-BE32-E72D297353CC}">
              <c16:uniqueId val="{00000007-5B99-4C1E-A667-74DC20641F6E}"/>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4.78</c:v>
                </c:pt>
                <c:pt idx="2">
                  <c:v>#N/A</c:v>
                </c:pt>
                <c:pt idx="3">
                  <c:v>5.51</c:v>
                </c:pt>
                <c:pt idx="4">
                  <c:v>#N/A</c:v>
                </c:pt>
                <c:pt idx="5">
                  <c:v>6.59</c:v>
                </c:pt>
                <c:pt idx="6">
                  <c:v>#N/A</c:v>
                </c:pt>
                <c:pt idx="7">
                  <c:v>7.6</c:v>
                </c:pt>
                <c:pt idx="8">
                  <c:v>#N/A</c:v>
                </c:pt>
                <c:pt idx="9">
                  <c:v>8.02</c:v>
                </c:pt>
              </c:numCache>
            </c:numRef>
          </c:val>
          <c:extLst>
            <c:ext xmlns:c16="http://schemas.microsoft.com/office/drawing/2014/chart" uri="{C3380CC4-5D6E-409C-BE32-E72D297353CC}">
              <c16:uniqueId val="{00000008-5B99-4C1E-A667-74DC20641F6E}"/>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4.9400000000000004</c:v>
                </c:pt>
                <c:pt idx="2">
                  <c:v>#N/A</c:v>
                </c:pt>
                <c:pt idx="3">
                  <c:v>5.57</c:v>
                </c:pt>
                <c:pt idx="4">
                  <c:v>#N/A</c:v>
                </c:pt>
                <c:pt idx="5">
                  <c:v>5.54</c:v>
                </c:pt>
                <c:pt idx="6">
                  <c:v>#N/A</c:v>
                </c:pt>
                <c:pt idx="7">
                  <c:v>7.7</c:v>
                </c:pt>
                <c:pt idx="8">
                  <c:v>#N/A</c:v>
                </c:pt>
                <c:pt idx="9">
                  <c:v>9.99</c:v>
                </c:pt>
              </c:numCache>
            </c:numRef>
          </c:val>
          <c:extLst>
            <c:ext xmlns:c16="http://schemas.microsoft.com/office/drawing/2014/chart" uri="{C3380CC4-5D6E-409C-BE32-E72D297353CC}">
              <c16:uniqueId val="{00000009-5B99-4C1E-A667-74DC20641F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1152</c:v>
                </c:pt>
                <c:pt idx="5">
                  <c:v>1146</c:v>
                </c:pt>
                <c:pt idx="8">
                  <c:v>1081</c:v>
                </c:pt>
                <c:pt idx="11">
                  <c:v>1103</c:v>
                </c:pt>
                <c:pt idx="14">
                  <c:v>1085</c:v>
                </c:pt>
              </c:numCache>
            </c:numRef>
          </c:val>
          <c:extLst>
            <c:ext xmlns:c16="http://schemas.microsoft.com/office/drawing/2014/chart" uri="{C3380CC4-5D6E-409C-BE32-E72D297353CC}">
              <c16:uniqueId val="{00000000-ED1E-4199-88A4-B3D12BBED8B9}"/>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1E-4199-88A4-B3D12BBED8B9}"/>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5</c:v>
                </c:pt>
                <c:pt idx="3">
                  <c:v>4</c:v>
                </c:pt>
                <c:pt idx="6">
                  <c:v>3</c:v>
                </c:pt>
                <c:pt idx="9">
                  <c:v>3</c:v>
                </c:pt>
                <c:pt idx="12">
                  <c:v>1</c:v>
                </c:pt>
              </c:numCache>
            </c:numRef>
          </c:val>
          <c:extLst>
            <c:ext xmlns:c16="http://schemas.microsoft.com/office/drawing/2014/chart" uri="{C3380CC4-5D6E-409C-BE32-E72D297353CC}">
              <c16:uniqueId val="{00000002-ED1E-4199-88A4-B3D12BBED8B9}"/>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13</c:v>
                </c:pt>
                <c:pt idx="3">
                  <c:v>11</c:v>
                </c:pt>
                <c:pt idx="6">
                  <c:v>12</c:v>
                </c:pt>
                <c:pt idx="9">
                  <c:v>12</c:v>
                </c:pt>
                <c:pt idx="12">
                  <c:v>13</c:v>
                </c:pt>
              </c:numCache>
            </c:numRef>
          </c:val>
          <c:extLst>
            <c:ext xmlns:c16="http://schemas.microsoft.com/office/drawing/2014/chart" uri="{C3380CC4-5D6E-409C-BE32-E72D297353CC}">
              <c16:uniqueId val="{00000003-ED1E-4199-88A4-B3D12BBED8B9}"/>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275</c:v>
                </c:pt>
                <c:pt idx="3">
                  <c:v>245</c:v>
                </c:pt>
                <c:pt idx="6">
                  <c:v>211</c:v>
                </c:pt>
                <c:pt idx="9">
                  <c:v>206</c:v>
                </c:pt>
                <c:pt idx="12">
                  <c:v>205</c:v>
                </c:pt>
              </c:numCache>
            </c:numRef>
          </c:val>
          <c:extLst>
            <c:ext xmlns:c16="http://schemas.microsoft.com/office/drawing/2014/chart" uri="{C3380CC4-5D6E-409C-BE32-E72D297353CC}">
              <c16:uniqueId val="{00000004-ED1E-4199-88A4-B3D12BBED8B9}"/>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1E-4199-88A4-B3D12BBED8B9}"/>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1E-4199-88A4-B3D12BBED8B9}"/>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1180</c:v>
                </c:pt>
                <c:pt idx="3">
                  <c:v>1193</c:v>
                </c:pt>
                <c:pt idx="6">
                  <c:v>1195</c:v>
                </c:pt>
                <c:pt idx="9">
                  <c:v>1165</c:v>
                </c:pt>
                <c:pt idx="12">
                  <c:v>1053</c:v>
                </c:pt>
              </c:numCache>
            </c:numRef>
          </c:val>
          <c:extLst>
            <c:ext xmlns:c16="http://schemas.microsoft.com/office/drawing/2014/chart" uri="{C3380CC4-5D6E-409C-BE32-E72D297353CC}">
              <c16:uniqueId val="{00000007-ED1E-4199-88A4-B3D12BBED8B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321</c:v>
                </c:pt>
                <c:pt idx="2">
                  <c:v>#N/A</c:v>
                </c:pt>
                <c:pt idx="3">
                  <c:v>#N/A</c:v>
                </c:pt>
                <c:pt idx="4">
                  <c:v>307</c:v>
                </c:pt>
                <c:pt idx="5">
                  <c:v>#N/A</c:v>
                </c:pt>
                <c:pt idx="6">
                  <c:v>#N/A</c:v>
                </c:pt>
                <c:pt idx="7">
                  <c:v>340</c:v>
                </c:pt>
                <c:pt idx="8">
                  <c:v>#N/A</c:v>
                </c:pt>
                <c:pt idx="9">
                  <c:v>#N/A</c:v>
                </c:pt>
                <c:pt idx="10">
                  <c:v>283</c:v>
                </c:pt>
                <c:pt idx="11">
                  <c:v>#N/A</c:v>
                </c:pt>
                <c:pt idx="12">
                  <c:v>#N/A</c:v>
                </c:pt>
                <c:pt idx="13">
                  <c:v>187</c:v>
                </c:pt>
                <c:pt idx="14">
                  <c:v>#N/A</c:v>
                </c:pt>
              </c:numCache>
            </c:numRef>
          </c:val>
          <c:smooth val="0"/>
          <c:extLst>
            <c:ext xmlns:c16="http://schemas.microsoft.com/office/drawing/2014/chart" uri="{C3380CC4-5D6E-409C-BE32-E72D297353CC}">
              <c16:uniqueId val="{00000008-ED1E-4199-88A4-B3D12BBED8B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11379</c:v>
                </c:pt>
                <c:pt idx="5">
                  <c:v>11362</c:v>
                </c:pt>
                <c:pt idx="8">
                  <c:v>11545</c:v>
                </c:pt>
                <c:pt idx="11">
                  <c:v>11288</c:v>
                </c:pt>
                <c:pt idx="14">
                  <c:v>11265</c:v>
                </c:pt>
              </c:numCache>
            </c:numRef>
          </c:val>
          <c:extLst>
            <c:ext xmlns:c16="http://schemas.microsoft.com/office/drawing/2014/chart" uri="{C3380CC4-5D6E-409C-BE32-E72D297353CC}">
              <c16:uniqueId val="{00000000-5292-4A8A-B3FF-0811D4DE566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197</c:v>
                </c:pt>
                <c:pt idx="5">
                  <c:v>162</c:v>
                </c:pt>
                <c:pt idx="8">
                  <c:v>126</c:v>
                </c:pt>
                <c:pt idx="11">
                  <c:v>91</c:v>
                </c:pt>
                <c:pt idx="14">
                  <c:v>64</c:v>
                </c:pt>
              </c:numCache>
            </c:numRef>
          </c:val>
          <c:extLst>
            <c:ext xmlns:c16="http://schemas.microsoft.com/office/drawing/2014/chart" uri="{C3380CC4-5D6E-409C-BE32-E72D297353CC}">
              <c16:uniqueId val="{00000001-5292-4A8A-B3FF-0811D4DE566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8998</c:v>
                </c:pt>
                <c:pt idx="5">
                  <c:v>9370</c:v>
                </c:pt>
                <c:pt idx="8">
                  <c:v>9935</c:v>
                </c:pt>
                <c:pt idx="11">
                  <c:v>9057</c:v>
                </c:pt>
                <c:pt idx="14">
                  <c:v>8947</c:v>
                </c:pt>
              </c:numCache>
            </c:numRef>
          </c:val>
          <c:extLst>
            <c:ext xmlns:c16="http://schemas.microsoft.com/office/drawing/2014/chart" uri="{C3380CC4-5D6E-409C-BE32-E72D297353CC}">
              <c16:uniqueId val="{00000002-5292-4A8A-B3FF-0811D4DE566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92-4A8A-B3FF-0811D4DE566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92-4A8A-B3FF-0811D4DE566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92-4A8A-B3FF-0811D4DE566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1713</c:v>
                </c:pt>
                <c:pt idx="3">
                  <c:v>1630</c:v>
                </c:pt>
                <c:pt idx="6">
                  <c:v>1566</c:v>
                </c:pt>
                <c:pt idx="9">
                  <c:v>1525</c:v>
                </c:pt>
                <c:pt idx="12">
                  <c:v>1481</c:v>
                </c:pt>
              </c:numCache>
            </c:numRef>
          </c:val>
          <c:extLst>
            <c:ext xmlns:c16="http://schemas.microsoft.com/office/drawing/2014/chart" uri="{C3380CC4-5D6E-409C-BE32-E72D297353CC}">
              <c16:uniqueId val="{00000006-5292-4A8A-B3FF-0811D4DE566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39</c:v>
                </c:pt>
                <c:pt idx="3">
                  <c:v>39</c:v>
                </c:pt>
                <c:pt idx="6">
                  <c:v>57</c:v>
                </c:pt>
                <c:pt idx="9">
                  <c:v>53</c:v>
                </c:pt>
                <c:pt idx="12">
                  <c:v>85</c:v>
                </c:pt>
              </c:numCache>
            </c:numRef>
          </c:val>
          <c:extLst>
            <c:ext xmlns:c16="http://schemas.microsoft.com/office/drawing/2014/chart" uri="{C3380CC4-5D6E-409C-BE32-E72D297353CC}">
              <c16:uniqueId val="{00000007-5292-4A8A-B3FF-0811D4DE566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3687</c:v>
                </c:pt>
                <c:pt idx="3">
                  <c:v>2644</c:v>
                </c:pt>
                <c:pt idx="6">
                  <c:v>2802</c:v>
                </c:pt>
                <c:pt idx="9">
                  <c:v>2428</c:v>
                </c:pt>
                <c:pt idx="12">
                  <c:v>2248</c:v>
                </c:pt>
              </c:numCache>
            </c:numRef>
          </c:val>
          <c:extLst>
            <c:ext xmlns:c16="http://schemas.microsoft.com/office/drawing/2014/chart" uri="{C3380CC4-5D6E-409C-BE32-E72D297353CC}">
              <c16:uniqueId val="{00000008-5292-4A8A-B3FF-0811D4DE566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170</c:v>
                </c:pt>
                <c:pt idx="3">
                  <c:v>8</c:v>
                </c:pt>
                <c:pt idx="6">
                  <c:v>5</c:v>
                </c:pt>
                <c:pt idx="9">
                  <c:v>2</c:v>
                </c:pt>
                <c:pt idx="12">
                  <c:v>1</c:v>
                </c:pt>
              </c:numCache>
            </c:numRef>
          </c:val>
          <c:extLst>
            <c:ext xmlns:c16="http://schemas.microsoft.com/office/drawing/2014/chart" uri="{C3380CC4-5D6E-409C-BE32-E72D297353CC}">
              <c16:uniqueId val="{00000009-5292-4A8A-B3FF-0811D4DE566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11418</c:v>
                </c:pt>
                <c:pt idx="3">
                  <c:v>11615</c:v>
                </c:pt>
                <c:pt idx="6">
                  <c:v>12038</c:v>
                </c:pt>
                <c:pt idx="9">
                  <c:v>10867</c:v>
                </c:pt>
                <c:pt idx="12">
                  <c:v>10659</c:v>
                </c:pt>
              </c:numCache>
            </c:numRef>
          </c:val>
          <c:extLst>
            <c:ext xmlns:c16="http://schemas.microsoft.com/office/drawing/2014/chart" uri="{C3380CC4-5D6E-409C-BE32-E72D297353CC}">
              <c16:uniqueId val="{0000000A-5292-4A8A-B3FF-0811D4DE56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292-4A8A-B3FF-0811D4DE56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5031</c:v>
                </c:pt>
                <c:pt idx="1">
                  <c:v>4958</c:v>
                </c:pt>
                <c:pt idx="2">
                  <c:v>4642</c:v>
                </c:pt>
              </c:numCache>
            </c:numRef>
          </c:val>
          <c:extLst>
            <c:ext xmlns:c16="http://schemas.microsoft.com/office/drawing/2014/chart" uri="{C3380CC4-5D6E-409C-BE32-E72D297353CC}">
              <c16:uniqueId val="{00000000-1BAD-449B-B74A-B0D97AA047E9}"/>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625</c:v>
                </c:pt>
                <c:pt idx="1">
                  <c:v>0</c:v>
                </c:pt>
                <c:pt idx="2">
                  <c:v>0</c:v>
                </c:pt>
              </c:numCache>
            </c:numRef>
          </c:val>
          <c:extLst>
            <c:ext xmlns:c16="http://schemas.microsoft.com/office/drawing/2014/chart" uri="{C3380CC4-5D6E-409C-BE32-E72D297353CC}">
              <c16:uniqueId val="{00000001-1BAD-449B-B74A-B0D97AA047E9}"/>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3869</c:v>
                </c:pt>
                <c:pt idx="1">
                  <c:v>3692</c:v>
                </c:pt>
                <c:pt idx="2">
                  <c:v>3741</c:v>
                </c:pt>
              </c:numCache>
            </c:numRef>
          </c:val>
          <c:extLst>
            <c:ext xmlns:c16="http://schemas.microsoft.com/office/drawing/2014/chart" uri="{C3380CC4-5D6E-409C-BE32-E72D297353CC}">
              <c16:uniqueId val="{00000002-1BAD-449B-B74A-B0D97AA047E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{6F020135-2812-4156-AED6-F1C405276112}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EBD-4B55-AA4C-9B3272FB56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{BEDFE8B8-353A-4DA4-8109-54526F41569B}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BD-4B55-AA4C-9B3272FB56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{70FEE6BA-ACC7-4BD0-9876-3A03D4F64927}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BD-4B55-AA4C-9B3272FB56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{1A8FDE55-C77C-4666-8120-DCD1D97CD31D}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BD-4B55-AA4C-9B3272FB56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{1F592CA6-4C43-441B-BE87-089FE9C8A310}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BD-4B55-AA4C-9B3272FB56F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{06AC661B-CD42-4B65-9699-E9300E155F7F}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EBD-4B55-AA4C-9B3272FB56F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{B399A902-75EC-42F9-A68C-57FE37E5D053}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EBD-4B55-AA4C-9B3272FB56F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{62BCC1A2-E34E-4B33-B31C-641734FD5276}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EBD-4B55-AA4C-9B3272FB56F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{C9CD4957-1814-40C6-953D-9DB0458952FB}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EBD-4B55-AA4C-9B3272FB56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50.7</c:v>
                </c:pt>
                <c:pt idx="8">
                  <c:v>51.8</c:v>
                </c:pt>
                <c:pt idx="16">
                  <c:v>52.1</c:v>
                </c:pt>
                <c:pt idx="24">
                  <c:v>53.2</c:v>
                </c:pt>
                <c:pt idx="32">
                  <c:v>54.5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EBD-4B55-AA4C-9B3272FB56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{FCF28094-ADAD-4952-9516-98A368BBADF6}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EBD-4B55-AA4C-9B3272FB56F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{A9E2E503-633E-4666-9B6C-3A91867968B8}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BD-4B55-AA4C-9B3272FB56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{30E4555E-58ED-494F-BD06-6CB95632448B}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BD-4B55-AA4C-9B3272FB56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{4A64852C-83B5-40D9-BEE5-674EDC3C2307}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BD-4B55-AA4C-9B3272FB56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{52DB9EB2-6A7F-41C8-AA59-110D1ED486C8}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BD-4B55-AA4C-9B3272FB56F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{3BECEFF2-3E9A-468D-9ECF-9E315B52E3E8}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EBD-4B55-AA4C-9B3272FB56F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{C77E3860-898E-4EE0-960C-9DE9169D291A}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EBD-4B55-AA4C-9B3272FB56F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{50F3A3E8-A201-41D0-B355-437459387E40}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EBD-4B55-AA4C-9B3272FB56F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{92EDEB20-4697-4F02-92B8-9ABE116FE6C8}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EBD-4B55-AA4C-9B3272FB56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65.099999999999994</c:v>
                </c:pt>
                <c:pt idx="16">
                  <c:v>64.3</c:v>
                </c:pt>
                <c:pt idx="24">
                  <c:v>65.7</c:v>
                </c:pt>
                <c:pt idx="32">
                  <c:v>66.3</c:v>
                </c:pt>
              </c:numCache>
            </c:numRef>
          </c:xVal>
          <c:yVal>
            <c:numRef>
              <c:f>公会計指標分析・財政指標組合せ分析表!$BP$55:$DC$55</c:f>
              <c:numCache>
                <c:formatCode>#,##0.0;"▲ "#,##0.0</c:formatCode>
                <c:ptCount val="40"/>
                <c:pt idx="0">
                  <c:v>10.4</c:v>
                </c:pt>
                <c:pt idx="8">
                  <c:v>13.4</c:v>
                </c:pt>
                <c:pt idx="16">
                  <c:v>0</c:v>
                </c:pt>
                <c:pt idx="24">
                  <c:v>0</c:v>
                </c:pt>
                <c:pt idx="32">
                  <c:v>0</c:v>
                </c:pt>
              </c:numCache>
            </c:numRef>
          </c:yVal>
          <c:smooth val="0"/>
          <c:extLst>
            <c:ext xmlns:c16="http://schemas.microsoft.com/office/drawing/2014/chart" uri="{C3380CC4-5D6E-409C-BE32-E72D297353CC}">
              <c16:uniqueId val="{00000013-1EBD-4B55-AA4C-9B3272FB56FD}"/>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{340C096B-41F3-4D7C-8140-C79C7094F7F1}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1E2-405C-8107-6E1BDAFF6E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{DF569C08-8BC4-4CE5-8DA6-C0C2D3C012D3}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E2-405C-8107-6E1BDAFF6E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{BCB19F8C-BAAA-419C-A989-21A4F2FA34FD}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E2-405C-8107-6E1BDAFF6E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{C1AC5DAD-FC64-4FA0-AA46-8CC6227D7963}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E2-405C-8107-6E1BDAFF6E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{32FF2D34-840B-48A8-A11D-B1FD9F6FC9B8}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E2-405C-8107-6E1BDAFF6E1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{8527F2E1-8543-455E-AA82-92F197FAE3DA}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1E2-405C-8107-6E1BDAFF6E1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{671EAE70-79BE-4FB9-B5E1-D3D44A2AD6C8}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1E2-405C-8107-6E1BDAFF6E1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{5D3C7D73-2E1B-4030-94DF-FFF941916819}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1E2-405C-8107-6E1BDAFF6E1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{B9E4F6A8-9E54-4B6F-B4F4-7D4C78DB8ED0}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1E2-405C-8107-6E1BDAFF6E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5.2</c:v>
                </c:pt>
                <c:pt idx="16">
                  <c:v>5.2</c:v>
                </c:pt>
                <c:pt idx="24">
                  <c:v>4.9000000000000004</c:v>
                </c:pt>
                <c:pt idx="32">
                  <c:v>4.3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1E2-405C-8107-6E1BDAFF6E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{8EEB3537-DC41-4C76-BBC9-C6E380670026}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1E2-405C-8107-6E1BDAFF6E1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{9B719C17-5E36-4336-9940-C89CF9C3BF01}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E2-405C-8107-6E1BDAFF6E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{C3C9AC6A-4D11-44AD-8AB5-D0B0F899E7F8}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E2-405C-8107-6E1BDAFF6E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{27FE2D2C-15B4-4B0C-9173-F9FCB72E4557}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E2-405C-8107-6E1BDAFF6E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{E4208FAD-7837-4C40-9607-0E7D18742CCA}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E2-405C-8107-6E1BDAFF6E1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{0222520F-4951-4B4F-8FEA-82E166A25740}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1E2-405C-8107-6E1BDAFF6E11}"/>
                </c:ext>
              </c:extLst>
            </c:dLbl>
            <c:dLbl>
              <c:idx val="16"/>
              <c:layout>
                <c:manualLayout>
                  <c:x val="-4.4905057365901176E-2"/>
                  <c:y val="-9.789287947793938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{1FAE1D27-2696-49ED-9C87-6239F33AD474}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1E2-405C-8107-6E1BDAFF6E11}"/>
                </c:ext>
              </c:extLst>
            </c:dLbl>
            <c:dLbl>
              <c:idx val="24"/>
              <c:layout>
                <c:manualLayout>
                  <c:x val="-1.8235628084250059E-2"/>
                  <c:y val="-6.359891417740992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{1259DC55-E90B-476C-8835-85CF619D1DCA}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1E2-405C-8107-6E1BDAFF6E11}"/>
                </c:ext>
              </c:extLst>
            </c:dLbl>
            <c:dLbl>
              <c:idx val="32"/>
              <c:layout>
                <c:manualLayout>
                  <c:x val="-3.1570342725075584E-2"/>
                  <c:y val="-2.575746263289373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{C09B5579-0B38-4798-A966-CFF74F73177B}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1E2-405C-8107-6E1BDAFF6E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8.3000000000000007</c:v>
                </c:pt>
                <c:pt idx="16">
                  <c:v>8</c:v>
                </c:pt>
                <c:pt idx="24">
                  <c:v>8</c:v>
                </c:pt>
                <c:pt idx="32">
                  <c:v>8</c:v>
                </c:pt>
              </c:numCache>
            </c:numRef>
          </c:xVal>
          <c:yVal>
            <c:numRef>
              <c:f>公会計指標分析・財政指標組合せ分析表!$BP$77:$DC$77</c:f>
              <c:numCache>
                <c:formatCode>#,##0.0;"▲ "#,##0.0</c:formatCode>
                <c:ptCount val="40"/>
                <c:pt idx="0">
                  <c:v>10.4</c:v>
                </c:pt>
                <c:pt idx="8">
                  <c:v>13.4</c:v>
                </c:pt>
                <c:pt idx="16">
                  <c:v>0</c:v>
                </c:pt>
                <c:pt idx="24">
                  <c:v>0</c:v>
                </c:pt>
                <c:pt idx="32">
                  <c:v>0</c:v>
                </c:pt>
              </c:numCache>
            </c:numRef>
          </c:yVal>
          <c:smooth val="0"/>
          <c:extLst>
            <c:ext xmlns:c16="http://schemas.microsoft.com/office/drawing/2014/chart" uri="{C3380CC4-5D6E-409C-BE32-E72D297353CC}">
              <c16:uniqueId val="{00000013-31E2-405C-8107-6E1BDAFF6E11}"/>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5DFA6CC-5F1E-4848-9415-B1B48C29EAF3}"/>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8B7DCA43-48FB-4BFB-A2CC-45EBA1C14272}"/>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788A1953-5485-4F9B-9C55-07DEA05D58E3}"/>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C3B92508-E9EA-46E8-A7E0-DBD8BF7BB495}"/>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C2DC1214-C7DC-4741-99A7-E07E744593A5}"/>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D4531BD4-D403-4F06-9816-06DC57915CF8}"/>
            </a:ext>
          </a:extLst>
        </xdr:cNvPr>
        <xdr:cNvSpPr>
          <a:spLocks noChangeShapeType="1"/>
        </xdr:cNvSpPr>
      </xdr:nvSpPr>
      <xdr:spPr bwMode="auto">
        <a:xfrm>
          <a:off x="457200" y="7208520"/>
          <a:ext cx="6705600" cy="16764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73711628-6569-41B6-9F7F-89C576AF5756}"/>
            </a:ext>
          </a:extLst>
        </xdr:cNvPr>
        <xdr:cNvSpPr>
          <a:spLocks noChangeArrowheads="1"/>
        </xdr:cNvSpPr>
      </xdr:nvSpPr>
      <xdr:spPr bwMode="auto">
        <a:xfrm>
          <a:off x="2103120" y="7423785"/>
          <a:ext cx="504825" cy="12001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BEB8590B-F44B-42A7-B512-7357529C00A6}"/>
            </a:ext>
          </a:extLst>
        </xdr:cNvPr>
        <xdr:cNvSpPr>
          <a:spLocks noChangeArrowheads="1"/>
        </xdr:cNvSpPr>
      </xdr:nvSpPr>
      <xdr:spPr bwMode="auto">
        <a:xfrm>
          <a:off x="2103120" y="7591425"/>
          <a:ext cx="504825" cy="12001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63A4CFAB-4690-4262-832E-20F03A6A324C}"/>
            </a:ext>
          </a:extLst>
        </xdr:cNvPr>
        <xdr:cNvSpPr>
          <a:spLocks noChangeArrowheads="1"/>
        </xdr:cNvSpPr>
      </xdr:nvSpPr>
      <xdr:spPr bwMode="auto">
        <a:xfrm>
          <a:off x="2103120" y="7759065"/>
          <a:ext cx="504825" cy="12001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A8707DEC-8964-43C8-A2BF-39F2EC93DE7E}"/>
            </a:ext>
          </a:extLst>
        </xdr:cNvPr>
        <xdr:cNvSpPr>
          <a:spLocks noChangeArrowheads="1"/>
        </xdr:cNvSpPr>
      </xdr:nvSpPr>
      <xdr:spPr bwMode="auto">
        <a:xfrm>
          <a:off x="2103120" y="7926705"/>
          <a:ext cx="504825" cy="12001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5F4EE767-24C7-463B-855A-F88E8594571F}"/>
            </a:ext>
          </a:extLst>
        </xdr:cNvPr>
        <xdr:cNvSpPr>
          <a:spLocks noChangeArrowheads="1"/>
        </xdr:cNvSpPr>
      </xdr:nvSpPr>
      <xdr:spPr bwMode="auto">
        <a:xfrm>
          <a:off x="2103120" y="8094345"/>
          <a:ext cx="504825" cy="12001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BCAB9D49-0F5D-404A-98E8-E04C882093D6}"/>
            </a:ext>
          </a:extLst>
        </xdr:cNvPr>
        <xdr:cNvSpPr>
          <a:spLocks noChangeArrowheads="1"/>
        </xdr:cNvSpPr>
      </xdr:nvSpPr>
      <xdr:spPr bwMode="auto">
        <a:xfrm>
          <a:off x="2103120" y="8261985"/>
          <a:ext cx="504825" cy="12001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5A208701-E424-4F8E-9748-9054AAE32FC9}"/>
            </a:ext>
          </a:extLst>
        </xdr:cNvPr>
        <xdr:cNvSpPr>
          <a:spLocks noChangeArrowheads="1"/>
        </xdr:cNvSpPr>
      </xdr:nvSpPr>
      <xdr:spPr bwMode="auto">
        <a:xfrm>
          <a:off x="2103120" y="8429625"/>
          <a:ext cx="504825" cy="12001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A08DDC6F-2A61-4CF9-BBA9-3BAFDF61A9FB}"/>
            </a:ext>
          </a:extLst>
        </xdr:cNvPr>
        <xdr:cNvSpPr>
          <a:spLocks noChangeArrowheads="1"/>
        </xdr:cNvSpPr>
      </xdr:nvSpPr>
      <xdr:spPr bwMode="auto">
        <a:xfrm>
          <a:off x="2103120" y="8597265"/>
          <a:ext cx="504825" cy="12001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E244EA3A-13C7-4AE3-A2EB-E96648FEB5D2}"/>
            </a:ext>
          </a:extLst>
        </xdr:cNvPr>
        <xdr:cNvSpPr>
          <a:spLocks noChangeShapeType="1"/>
        </xdr:cNvSpPr>
      </xdr:nvSpPr>
      <xdr:spPr bwMode="auto">
        <a:xfrm>
          <a:off x="2103120" y="88868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E0BBCB13-C55C-4B49-ABF1-4448F5783B19}"/>
            </a:ext>
          </a:extLst>
        </xdr:cNvPr>
        <xdr:cNvSpPr>
          <a:spLocks noChangeArrowheads="1"/>
        </xdr:cNvSpPr>
      </xdr:nvSpPr>
      <xdr:spPr bwMode="auto">
        <a:xfrm>
          <a:off x="2265045" y="8822055"/>
          <a:ext cx="190500" cy="6096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5B37D769-C0A1-4FD3-BA54-382FB8F2189C}"/>
            </a:ext>
          </a:extLst>
        </xdr:cNvPr>
        <xdr:cNvSpPr>
          <a:spLocks noChangeArrowheads="1"/>
        </xdr:cNvSpPr>
      </xdr:nvSpPr>
      <xdr:spPr bwMode="auto">
        <a:xfrm>
          <a:off x="11811000" y="7218045"/>
          <a:ext cx="3971925" cy="16764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41194458-AC81-4C3C-908E-2B0B9E7E0CDF}"/>
            </a:ext>
          </a:extLst>
        </xdr:cNvPr>
        <xdr:cNvSpPr>
          <a:spLocks noChangeArrowheads="1"/>
        </xdr:cNvSpPr>
      </xdr:nvSpPr>
      <xdr:spPr bwMode="auto">
        <a:xfrm>
          <a:off x="11811000" y="7208520"/>
          <a:ext cx="794385" cy="16383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6DDDD7EF-B914-4AF3-9C84-4C355DBF2B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63C4E26E-6326-496A-B941-3BE04D86F1A3}"/>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12456B60-E84D-402C-A3F3-515E1CC4D831}"/>
            </a:ext>
          </a:extLst>
        </xdr:cNvPr>
        <xdr:cNvSpPr txBox="1"/>
      </xdr:nvSpPr>
      <xdr:spPr>
        <a:xfrm>
          <a:off x="11934825" y="7376160"/>
          <a:ext cx="3705224" cy="1508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実質公債費比率の分子については、「元利償還金」が</a:t>
          </a:r>
          <a:r>
            <a:rPr kumimoji="1" lang="en-US" altLang="ja-JP" sz="1400">
              <a:latin typeface="ＭＳ ゴシック" pitchFamily="49" charset="-128"/>
              <a:ea typeface="ＭＳ ゴシック" pitchFamily="49" charset="-128"/>
            </a:rPr>
            <a:t>112</a:t>
          </a:r>
          <a:r>
            <a:rPr kumimoji="1" lang="ja-JP" altLang="en-US" sz="1400">
              <a:latin typeface="ＭＳ ゴシック" pitchFamily="49" charset="-128"/>
              <a:ea typeface="ＭＳ ゴシック" pitchFamily="49" charset="-128"/>
            </a:rPr>
            <a:t>百万円減少し、「算入公債費等」が</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百万円減少したことなどから減少となっている。</a:t>
          </a:r>
        </a:p>
        <a:p>
          <a:r>
            <a:rPr kumimoji="1" lang="ja-JP" altLang="en-US" sz="1400">
              <a:latin typeface="ＭＳ ゴシック" pitchFamily="49" charset="-128"/>
              <a:ea typeface="ＭＳ ゴシック" pitchFamily="49" charset="-128"/>
            </a:rPr>
            <a:t>　今後は、公共施設整備や施設の老朽化に伴う普通建設事業費に係る地方債の新規発行を予定しており、元利償還金が増加する見込みであることから、計画的に事業を実施し、元利償還金が急激に増加しないよう平準化に努めるとともに、繰上償還による次年度以降の元利償還金の縮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991311AC-07D5-49D7-A594-833A286BFE66}"/>
            </a:ext>
          </a:extLst>
        </xdr:cNvPr>
        <xdr:cNvSpPr>
          <a:spLocks noChangeShapeType="1"/>
        </xdr:cNvSpPr>
      </xdr:nvSpPr>
      <xdr:spPr bwMode="auto">
        <a:xfrm>
          <a:off x="457200" y="9387840"/>
          <a:ext cx="6705600" cy="1676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8B9F301C-97F6-478D-A208-0EBAD9180638}"/>
            </a:ext>
          </a:extLst>
        </xdr:cNvPr>
        <xdr:cNvSpPr>
          <a:spLocks noChangeArrowheads="1"/>
        </xdr:cNvSpPr>
      </xdr:nvSpPr>
      <xdr:spPr bwMode="auto">
        <a:xfrm>
          <a:off x="11811000" y="9397365"/>
          <a:ext cx="3999140" cy="66239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F412194C-361D-4D3E-9B2A-8908DAEE5159}"/>
            </a:ext>
          </a:extLst>
        </xdr:cNvPr>
        <xdr:cNvSpPr>
          <a:spLocks noChangeArrowheads="1"/>
        </xdr:cNvSpPr>
      </xdr:nvSpPr>
      <xdr:spPr bwMode="auto">
        <a:xfrm>
          <a:off x="11835493" y="9387840"/>
          <a:ext cx="723628" cy="16573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DC40D381-7E47-4A73-BD9C-ADE2EC34EF92}"/>
            </a:ext>
          </a:extLst>
        </xdr:cNvPr>
        <xdr:cNvSpPr txBox="1"/>
      </xdr:nvSpPr>
      <xdr:spPr>
        <a:xfrm>
          <a:off x="11915775" y="9553575"/>
          <a:ext cx="3792141" cy="504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1D571D8B-601E-401B-9679-50BF1C9B3D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198AE90E-6E16-4992-9554-E5E3CB48C512}"/>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98DD8844-2B13-4469-8E8A-7C050743846D}"/>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702945</xdr:colOff>
      <xdr:row>40</xdr:row>
      <xdr:rowOff>323850</xdr:rowOff>
    </xdr:to>
    <xdr:sp macro="" textlink="">
      <xdr:nvSpPr>
        <xdr:cNvPr id="5" name="正方形/長方形 36" descr="右上がり対角線 (太)">
          <a:extLst>
            <a:ext uri="{FF2B5EF4-FFF2-40B4-BE49-F238E27FC236}">
              <a16:creationId xmlns:a16="http://schemas.microsoft.com/office/drawing/2014/main" id="{BB884DB8-4B77-4289-A0F7-1CF5886FCF15}"/>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702945</xdr:colOff>
      <xdr:row>41</xdr:row>
      <xdr:rowOff>300990</xdr:rowOff>
    </xdr:to>
    <xdr:sp macro="" textlink="">
      <xdr:nvSpPr>
        <xdr:cNvPr id="6" name="正方形/長方形 37" descr="右下がり対角線 (太)">
          <a:extLst>
            <a:ext uri="{FF2B5EF4-FFF2-40B4-BE49-F238E27FC236}">
              <a16:creationId xmlns:a16="http://schemas.microsoft.com/office/drawing/2014/main" id="{8D6A86E6-DE97-48DC-922E-BCE0717BAAC4}"/>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702945</xdr:colOff>
      <xdr:row>42</xdr:row>
      <xdr:rowOff>306705</xdr:rowOff>
    </xdr:to>
    <xdr:sp macro="" textlink="">
      <xdr:nvSpPr>
        <xdr:cNvPr id="7" name="正方形/長方形 38" descr="右上がり対角線 (太)">
          <a:extLst>
            <a:ext uri="{FF2B5EF4-FFF2-40B4-BE49-F238E27FC236}">
              <a16:creationId xmlns:a16="http://schemas.microsoft.com/office/drawing/2014/main" id="{74614CB7-2C41-49A4-B301-6B8E4C27BBA6}"/>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702945</xdr:colOff>
      <xdr:row>43</xdr:row>
      <xdr:rowOff>306705</xdr:rowOff>
    </xdr:to>
    <xdr:sp macro="" textlink="">
      <xdr:nvSpPr>
        <xdr:cNvPr id="8" name="正方形/長方形 39" descr="右下がり対角線 (太)">
          <a:extLst>
            <a:ext uri="{FF2B5EF4-FFF2-40B4-BE49-F238E27FC236}">
              <a16:creationId xmlns:a16="http://schemas.microsoft.com/office/drawing/2014/main" id="{35744260-DCF0-43DE-A3E5-9DB8E2DD3BC2}"/>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702945</xdr:colOff>
      <xdr:row>44</xdr:row>
      <xdr:rowOff>300990</xdr:rowOff>
    </xdr:to>
    <xdr:sp macro="" textlink="">
      <xdr:nvSpPr>
        <xdr:cNvPr id="9" name="正方形/長方形 40" descr="右上がり対角線 (太)">
          <a:extLst>
            <a:ext uri="{FF2B5EF4-FFF2-40B4-BE49-F238E27FC236}">
              <a16:creationId xmlns:a16="http://schemas.microsoft.com/office/drawing/2014/main" id="{BAF28E63-7C78-4F3E-A586-B48500531F0C}"/>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702945</xdr:colOff>
      <xdr:row>45</xdr:row>
      <xdr:rowOff>323850</xdr:rowOff>
    </xdr:to>
    <xdr:sp macro="" textlink="">
      <xdr:nvSpPr>
        <xdr:cNvPr id="10" name="正方形/長方形 41" descr="右下がり対角線 (太)">
          <a:extLst>
            <a:ext uri="{FF2B5EF4-FFF2-40B4-BE49-F238E27FC236}">
              <a16:creationId xmlns:a16="http://schemas.microsoft.com/office/drawing/2014/main" id="{2DE8446B-6C6D-4E1E-8D30-D579B2DF95A4}"/>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702945</xdr:colOff>
      <xdr:row>47</xdr:row>
      <xdr:rowOff>323850</xdr:rowOff>
    </xdr:to>
    <xdr:sp macro="" textlink="">
      <xdr:nvSpPr>
        <xdr:cNvPr id="11" name="正方形/長方形 42" descr="右上がり対角線 (太)">
          <a:extLst>
            <a:ext uri="{FF2B5EF4-FFF2-40B4-BE49-F238E27FC236}">
              <a16:creationId xmlns:a16="http://schemas.microsoft.com/office/drawing/2014/main" id="{76350CD4-7CDD-455D-8915-799340B41EF2}"/>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702945</xdr:colOff>
      <xdr:row>48</xdr:row>
      <xdr:rowOff>306705</xdr:rowOff>
    </xdr:to>
    <xdr:sp macro="" textlink="">
      <xdr:nvSpPr>
        <xdr:cNvPr id="12" name="正方形/長方形 43" descr="右下がり対角線 (太)">
          <a:extLst>
            <a:ext uri="{FF2B5EF4-FFF2-40B4-BE49-F238E27FC236}">
              <a16:creationId xmlns:a16="http://schemas.microsoft.com/office/drawing/2014/main" id="{DD89CEB2-5F32-4B5C-81ED-B647D0F79468}"/>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702945</xdr:colOff>
      <xdr:row>49</xdr:row>
      <xdr:rowOff>300990</xdr:rowOff>
    </xdr:to>
    <xdr:sp macro="" textlink="">
      <xdr:nvSpPr>
        <xdr:cNvPr id="13" name="正方形/長方形 44" descr="右上がり対角線 (太)">
          <a:extLst>
            <a:ext uri="{FF2B5EF4-FFF2-40B4-BE49-F238E27FC236}">
              <a16:creationId xmlns:a16="http://schemas.microsoft.com/office/drawing/2014/main" id="{619A8DED-A64F-47C8-B82C-7EB49E15BD44}"/>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702945</xdr:colOff>
      <xdr:row>50</xdr:row>
      <xdr:rowOff>323850</xdr:rowOff>
    </xdr:to>
    <xdr:sp macro="" textlink="">
      <xdr:nvSpPr>
        <xdr:cNvPr id="14" name="正方形/長方形 45" descr="右下がり対角線 (太)">
          <a:extLst>
            <a:ext uri="{FF2B5EF4-FFF2-40B4-BE49-F238E27FC236}">
              <a16:creationId xmlns:a16="http://schemas.microsoft.com/office/drawing/2014/main" id="{9B888390-4ADA-489F-B3F0-B98D3B96C169}"/>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702945</xdr:colOff>
      <xdr:row>51</xdr:row>
      <xdr:rowOff>306705</xdr:rowOff>
    </xdr:to>
    <xdr:sp macro="" textlink="">
      <xdr:nvSpPr>
        <xdr:cNvPr id="15" name="正方形/長方形 46" descr="右上がり対角線 (太)">
          <a:extLst>
            <a:ext uri="{FF2B5EF4-FFF2-40B4-BE49-F238E27FC236}">
              <a16:creationId xmlns:a16="http://schemas.microsoft.com/office/drawing/2014/main" id="{D24FA425-7C19-49BF-88E9-69993E1258A3}"/>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CEBC126B-5DF4-48FA-90D0-EBD3F8D0E1BC}"/>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B35CFABB-C2AE-44AD-90B1-3E206E075216}"/>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4AFA59EB-3F94-437E-A617-5C77633E00D5}"/>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D59C0310-3EA2-4BD5-B194-C78EB81BAE45}"/>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551A9A34-D070-46AC-818B-E6E3FF76F2FE}"/>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A1978713-2417-4545-83C6-F2D55D9EFA8D}"/>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2A0D17A5-7C1A-4343-BC3E-B46AFD07059C}"/>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57D9FE92-BA1C-49D9-A209-9F64C6A01D31}"/>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「一般会計等に係る地方債の現在高」については、繰上償還を行ったことから、償還額が新規発行額を上回ったため、</a:t>
          </a:r>
          <a:r>
            <a:rPr kumimoji="1" lang="en-US" altLang="ja-JP" sz="1400">
              <a:latin typeface="ＭＳ ゴシック" pitchFamily="49" charset="-128"/>
              <a:ea typeface="ＭＳ ゴシック" pitchFamily="49" charset="-128"/>
            </a:rPr>
            <a:t>208</a:t>
          </a:r>
          <a:r>
            <a:rPr kumimoji="1" lang="ja-JP" altLang="en-US" sz="1400">
              <a:latin typeface="ＭＳ ゴシック" pitchFamily="49" charset="-128"/>
              <a:ea typeface="ＭＳ ゴシック" pitchFamily="49" charset="-128"/>
            </a:rPr>
            <a:t>百万円の減少となっている。</a:t>
          </a:r>
        </a:p>
        <a:p>
          <a:r>
            <a:rPr kumimoji="1" lang="ja-JP" altLang="en-US" sz="1400">
              <a:latin typeface="ＭＳ ゴシック" pitchFamily="49" charset="-128"/>
              <a:ea typeface="ＭＳ ゴシック" pitchFamily="49" charset="-128"/>
            </a:rPr>
            <a:t>　「充当可能基金」については、財政調整基金等の基金残高の増加により、</a:t>
          </a:r>
          <a:r>
            <a:rPr kumimoji="1" lang="en-US" altLang="ja-JP" sz="1400">
              <a:latin typeface="ＭＳ ゴシック" pitchFamily="49" charset="-128"/>
              <a:ea typeface="ＭＳ ゴシック" pitchFamily="49" charset="-128"/>
            </a:rPr>
            <a:t>110</a:t>
          </a:r>
          <a:r>
            <a:rPr kumimoji="1" lang="ja-JP" altLang="en-US" sz="1400">
              <a:latin typeface="ＭＳ ゴシック" pitchFamily="49" charset="-128"/>
              <a:ea typeface="ＭＳ ゴシック" pitchFamily="49" charset="-128"/>
            </a:rPr>
            <a:t>百万円の減少となっている。</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」を上回っており、将来負担比率の分子がマイナスとなっている。</a:t>
          </a:r>
        </a:p>
        <a:p>
          <a:r>
            <a:rPr kumimoji="1" lang="ja-JP" altLang="en-US" sz="1400">
              <a:latin typeface="ＭＳ ゴシック" pitchFamily="49" charset="-128"/>
              <a:ea typeface="ＭＳ ゴシック" pitchFamily="49" charset="-128"/>
            </a:rPr>
            <a:t>　今後は、公共施設整備や施設の老朽化に伴う普通建設事業費に係る地方債の新規発行を予定していることから、繰上償還により「一般会計等に係る地方債の現在高」が減少するよう努める。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932FF208-7F6B-4BA1-B413-E3BA529FE8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8CD33248-AD4F-4EEB-96C5-D1463382D0AD}"/>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4AE648C4-0DE1-4C87-BB86-517F6DBD0000}"/>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10D6A708-C236-4425-B152-3C3660EF1D28}"/>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2CEDBAA9-B300-4EE8-AFD4-2735866B309C}"/>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9749263D-32E8-44DB-B494-DEA616EB5BDD}"/>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C355C503-EBDD-4F6D-999D-26AE0416A0D4}"/>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福島県会津美里町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90D4246-D0A1-4235-AE97-60DF3C4FE11C}"/>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8D91F9AF-CE71-4C0A-BECC-905794242973}"/>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65B1FF67-69DF-4E18-B012-BCA7A771B062}"/>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93634BE6-D468-4D59-BBFC-6BC1F369495A}"/>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千万円の減少となっている。これは、財政調整基金で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百万円が減少した一方で、公共施設等整備再生基金で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百万円、過疎地域持続的発展基金で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・本町の歳入の約半分を占める普通交付税が令和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年度から一本算定となっており、基金を取り崩して財政規模縮減を緩やかに調整する。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・普通交付税の国勢調査人口の減少による減に、基金を取り崩して対応する。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・公共施設等長寿命化計画に位置づけられた施設更新等に、基金を取り崩して対応する。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C5C55E32-2D53-4FE4-B31C-59BD42D26FF1}"/>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D864ABB7-FF58-4E80-899E-AA9C90D6E435}"/>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18CF0979-74E6-4CED-98BA-8F61B373A5C5}"/>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に係る事業（ふるさと振興基金）、高齢者等の在宅福祉の向上及び健康の保持に資する事業等（ふれあい福祉基金）、土地改良施設の機能を適正に発揮させるための事業等（ふるさと水と土保全基金）、公共施設等の整備及び老朽化に伴う更新・改修・維持保全・除却等（公共施設等整備再生基金）、国営会津宮川土地改良事業の財政需要（国営会津宮川土地改良事業基金）、過疎地域持続的発展計画に係る事業（過疎地域持続的発展基金）、教育振興に資する事業（教育振興基金）、学校教育施設の整備（学校教育施設整備基金）、森林の整備及びその促進（森林環境基金）、まち・ひと・しごと創生寄附活用事業（企業版ふるさと納税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・公共施設等長寿命化計画に位置づけられた事業等の財源とするため、公共施設等整備再生基金が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・過疎地域持続的発展計画に係る事業の財源とするため、過疎地域持続的発展基金で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・公共施設等長寿命化計画に位置づけられた事業等の財源とするため、公共施設等整備再生基金について積み増しを図る。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C18157BB-8530-4578-B974-B4C3A0D7754F}"/>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45588B66-7F94-412B-AC02-8D0100E808CA}"/>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3D70223-D5DB-48D8-A0E1-7815A2BABAB4}"/>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・普通交付税の再算定分や人口減少等特別対策事業費相当分を積立てる一方で、コロナウイルス感染症対策事業等の財源として取り崩したことが主な要因である。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・普通交付税一本算定後の財政規模縮減を緩やかに調整する。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・普通交付税の国勢調査人口の減少による減に、基金を取り崩して対応する。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・公共施設等長寿命化計画に位置づけられた施設更新等に、基金を取り崩して対応する。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E18523C9-B394-4EFC-A042-41B850E5A42F}"/>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525CA587-3282-4BD4-B14E-95B5C6ADD15C}"/>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3A0986BD-C69D-40D6-A98F-43623C99AD26}"/>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当面の間、活用の予定はない。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D4143CA4-9E5C-4993-BA69-C6BEDDDFC332}"/>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18,526
18,471
276.33
12,929,196
12,045,994
724,346
7,243,896
10,658,587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令和５年度決算においては、類似団体平均より</a:t>
          </a:r>
          <a:r>
            <a:rPr kumimoji="1" lang="en-US" altLang="ja-JP" sz="1100">
              <a:latin typeface="ＭＳ Ｐゴシック" panose="020B0600070205080204" pitchFamily="50" charset="-128"/>
              <a:ea typeface="ＭＳ Ｐゴシック" panose="020B0600070205080204" pitchFamily="50" charset="-128"/>
            </a:rPr>
            <a:t>11.8</a:t>
          </a:r>
          <a:r>
            <a:rPr kumimoji="1" lang="ja-JP" altLang="en-US" sz="1100">
              <a:latin typeface="ＭＳ Ｐゴシック" panose="020B0600070205080204" pitchFamily="50" charset="-128"/>
              <a:ea typeface="ＭＳ Ｐゴシック" panose="020B0600070205080204" pitchFamily="50" charset="-128"/>
            </a:rPr>
            <a:t>ポイント低い</a:t>
          </a:r>
          <a:r>
            <a:rPr kumimoji="1" lang="en-US" altLang="ja-JP" sz="1100">
              <a:latin typeface="ＭＳ Ｐゴシック" panose="020B0600070205080204" pitchFamily="50" charset="-128"/>
              <a:ea typeface="ＭＳ Ｐゴシック" panose="020B0600070205080204" pitchFamily="50" charset="-128"/>
            </a:rPr>
            <a:t>54.5</a:t>
          </a:r>
          <a:r>
            <a:rPr kumimoji="1" lang="ja-JP" altLang="en-US" sz="1100">
              <a:latin typeface="ＭＳ Ｐゴシック" panose="020B0600070205080204" pitchFamily="50" charset="-128"/>
              <a:ea typeface="ＭＳ Ｐゴシック" panose="020B0600070205080204" pitchFamily="50" charset="-128"/>
            </a:rPr>
            <a:t>％となっているが、施設の老朽化が進んでいるため長寿命化や最適化に取り組んでいく。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34</xdr:row>
      <xdr:rowOff>14605</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760595" y="5412558"/>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813300" y="51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673600" y="54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813300" y="6000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69759</xdr:rowOff>
    </xdr:from>
    <xdr:to>
      <xdr:col>11</xdr:col>
      <xdr:colOff>187325</xdr:colOff>
      <xdr:row>30</xdr:row>
      <xdr:rowOff>171359</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476500" y="598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124006</xdr:rowOff>
    </xdr:from>
    <xdr:to>
      <xdr:col>7</xdr:col>
      <xdr:colOff>187325</xdr:colOff>
      <xdr:row>30</xdr:row>
      <xdr:rowOff>54156</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714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85725</xdr:rowOff>
    </xdr:from>
    <xdr:to>
      <xdr:col>23</xdr:col>
      <xdr:colOff>136525</xdr:colOff>
      <xdr:row>29</xdr:row>
      <xdr:rowOff>15875</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7117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108602</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8133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45629</xdr:rowOff>
    </xdr:from>
    <xdr:to>
      <xdr:col>19</xdr:col>
      <xdr:colOff>187325</xdr:colOff>
      <xdr:row>28</xdr:row>
      <xdr:rowOff>147229</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4000500" y="56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96429</xdr:rowOff>
    </xdr:from>
    <xdr:to>
      <xdr:col>23</xdr:col>
      <xdr:colOff>85725</xdr:colOff>
      <xdr:row>28</xdr:row>
      <xdr:rowOff>136525</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4051300" y="5668554"/>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11702</xdr:rowOff>
    </xdr:from>
    <xdr:to>
      <xdr:col>15</xdr:col>
      <xdr:colOff>187325</xdr:colOff>
      <xdr:row>28</xdr:row>
      <xdr:rowOff>113302</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3238500" y="55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62502</xdr:rowOff>
    </xdr:from>
    <xdr:to>
      <xdr:col>19</xdr:col>
      <xdr:colOff>136525</xdr:colOff>
      <xdr:row>28</xdr:row>
      <xdr:rowOff>96429</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3289300" y="5634627"/>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2449</xdr:rowOff>
    </xdr:from>
    <xdr:to>
      <xdr:col>11</xdr:col>
      <xdr:colOff>187325</xdr:colOff>
      <xdr:row>28</xdr:row>
      <xdr:rowOff>104049</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476500" y="557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53249</xdr:rowOff>
    </xdr:from>
    <xdr:to>
      <xdr:col>15</xdr:col>
      <xdr:colOff>136525</xdr:colOff>
      <xdr:row>28</xdr:row>
      <xdr:rowOff>62502</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527300" y="5625374"/>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139972</xdr:rowOff>
    </xdr:from>
    <xdr:to>
      <xdr:col>7</xdr:col>
      <xdr:colOff>187325</xdr:colOff>
      <xdr:row>28</xdr:row>
      <xdr:rowOff>70122</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714500" y="554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19322</xdr:rowOff>
    </xdr:from>
    <xdr:to>
      <xdr:col>11</xdr:col>
      <xdr:colOff>136525</xdr:colOff>
      <xdr:row>28</xdr:row>
      <xdr:rowOff>53249</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765300" y="5591447"/>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308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162486</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324744" y="607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45283</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5627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163756</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836044" y="5392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129829</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30867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120576</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324744" y="5349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86649</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562744" y="531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充当可能性基金残高が増加していることなどにより、類似団体平均より</a:t>
          </a:r>
          <a:r>
            <a:rPr kumimoji="1" lang="en-US" altLang="ja-JP" sz="1100">
              <a:latin typeface="ＭＳ Ｐゴシック" panose="020B0600070205080204" pitchFamily="50" charset="-128"/>
              <a:ea typeface="ＭＳ Ｐゴシック" panose="020B0600070205080204" pitchFamily="50" charset="-128"/>
            </a:rPr>
            <a:t>90.7</a:t>
          </a:r>
          <a:r>
            <a:rPr kumimoji="1" lang="ja-JP" altLang="en-US" sz="1100">
              <a:latin typeface="ＭＳ Ｐゴシック" panose="020B0600070205080204" pitchFamily="50" charset="-128"/>
              <a:ea typeface="ＭＳ Ｐゴシック" panose="020B0600070205080204" pitchFamily="50" charset="-128"/>
            </a:rPr>
            <a:t>％低い状況である。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28829</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312833"/>
          <a:ext cx="1269" cy="1488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32656</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80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28829</xdr:rowOff>
    </xdr:from>
    <xdr:to>
      <xdr:col>76</xdr:col>
      <xdr:colOff>111125</xdr:colOff>
      <xdr:row>35</xdr:row>
      <xdr:rowOff>28829</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80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158799</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902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8922</xdr:rowOff>
    </xdr:from>
    <xdr:to>
      <xdr:col>76</xdr:col>
      <xdr:colOff>73025</xdr:colOff>
      <xdr:row>30</xdr:row>
      <xdr:rowOff>110522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92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9282</xdr:rowOff>
    </xdr:from>
    <xdr:to>
      <xdr:col>72</xdr:col>
      <xdr:colOff>123825</xdr:colOff>
      <xdr:row>30</xdr:row>
      <xdr:rowOff>110882</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92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155003</xdr:rowOff>
    </xdr:from>
    <xdr:to>
      <xdr:col>68</xdr:col>
      <xdr:colOff>123825</xdr:colOff>
      <xdr:row>30</xdr:row>
      <xdr:rowOff>85153</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50673</xdr:rowOff>
    </xdr:from>
    <xdr:to>
      <xdr:col>64</xdr:col>
      <xdr:colOff>123825</xdr:colOff>
      <xdr:row>31</xdr:row>
      <xdr:rowOff>152273</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75142</xdr:rowOff>
    </xdr:from>
    <xdr:to>
      <xdr:col>60</xdr:col>
      <xdr:colOff>123825</xdr:colOff>
      <xdr:row>32</xdr:row>
      <xdr:rowOff>5292</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17187</xdr:rowOff>
    </xdr:from>
    <xdr:to>
      <xdr:col>76</xdr:col>
      <xdr:colOff>73025</xdr:colOff>
      <xdr:row>29</xdr:row>
      <xdr:rowOff>118787</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76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40064</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61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13409</xdr:rowOff>
    </xdr:from>
    <xdr:to>
      <xdr:col>72</xdr:col>
      <xdr:colOff>123825</xdr:colOff>
      <xdr:row>29</xdr:row>
      <xdr:rowOff>115009</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7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64209</xdr:rowOff>
    </xdr:from>
    <xdr:to>
      <xdr:col>76</xdr:col>
      <xdr:colOff>22225</xdr:colOff>
      <xdr:row>29</xdr:row>
      <xdr:rowOff>67987</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4084300" y="5807784"/>
          <a:ext cx="711200" cy="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10530</xdr:rowOff>
    </xdr:from>
    <xdr:to>
      <xdr:col>68</xdr:col>
      <xdr:colOff>123825</xdr:colOff>
      <xdr:row>29</xdr:row>
      <xdr:rowOff>112130</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575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61330</xdr:rowOff>
    </xdr:from>
    <xdr:to>
      <xdr:col>72</xdr:col>
      <xdr:colOff>73025</xdr:colOff>
      <xdr:row>29</xdr:row>
      <xdr:rowOff>64209</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3322300" y="5804905"/>
          <a:ext cx="7620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39677</xdr:rowOff>
    </xdr:from>
    <xdr:to>
      <xdr:col>64</xdr:col>
      <xdr:colOff>123825</xdr:colOff>
      <xdr:row>29</xdr:row>
      <xdr:rowOff>141277</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578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61330</xdr:rowOff>
    </xdr:from>
    <xdr:to>
      <xdr:col>68</xdr:col>
      <xdr:colOff>73025</xdr:colOff>
      <xdr:row>29</xdr:row>
      <xdr:rowOff>90477</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2560300" y="5804905"/>
          <a:ext cx="762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46344</xdr:rowOff>
    </xdr:from>
    <xdr:to>
      <xdr:col>60</xdr:col>
      <xdr:colOff>123825</xdr:colOff>
      <xdr:row>30</xdr:row>
      <xdr:rowOff>147944</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596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90477</xdr:rowOff>
    </xdr:from>
    <xdr:to>
      <xdr:col>64</xdr:col>
      <xdr:colOff>73025</xdr:colOff>
      <xdr:row>30</xdr:row>
      <xdr:rowOff>97144</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1798300" y="5834052"/>
          <a:ext cx="762000" cy="17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102009</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601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76280</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99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143400</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622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167869</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625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131536</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53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128657</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552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157804</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55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164471</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573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18,526
18,471
276.33
12,929,196
12,045,994
724,346
7,243,896
10,658,587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51435</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8073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169562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51435</xdr:rowOff>
    </xdr:from>
    <xdr:to>
      <xdr:col>24</xdr:col>
      <xdr:colOff>152400</xdr:colOff>
      <xdr:row>34</xdr:row>
      <xdr:rowOff>51435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5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27305</xdr:rowOff>
    </xdr:from>
    <xdr:to>
      <xdr:col>20</xdr:col>
      <xdr:colOff>38100</xdr:colOff>
      <xdr:row>38</xdr:row>
      <xdr:rowOff>128905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132080</xdr:rowOff>
    </xdr:from>
    <xdr:to>
      <xdr:col>6</xdr:col>
      <xdr:colOff>38100</xdr:colOff>
      <xdr:row>38</xdr:row>
      <xdr:rowOff>62230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635</xdr:rowOff>
    </xdr:from>
    <xdr:to>
      <xdr:col>24</xdr:col>
      <xdr:colOff>114300</xdr:colOff>
      <xdr:row>34</xdr:row>
      <xdr:rowOff>102235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125112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578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130175</xdr:rowOff>
    </xdr:from>
    <xdr:to>
      <xdr:col>20</xdr:col>
      <xdr:colOff>38100</xdr:colOff>
      <xdr:row>34</xdr:row>
      <xdr:rowOff>60325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9525</xdr:rowOff>
    </xdr:from>
    <xdr:to>
      <xdr:col>24</xdr:col>
      <xdr:colOff>63500</xdr:colOff>
      <xdr:row>34</xdr:row>
      <xdr:rowOff>51435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58388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88265</xdr:rowOff>
    </xdr:from>
    <xdr:to>
      <xdr:col>15</xdr:col>
      <xdr:colOff>101600</xdr:colOff>
      <xdr:row>34</xdr:row>
      <xdr:rowOff>18415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57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139065</xdr:rowOff>
    </xdr:from>
    <xdr:to>
      <xdr:col>19</xdr:col>
      <xdr:colOff>177800</xdr:colOff>
      <xdr:row>34</xdr:row>
      <xdr:rowOff>9525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57969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50165</xdr:rowOff>
    </xdr:from>
    <xdr:to>
      <xdr:col>10</xdr:col>
      <xdr:colOff>165100</xdr:colOff>
      <xdr:row>33</xdr:row>
      <xdr:rowOff>151765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570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100965</xdr:rowOff>
    </xdr:from>
    <xdr:to>
      <xdr:col>15</xdr:col>
      <xdr:colOff>50800</xdr:colOff>
      <xdr:row>33</xdr:row>
      <xdr:rowOff>139065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57588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12065</xdr:rowOff>
    </xdr:from>
    <xdr:to>
      <xdr:col>6</xdr:col>
      <xdr:colOff>38100</xdr:colOff>
      <xdr:row>33</xdr:row>
      <xdr:rowOff>113665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56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62865</xdr:rowOff>
    </xdr:from>
    <xdr:to>
      <xdr:col>10</xdr:col>
      <xdr:colOff>114300</xdr:colOff>
      <xdr:row>33</xdr:row>
      <xdr:rowOff>100965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57207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120032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135272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53357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76852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5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34942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52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168292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48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130192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44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152705</xdr:rowOff>
    </xdr:from>
    <xdr:to>
      <xdr:col>54</xdr:col>
      <xdr:colOff>189865</xdr:colOff>
      <xdr:row>41</xdr:row>
      <xdr:rowOff>98413</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810555"/>
          <a:ext cx="0" cy="1317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102240</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3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98413</xdr:rowOff>
    </xdr:from>
    <xdr:to>
      <xdr:col>55</xdr:col>
      <xdr:colOff>88900</xdr:colOff>
      <xdr:row>41</xdr:row>
      <xdr:rowOff>98413</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2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99382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58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152705</xdr:rowOff>
    </xdr:from>
    <xdr:to>
      <xdr:col>55</xdr:col>
      <xdr:colOff>88900</xdr:colOff>
      <xdr:row>33</xdr:row>
      <xdr:rowOff>152705</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81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115962</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45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93085</xdr:rowOff>
    </xdr:from>
    <xdr:to>
      <xdr:col>55</xdr:col>
      <xdr:colOff>50800</xdr:colOff>
      <xdr:row>39</xdr:row>
      <xdr:rowOff>23235</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60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122974</xdr:rowOff>
    </xdr:from>
    <xdr:to>
      <xdr:col>50</xdr:col>
      <xdr:colOff>165100</xdr:colOff>
      <xdr:row>39</xdr:row>
      <xdr:rowOff>53124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63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130594</xdr:rowOff>
    </xdr:from>
    <xdr:to>
      <xdr:col>46</xdr:col>
      <xdr:colOff>38100</xdr:colOff>
      <xdr:row>39</xdr:row>
      <xdr:rowOff>60744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64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124136</xdr:rowOff>
    </xdr:from>
    <xdr:to>
      <xdr:col>41</xdr:col>
      <xdr:colOff>101600</xdr:colOff>
      <xdr:row>39</xdr:row>
      <xdr:rowOff>54286</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63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125299</xdr:rowOff>
    </xdr:from>
    <xdr:to>
      <xdr:col>36</xdr:col>
      <xdr:colOff>165100</xdr:colOff>
      <xdr:row>40</xdr:row>
      <xdr:rowOff>55449</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8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123641</xdr:rowOff>
    </xdr:from>
    <xdr:to>
      <xdr:col>55</xdr:col>
      <xdr:colOff>50800</xdr:colOff>
      <xdr:row>40</xdr:row>
      <xdr:rowOff>53791</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102068</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78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132652</xdr:rowOff>
    </xdr:from>
    <xdr:to>
      <xdr:col>50</xdr:col>
      <xdr:colOff>165100</xdr:colOff>
      <xdr:row>40</xdr:row>
      <xdr:rowOff>62802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81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2991</xdr:rowOff>
    </xdr:from>
    <xdr:to>
      <xdr:col>55</xdr:col>
      <xdr:colOff>0</xdr:colOff>
      <xdr:row>40</xdr:row>
      <xdr:rowOff>12002</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860991"/>
          <a:ext cx="8382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140138</xdr:rowOff>
    </xdr:from>
    <xdr:to>
      <xdr:col>46</xdr:col>
      <xdr:colOff>38100</xdr:colOff>
      <xdr:row>40</xdr:row>
      <xdr:rowOff>70288</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82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12002</xdr:rowOff>
    </xdr:from>
    <xdr:to>
      <xdr:col>50</xdr:col>
      <xdr:colOff>114300</xdr:colOff>
      <xdr:row>40</xdr:row>
      <xdr:rowOff>19488</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870002"/>
          <a:ext cx="889000" cy="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148425</xdr:rowOff>
    </xdr:from>
    <xdr:to>
      <xdr:col>41</xdr:col>
      <xdr:colOff>101600</xdr:colOff>
      <xdr:row>40</xdr:row>
      <xdr:rowOff>78575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8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19488</xdr:rowOff>
    </xdr:from>
    <xdr:to>
      <xdr:col>45</xdr:col>
      <xdr:colOff>177800</xdr:colOff>
      <xdr:row>40</xdr:row>
      <xdr:rowOff>27775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877488"/>
          <a:ext cx="8890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154998</xdr:rowOff>
    </xdr:from>
    <xdr:to>
      <xdr:col>36</xdr:col>
      <xdr:colOff>165100</xdr:colOff>
      <xdr:row>40</xdr:row>
      <xdr:rowOff>85148</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84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27775</xdr:rowOff>
    </xdr:from>
    <xdr:to>
      <xdr:col>41</xdr:col>
      <xdr:colOff>50800</xdr:colOff>
      <xdr:row>40</xdr:row>
      <xdr:rowOff>34348</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885775"/>
          <a:ext cx="8890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69651</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41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77271</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42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70813</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41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71976</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58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53929</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91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61415</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9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69702</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76275</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9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63</xdr:row>
      <xdr:rowOff>106135</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55480"/>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109962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1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106135</xdr:rowOff>
    </xdr:from>
    <xdr:to>
      <xdr:col>24</xdr:col>
      <xdr:colOff>152400</xdr:colOff>
      <xdr:row>63</xdr:row>
      <xdr:rowOff>106135</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40640</xdr:rowOff>
    </xdr:from>
    <xdr:to>
      <xdr:col>15</xdr:col>
      <xdr:colOff>101600</xdr:colOff>
      <xdr:row>61</xdr:row>
      <xdr:rowOff>142240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79828</xdr:rowOff>
    </xdr:from>
    <xdr:to>
      <xdr:col>24</xdr:col>
      <xdr:colOff>114300</xdr:colOff>
      <xdr:row>62</xdr:row>
      <xdr:rowOff>9978</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58255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65133</xdr:rowOff>
    </xdr:from>
    <xdr:to>
      <xdr:col>20</xdr:col>
      <xdr:colOff>38100</xdr:colOff>
      <xdr:row>61</xdr:row>
      <xdr:rowOff>166733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115933</xdr:rowOff>
    </xdr:from>
    <xdr:to>
      <xdr:col>24</xdr:col>
      <xdr:colOff>63500</xdr:colOff>
      <xdr:row>61</xdr:row>
      <xdr:rowOff>130628</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574383"/>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45538</xdr:rowOff>
    </xdr:from>
    <xdr:to>
      <xdr:col>15</xdr:col>
      <xdr:colOff>101600</xdr:colOff>
      <xdr:row>61</xdr:row>
      <xdr:rowOff>147138</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96338</xdr:rowOff>
    </xdr:from>
    <xdr:to>
      <xdr:col>19</xdr:col>
      <xdr:colOff>177800</xdr:colOff>
      <xdr:row>61</xdr:row>
      <xdr:rowOff>115933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55478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68580</xdr:rowOff>
    </xdr:from>
    <xdr:to>
      <xdr:col>15</xdr:col>
      <xdr:colOff>50800</xdr:colOff>
      <xdr:row>61</xdr:row>
      <xdr:rowOff>96338</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5270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9616</xdr:rowOff>
    </xdr:from>
    <xdr:to>
      <xdr:col>6</xdr:col>
      <xdr:colOff>38100</xdr:colOff>
      <xdr:row>61</xdr:row>
      <xdr:rowOff>111216</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60416</xdr:rowOff>
    </xdr:from>
    <xdr:to>
      <xdr:col>10</xdr:col>
      <xdr:colOff>114300</xdr:colOff>
      <xdr:row>61</xdr:row>
      <xdr:rowOff>68580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51886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158767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91820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157860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138265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128862</xdr:rowOff>
    </xdr:from>
    <xdr:to>
      <xdr:col>54</xdr:col>
      <xdr:colOff>189865</xdr:colOff>
      <xdr:row>64</xdr:row>
      <xdr:rowOff>60693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730062"/>
          <a:ext cx="0" cy="130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64520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60693</xdr:rowOff>
    </xdr:from>
    <xdr:to>
      <xdr:col>55</xdr:col>
      <xdr:colOff>88900</xdr:colOff>
      <xdr:row>64</xdr:row>
      <xdr:rowOff>60693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3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75539</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50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128862</xdr:rowOff>
    </xdr:from>
    <xdr:to>
      <xdr:col>55</xdr:col>
      <xdr:colOff>88900</xdr:colOff>
      <xdr:row>56</xdr:row>
      <xdr:rowOff>128862</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7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18290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305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166863</xdr:rowOff>
    </xdr:from>
    <xdr:to>
      <xdr:col>55</xdr:col>
      <xdr:colOff>50800</xdr:colOff>
      <xdr:row>61</xdr:row>
      <xdr:rowOff>97013</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45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41979</xdr:rowOff>
    </xdr:from>
    <xdr:to>
      <xdr:col>50</xdr:col>
      <xdr:colOff>165100</xdr:colOff>
      <xdr:row>61</xdr:row>
      <xdr:rowOff>143579</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50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55283</xdr:rowOff>
    </xdr:from>
    <xdr:to>
      <xdr:col>46</xdr:col>
      <xdr:colOff>38100</xdr:colOff>
      <xdr:row>61</xdr:row>
      <xdr:rowOff>156883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51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34371</xdr:rowOff>
    </xdr:from>
    <xdr:to>
      <xdr:col>41</xdr:col>
      <xdr:colOff>101600</xdr:colOff>
      <xdr:row>61</xdr:row>
      <xdr:rowOff>135971</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49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15517</xdr:rowOff>
    </xdr:from>
    <xdr:to>
      <xdr:col>36</xdr:col>
      <xdr:colOff>165100</xdr:colOff>
      <xdr:row>62</xdr:row>
      <xdr:rowOff>117117</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64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70124</xdr:rowOff>
    </xdr:from>
    <xdr:to>
      <xdr:col>55</xdr:col>
      <xdr:colOff>50800</xdr:colOff>
      <xdr:row>63</xdr:row>
      <xdr:rowOff>274</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7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48551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67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79811</xdr:rowOff>
    </xdr:from>
    <xdr:to>
      <xdr:col>50</xdr:col>
      <xdr:colOff>165100</xdr:colOff>
      <xdr:row>63</xdr:row>
      <xdr:rowOff>9961</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7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120924</xdr:rowOff>
    </xdr:from>
    <xdr:to>
      <xdr:col>55</xdr:col>
      <xdr:colOff>0</xdr:colOff>
      <xdr:row>62</xdr:row>
      <xdr:rowOff>130611</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750824"/>
          <a:ext cx="838200" cy="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88080</xdr:rowOff>
    </xdr:from>
    <xdr:to>
      <xdr:col>46</xdr:col>
      <xdr:colOff>38100</xdr:colOff>
      <xdr:row>63</xdr:row>
      <xdr:rowOff>18230</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71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130611</xdr:rowOff>
    </xdr:from>
    <xdr:to>
      <xdr:col>50</xdr:col>
      <xdr:colOff>114300</xdr:colOff>
      <xdr:row>62</xdr:row>
      <xdr:rowOff>138880</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760511"/>
          <a:ext cx="889000" cy="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94373</xdr:rowOff>
    </xdr:from>
    <xdr:to>
      <xdr:col>41</xdr:col>
      <xdr:colOff>101600</xdr:colOff>
      <xdr:row>63</xdr:row>
      <xdr:rowOff>24523</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72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138880</xdr:rowOff>
    </xdr:from>
    <xdr:to>
      <xdr:col>45</xdr:col>
      <xdr:colOff>177800</xdr:colOff>
      <xdr:row>62</xdr:row>
      <xdr:rowOff>145173</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768780"/>
          <a:ext cx="889000" cy="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104584</xdr:rowOff>
    </xdr:from>
    <xdr:to>
      <xdr:col>36</xdr:col>
      <xdr:colOff>165100</xdr:colOff>
      <xdr:row>63</xdr:row>
      <xdr:rowOff>34734</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73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145173</xdr:rowOff>
    </xdr:from>
    <xdr:to>
      <xdr:col>41</xdr:col>
      <xdr:colOff>50800</xdr:colOff>
      <xdr:row>62</xdr:row>
      <xdr:rowOff>155384</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775073"/>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160106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27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1960</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28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152498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26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133644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42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1088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80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9357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81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15650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81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25861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82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a:extLst>
            <a:ext uri="{FF2B5EF4-FFF2-40B4-BE49-F238E27FC236}">
              <a16:creationId xmlns:a16="http://schemas.microsoft.com/office/drawing/2014/main" id="{00000000-0008-0000-0100-00002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5181</xdr:rowOff>
    </xdr:from>
    <xdr:to>
      <xdr:col>54</xdr:col>
      <xdr:colOff>189865</xdr:colOff>
      <xdr:row>86</xdr:row>
      <xdr:rowOff>28956</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flipV="1">
          <a:off x="10476865" y="13721181"/>
          <a:ext cx="0" cy="105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294" name="【公営住宅】&#10;一人当たり面積最小値テキスト">
          <a:extLst>
            <a:ext uri="{FF2B5EF4-FFF2-40B4-BE49-F238E27FC236}">
              <a16:creationId xmlns:a16="http://schemas.microsoft.com/office/drawing/2014/main" id="{00000000-0008-0000-0100-000026010000}"/>
            </a:ext>
          </a:extLst>
        </xdr:cNvPr>
        <xdr:cNvSpPr txBox="1"/>
      </xdr:nvSpPr>
      <xdr:spPr>
        <a:xfrm>
          <a:off x="10515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123308</xdr:rowOff>
    </xdr:from>
    <xdr:ext cx="469744" cy="259045"/>
    <xdr:sp macro="" textlink="">
      <xdr:nvSpPr>
        <xdr:cNvPr id="296" name="【公営住宅】&#10;一人当たり面積最大値テキスト">
          <a:extLst>
            <a:ext uri="{FF2B5EF4-FFF2-40B4-BE49-F238E27FC236}">
              <a16:creationId xmlns:a16="http://schemas.microsoft.com/office/drawing/2014/main" id="{00000000-0008-0000-0100-000028010000}"/>
            </a:ext>
          </a:extLst>
        </xdr:cNvPr>
        <xdr:cNvSpPr txBox="1"/>
      </xdr:nvSpPr>
      <xdr:spPr>
        <a:xfrm>
          <a:off x="10515600" y="1349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5181</xdr:rowOff>
    </xdr:from>
    <xdr:to>
      <xdr:col>55</xdr:col>
      <xdr:colOff>88900</xdr:colOff>
      <xdr:row>80</xdr:row>
      <xdr:rowOff>5181</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a:off x="10388600" y="1372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298" name="【公営住宅】&#10;一人当たり面積平均値テキスト">
          <a:extLst>
            <a:ext uri="{FF2B5EF4-FFF2-40B4-BE49-F238E27FC236}">
              <a16:creationId xmlns:a16="http://schemas.microsoft.com/office/drawing/2014/main" id="{00000000-0008-0000-0100-00002A010000}"/>
            </a:ext>
          </a:extLst>
        </xdr:cNvPr>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70968</xdr:rowOff>
    </xdr:from>
    <xdr:to>
      <xdr:col>50</xdr:col>
      <xdr:colOff>165100</xdr:colOff>
      <xdr:row>84</xdr:row>
      <xdr:rowOff>1118</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9588500" y="143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76454</xdr:rowOff>
    </xdr:from>
    <xdr:to>
      <xdr:col>46</xdr:col>
      <xdr:colOff>38100</xdr:colOff>
      <xdr:row>84</xdr:row>
      <xdr:rowOff>6604</xdr:rowOff>
    </xdr:to>
    <xdr:sp macro="" textlink="">
      <xdr:nvSpPr>
        <xdr:cNvPr id="301" name="フローチャート: 判断 300">
          <a:extLst>
            <a:ext uri="{FF2B5EF4-FFF2-40B4-BE49-F238E27FC236}">
              <a16:creationId xmlns:a16="http://schemas.microsoft.com/office/drawing/2014/main" id="{00000000-0008-0000-0100-00002D010000}"/>
            </a:ext>
          </a:extLst>
        </xdr:cNvPr>
        <xdr:cNvSpPr/>
      </xdr:nvSpPr>
      <xdr:spPr>
        <a:xfrm>
          <a:off x="8699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125831</xdr:rowOff>
    </xdr:from>
    <xdr:to>
      <xdr:col>41</xdr:col>
      <xdr:colOff>101600</xdr:colOff>
      <xdr:row>84</xdr:row>
      <xdr:rowOff>55981</xdr:rowOff>
    </xdr:to>
    <xdr:sp macro="" textlink="">
      <xdr:nvSpPr>
        <xdr:cNvPr id="302" name="フローチャート: 判断 301">
          <a:extLst>
            <a:ext uri="{FF2B5EF4-FFF2-40B4-BE49-F238E27FC236}">
              <a16:creationId xmlns:a16="http://schemas.microsoft.com/office/drawing/2014/main" id="{00000000-0008-0000-0100-00002E010000}"/>
            </a:ext>
          </a:extLst>
        </xdr:cNvPr>
        <xdr:cNvSpPr/>
      </xdr:nvSpPr>
      <xdr:spPr>
        <a:xfrm>
          <a:off x="7810500" y="1435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90627</xdr:rowOff>
    </xdr:from>
    <xdr:to>
      <xdr:col>36</xdr:col>
      <xdr:colOff>165100</xdr:colOff>
      <xdr:row>85</xdr:row>
      <xdr:rowOff>20777</xdr:rowOff>
    </xdr:to>
    <xdr:sp macro="" textlink="">
      <xdr:nvSpPr>
        <xdr:cNvPr id="303" name="フローチャート: 判断 302">
          <a:extLst>
            <a:ext uri="{FF2B5EF4-FFF2-40B4-BE49-F238E27FC236}">
              <a16:creationId xmlns:a16="http://schemas.microsoft.com/office/drawing/2014/main" id="{00000000-0008-0000-0100-00002F010000}"/>
            </a:ext>
          </a:extLst>
        </xdr:cNvPr>
        <xdr:cNvSpPr/>
      </xdr:nvSpPr>
      <xdr:spPr>
        <a:xfrm>
          <a:off x="6921500" y="1449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149606</xdr:rowOff>
    </xdr:from>
    <xdr:to>
      <xdr:col>55</xdr:col>
      <xdr:colOff>50800</xdr:colOff>
      <xdr:row>86</xdr:row>
      <xdr:rowOff>79756</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04267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64533</xdr:rowOff>
    </xdr:from>
    <xdr:ext cx="469744" cy="259045"/>
    <xdr:sp macro="" textlink="">
      <xdr:nvSpPr>
        <xdr:cNvPr id="310" name="【公営住宅】&#10;一人当たり面積該当値テキスト">
          <a:extLst>
            <a:ext uri="{FF2B5EF4-FFF2-40B4-BE49-F238E27FC236}">
              <a16:creationId xmlns:a16="http://schemas.microsoft.com/office/drawing/2014/main" id="{00000000-0008-0000-0100-000036010000}"/>
            </a:ext>
          </a:extLst>
        </xdr:cNvPr>
        <xdr:cNvSpPr txBox="1"/>
      </xdr:nvSpPr>
      <xdr:spPr>
        <a:xfrm>
          <a:off x="10515600" y="1463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149606</xdr:rowOff>
    </xdr:from>
    <xdr:to>
      <xdr:col>50</xdr:col>
      <xdr:colOff>165100</xdr:colOff>
      <xdr:row>86</xdr:row>
      <xdr:rowOff>79756</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9588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28956</xdr:rowOff>
    </xdr:from>
    <xdr:to>
      <xdr:col>55</xdr:col>
      <xdr:colOff>0</xdr:colOff>
      <xdr:row>86</xdr:row>
      <xdr:rowOff>28956</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9639300" y="147736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149606</xdr:rowOff>
    </xdr:from>
    <xdr:to>
      <xdr:col>46</xdr:col>
      <xdr:colOff>38100</xdr:colOff>
      <xdr:row>86</xdr:row>
      <xdr:rowOff>79756</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8699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28956</xdr:rowOff>
    </xdr:from>
    <xdr:to>
      <xdr:col>50</xdr:col>
      <xdr:colOff>114300</xdr:colOff>
      <xdr:row>86</xdr:row>
      <xdr:rowOff>28956</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8750300" y="1477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150064</xdr:rowOff>
    </xdr:from>
    <xdr:to>
      <xdr:col>41</xdr:col>
      <xdr:colOff>101600</xdr:colOff>
      <xdr:row>86</xdr:row>
      <xdr:rowOff>80214</xdr:rowOff>
    </xdr:to>
    <xdr:sp macro="" textlink="">
      <xdr:nvSpPr>
        <xdr:cNvPr id="315" name="楕円 314">
          <a:extLst>
            <a:ext uri="{FF2B5EF4-FFF2-40B4-BE49-F238E27FC236}">
              <a16:creationId xmlns:a16="http://schemas.microsoft.com/office/drawing/2014/main" id="{00000000-0008-0000-0100-00003B010000}"/>
            </a:ext>
          </a:extLst>
        </xdr:cNvPr>
        <xdr:cNvSpPr/>
      </xdr:nvSpPr>
      <xdr:spPr>
        <a:xfrm>
          <a:off x="7810500" y="147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28956</xdr:rowOff>
    </xdr:from>
    <xdr:to>
      <xdr:col>45</xdr:col>
      <xdr:colOff>177800</xdr:colOff>
      <xdr:row>86</xdr:row>
      <xdr:rowOff>29414</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flipV="1">
          <a:off x="7861300" y="1477365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149606</xdr:rowOff>
    </xdr:from>
    <xdr:to>
      <xdr:col>36</xdr:col>
      <xdr:colOff>165100</xdr:colOff>
      <xdr:row>86</xdr:row>
      <xdr:rowOff>79756</xdr:rowOff>
    </xdr:to>
    <xdr:sp macro="" textlink="">
      <xdr:nvSpPr>
        <xdr:cNvPr id="317" name="楕円 316">
          <a:extLst>
            <a:ext uri="{FF2B5EF4-FFF2-40B4-BE49-F238E27FC236}">
              <a16:creationId xmlns:a16="http://schemas.microsoft.com/office/drawing/2014/main" id="{00000000-0008-0000-0100-00003D010000}"/>
            </a:ext>
          </a:extLst>
        </xdr:cNvPr>
        <xdr:cNvSpPr/>
      </xdr:nvSpPr>
      <xdr:spPr>
        <a:xfrm>
          <a:off x="6921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28956</xdr:rowOff>
    </xdr:from>
    <xdr:to>
      <xdr:col>41</xdr:col>
      <xdr:colOff>50800</xdr:colOff>
      <xdr:row>86</xdr:row>
      <xdr:rowOff>29414</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a:off x="6972300" y="1477365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17645</xdr:rowOff>
    </xdr:from>
    <xdr:ext cx="469744" cy="259045"/>
    <xdr:sp macro="" textlink="">
      <xdr:nvSpPr>
        <xdr:cNvPr id="319" name="n_1aveValue【公営住宅】&#10;一人当たり面積">
          <a:extLst>
            <a:ext uri="{FF2B5EF4-FFF2-40B4-BE49-F238E27FC236}">
              <a16:creationId xmlns:a16="http://schemas.microsoft.com/office/drawing/2014/main" id="{00000000-0008-0000-0100-00003F010000}"/>
            </a:ext>
          </a:extLst>
        </xdr:cNvPr>
        <xdr:cNvSpPr txBox="1"/>
      </xdr:nvSpPr>
      <xdr:spPr>
        <a:xfrm>
          <a:off x="9391727" y="1407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23131</xdr:rowOff>
    </xdr:from>
    <xdr:ext cx="469744" cy="259045"/>
    <xdr:sp macro="" textlink="">
      <xdr:nvSpPr>
        <xdr:cNvPr id="320" name="n_2aveValue【公営住宅】&#10;一人当たり面積">
          <a:extLst>
            <a:ext uri="{FF2B5EF4-FFF2-40B4-BE49-F238E27FC236}">
              <a16:creationId xmlns:a16="http://schemas.microsoft.com/office/drawing/2014/main" id="{00000000-0008-0000-0100-000040010000}"/>
            </a:ext>
          </a:extLst>
        </xdr:cNvPr>
        <xdr:cNvSpPr txBox="1"/>
      </xdr:nvSpPr>
      <xdr:spPr>
        <a:xfrm>
          <a:off x="85154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72508</xdr:rowOff>
    </xdr:from>
    <xdr:ext cx="469744" cy="259045"/>
    <xdr:sp macro="" textlink="">
      <xdr:nvSpPr>
        <xdr:cNvPr id="321" name="n_3aveValue【公営住宅】&#10;一人当たり面積">
          <a:extLst>
            <a:ext uri="{FF2B5EF4-FFF2-40B4-BE49-F238E27FC236}">
              <a16:creationId xmlns:a16="http://schemas.microsoft.com/office/drawing/2014/main" id="{00000000-0008-0000-0100-000041010000}"/>
            </a:ext>
          </a:extLst>
        </xdr:cNvPr>
        <xdr:cNvSpPr txBox="1"/>
      </xdr:nvSpPr>
      <xdr:spPr>
        <a:xfrm>
          <a:off x="7626427" y="1413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37304</xdr:rowOff>
    </xdr:from>
    <xdr:ext cx="469744" cy="259045"/>
    <xdr:sp macro="" textlink="">
      <xdr:nvSpPr>
        <xdr:cNvPr id="322" name="n_4aveValue【公営住宅】&#10;一人当たり面積">
          <a:extLst>
            <a:ext uri="{FF2B5EF4-FFF2-40B4-BE49-F238E27FC236}">
              <a16:creationId xmlns:a16="http://schemas.microsoft.com/office/drawing/2014/main" id="{00000000-0008-0000-0100-000042010000}"/>
            </a:ext>
          </a:extLst>
        </xdr:cNvPr>
        <xdr:cNvSpPr txBox="1"/>
      </xdr:nvSpPr>
      <xdr:spPr>
        <a:xfrm>
          <a:off x="6737427" y="1426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70883</xdr:rowOff>
    </xdr:from>
    <xdr:ext cx="469744" cy="259045"/>
    <xdr:sp macro="" textlink="">
      <xdr:nvSpPr>
        <xdr:cNvPr id="323" name="n_1mainValue【公営住宅】&#10;一人当たり面積">
          <a:extLst>
            <a:ext uri="{FF2B5EF4-FFF2-40B4-BE49-F238E27FC236}">
              <a16:creationId xmlns:a16="http://schemas.microsoft.com/office/drawing/2014/main" id="{00000000-0008-0000-0100-000043010000}"/>
            </a:ext>
          </a:extLst>
        </xdr:cNvPr>
        <xdr:cNvSpPr txBox="1"/>
      </xdr:nvSpPr>
      <xdr:spPr>
        <a:xfrm>
          <a:off x="93917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70883</xdr:rowOff>
    </xdr:from>
    <xdr:ext cx="469744" cy="259045"/>
    <xdr:sp macro="" textlink="">
      <xdr:nvSpPr>
        <xdr:cNvPr id="324" name="n_2mainValue【公営住宅】&#10;一人当たり面積">
          <a:extLst>
            <a:ext uri="{FF2B5EF4-FFF2-40B4-BE49-F238E27FC236}">
              <a16:creationId xmlns:a16="http://schemas.microsoft.com/office/drawing/2014/main" id="{00000000-0008-0000-0100-000044010000}"/>
            </a:ext>
          </a:extLst>
        </xdr:cNvPr>
        <xdr:cNvSpPr txBox="1"/>
      </xdr:nvSpPr>
      <xdr:spPr>
        <a:xfrm>
          <a:off x="85154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71341</xdr:rowOff>
    </xdr:from>
    <xdr:ext cx="469744" cy="259045"/>
    <xdr:sp macro="" textlink="">
      <xdr:nvSpPr>
        <xdr:cNvPr id="325" name="n_3mainValue【公営住宅】&#10;一人当たり面積">
          <a:extLst>
            <a:ext uri="{FF2B5EF4-FFF2-40B4-BE49-F238E27FC236}">
              <a16:creationId xmlns:a16="http://schemas.microsoft.com/office/drawing/2014/main" id="{00000000-0008-0000-0100-000045010000}"/>
            </a:ext>
          </a:extLst>
        </xdr:cNvPr>
        <xdr:cNvSpPr txBox="1"/>
      </xdr:nvSpPr>
      <xdr:spPr>
        <a:xfrm>
          <a:off x="7626427" y="1481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70883</xdr:rowOff>
    </xdr:from>
    <xdr:ext cx="469744" cy="259045"/>
    <xdr:sp macro="" textlink="">
      <xdr:nvSpPr>
        <xdr:cNvPr id="326" name="n_4mainValue【公営住宅】&#10;一人当たり面積">
          <a:extLst>
            <a:ext uri="{FF2B5EF4-FFF2-40B4-BE49-F238E27FC236}">
              <a16:creationId xmlns:a16="http://schemas.microsoft.com/office/drawing/2014/main" id="{00000000-0008-0000-0100-000046010000}"/>
            </a:ext>
          </a:extLst>
        </xdr:cNvPr>
        <xdr:cNvSpPr txBox="1"/>
      </xdr:nvSpPr>
      <xdr:spPr>
        <a:xfrm>
          <a:off x="67374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a:extLst>
            <a:ext uri="{FF2B5EF4-FFF2-40B4-BE49-F238E27FC236}">
              <a16:creationId xmlns:a16="http://schemas.microsoft.com/office/drawing/2014/main" id="{00000000-0008-0000-0100-00004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a:extLst>
            <a:ext uri="{FF2B5EF4-FFF2-40B4-BE49-F238E27FC236}">
              <a16:creationId xmlns:a16="http://schemas.microsoft.com/office/drawing/2014/main" id="{00000000-0008-0000-0100-00004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00000000-0008-0000-0100-00004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00000000-0008-0000-0100-00005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00000000-0008-0000-0100-00005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100-00005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100-00005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100-00005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認定こども園・幼稚園・保育所】&#10;一人当たり面積グラフ枠">
          <a:extLst>
            <a:ext uri="{FF2B5EF4-FFF2-40B4-BE49-F238E27FC236}">
              <a16:creationId xmlns:a16="http://schemas.microsoft.com/office/drawing/2014/main" id="{00000000-0008-0000-0100-00007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41</xdr:row>
      <xdr:rowOff>67056</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22160864" y="5951220"/>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373" name="【認定こども園・幼稚園・保育所】&#10;一人当たり面積最小値テキスト">
          <a:extLst>
            <a:ext uri="{FF2B5EF4-FFF2-40B4-BE49-F238E27FC236}">
              <a16:creationId xmlns:a16="http://schemas.microsoft.com/office/drawing/2014/main" id="{00000000-0008-0000-0100-000075010000}"/>
            </a:ext>
          </a:extLst>
        </xdr:cNvPr>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375" name="【認定こども園・幼稚園・保育所】&#10;一人当たり面積最大値テキスト">
          <a:extLst>
            <a:ext uri="{FF2B5EF4-FFF2-40B4-BE49-F238E27FC236}">
              <a16:creationId xmlns:a16="http://schemas.microsoft.com/office/drawing/2014/main" id="{00000000-0008-0000-0100-000077010000}"/>
            </a:ext>
          </a:extLst>
        </xdr:cNvPr>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164863</xdr:rowOff>
    </xdr:from>
    <xdr:ext cx="469744" cy="259045"/>
    <xdr:sp macro="" textlink="">
      <xdr:nvSpPr>
        <xdr:cNvPr id="377" name="【認定こども園・幼稚園・保育所】&#10;一人当たり面積平均値テキスト">
          <a:extLst>
            <a:ext uri="{FF2B5EF4-FFF2-40B4-BE49-F238E27FC236}">
              <a16:creationId xmlns:a16="http://schemas.microsoft.com/office/drawing/2014/main" id="{00000000-0008-0000-0100-000079010000}"/>
            </a:ext>
          </a:extLst>
        </xdr:cNvPr>
        <xdr:cNvSpPr txBox="1"/>
      </xdr:nvSpPr>
      <xdr:spPr>
        <a:xfrm>
          <a:off x="22199600" y="6337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141986</xdr:rowOff>
    </xdr:from>
    <xdr:to>
      <xdr:col>116</xdr:col>
      <xdr:colOff>114300</xdr:colOff>
      <xdr:row>38</xdr:row>
      <xdr:rowOff>72136</xdr:rowOff>
    </xdr:to>
    <xdr:sp macro="" textlink="">
      <xdr:nvSpPr>
        <xdr:cNvPr id="378" name="フローチャート: 判断 377">
          <a:extLst>
            <a:ext uri="{FF2B5EF4-FFF2-40B4-BE49-F238E27FC236}">
              <a16:creationId xmlns:a16="http://schemas.microsoft.com/office/drawing/2014/main" id="{00000000-0008-0000-0100-00007A010000}"/>
            </a:ext>
          </a:extLst>
        </xdr:cNvPr>
        <xdr:cNvSpPr/>
      </xdr:nvSpPr>
      <xdr:spPr>
        <a:xfrm>
          <a:off x="22110700" y="648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167132</xdr:rowOff>
    </xdr:from>
    <xdr:to>
      <xdr:col>112</xdr:col>
      <xdr:colOff>38100</xdr:colOff>
      <xdr:row>38</xdr:row>
      <xdr:rowOff>97282</xdr:rowOff>
    </xdr:to>
    <xdr:sp macro="" textlink="">
      <xdr:nvSpPr>
        <xdr:cNvPr id="379" name="フローチャート: 判断 378">
          <a:extLst>
            <a:ext uri="{FF2B5EF4-FFF2-40B4-BE49-F238E27FC236}">
              <a16:creationId xmlns:a16="http://schemas.microsoft.com/office/drawing/2014/main" id="{00000000-0008-0000-0100-00007B010000}"/>
            </a:ext>
          </a:extLst>
        </xdr:cNvPr>
        <xdr:cNvSpPr/>
      </xdr:nvSpPr>
      <xdr:spPr>
        <a:xfrm>
          <a:off x="21272500" y="6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157988</xdr:rowOff>
    </xdr:from>
    <xdr:to>
      <xdr:col>107</xdr:col>
      <xdr:colOff>101600</xdr:colOff>
      <xdr:row>38</xdr:row>
      <xdr:rowOff>88138</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20383500" y="650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27686</xdr:rowOff>
    </xdr:from>
    <xdr:to>
      <xdr:col>102</xdr:col>
      <xdr:colOff>165100</xdr:colOff>
      <xdr:row>38</xdr:row>
      <xdr:rowOff>129286</xdr:rowOff>
    </xdr:to>
    <xdr:sp macro="" textlink="">
      <xdr:nvSpPr>
        <xdr:cNvPr id="381" name="フローチャート: 判断 380">
          <a:extLst>
            <a:ext uri="{FF2B5EF4-FFF2-40B4-BE49-F238E27FC236}">
              <a16:creationId xmlns:a16="http://schemas.microsoft.com/office/drawing/2014/main" id="{00000000-0008-0000-0100-00007D010000}"/>
            </a:ext>
          </a:extLst>
        </xdr:cNvPr>
        <xdr:cNvSpPr/>
      </xdr:nvSpPr>
      <xdr:spPr>
        <a:xfrm>
          <a:off x="19494500" y="65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388" name="楕円 387">
          <a:extLst>
            <a:ext uri="{FF2B5EF4-FFF2-40B4-BE49-F238E27FC236}">
              <a16:creationId xmlns:a16="http://schemas.microsoft.com/office/drawing/2014/main" id="{00000000-0008-0000-0100-000084010000}"/>
            </a:ext>
          </a:extLst>
        </xdr:cNvPr>
        <xdr:cNvSpPr/>
      </xdr:nvSpPr>
      <xdr:spPr>
        <a:xfrm>
          <a:off x="22110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129557</xdr:rowOff>
    </xdr:from>
    <xdr:ext cx="469744" cy="259045"/>
    <xdr:sp macro="" textlink="">
      <xdr:nvSpPr>
        <xdr:cNvPr id="389" name="【認定こども園・幼稚園・保育所】&#10;一人当たり面積該当値テキスト">
          <a:extLst>
            <a:ext uri="{FF2B5EF4-FFF2-40B4-BE49-F238E27FC236}">
              <a16:creationId xmlns:a16="http://schemas.microsoft.com/office/drawing/2014/main" id="{00000000-0008-0000-0100-000085010000}"/>
            </a:ext>
          </a:extLst>
        </xdr:cNvPr>
        <xdr:cNvSpPr txBox="1"/>
      </xdr:nvSpPr>
      <xdr:spPr>
        <a:xfrm>
          <a:off x="22199600"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160274</xdr:rowOff>
    </xdr:from>
    <xdr:to>
      <xdr:col>112</xdr:col>
      <xdr:colOff>38100</xdr:colOff>
      <xdr:row>39</xdr:row>
      <xdr:rowOff>90424</xdr:rowOff>
    </xdr:to>
    <xdr:sp macro="" textlink="">
      <xdr:nvSpPr>
        <xdr:cNvPr id="390" name="楕円 389">
          <a:extLst>
            <a:ext uri="{FF2B5EF4-FFF2-40B4-BE49-F238E27FC236}">
              <a16:creationId xmlns:a16="http://schemas.microsoft.com/office/drawing/2014/main" id="{00000000-0008-0000-0100-000086010000}"/>
            </a:ext>
          </a:extLst>
        </xdr:cNvPr>
        <xdr:cNvSpPr/>
      </xdr:nvSpPr>
      <xdr:spPr>
        <a:xfrm>
          <a:off x="21272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30480</xdr:rowOff>
    </xdr:from>
    <xdr:to>
      <xdr:col>116</xdr:col>
      <xdr:colOff>63500</xdr:colOff>
      <xdr:row>39</xdr:row>
      <xdr:rowOff>39624</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flipV="1">
          <a:off x="21323300" y="671703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71120</xdr:rowOff>
    </xdr:from>
    <xdr:to>
      <xdr:col>107</xdr:col>
      <xdr:colOff>101600</xdr:colOff>
      <xdr:row>39</xdr:row>
      <xdr:rowOff>1270</xdr:rowOff>
    </xdr:to>
    <xdr:sp macro="" textlink="">
      <xdr:nvSpPr>
        <xdr:cNvPr id="392" name="楕円 391">
          <a:extLst>
            <a:ext uri="{FF2B5EF4-FFF2-40B4-BE49-F238E27FC236}">
              <a16:creationId xmlns:a16="http://schemas.microsoft.com/office/drawing/2014/main" id="{00000000-0008-0000-0100-000088010000}"/>
            </a:ext>
          </a:extLst>
        </xdr:cNvPr>
        <xdr:cNvSpPr/>
      </xdr:nvSpPr>
      <xdr:spPr>
        <a:xfrm>
          <a:off x="2038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121920</xdr:rowOff>
    </xdr:from>
    <xdr:to>
      <xdr:col>111</xdr:col>
      <xdr:colOff>177800</xdr:colOff>
      <xdr:row>39</xdr:row>
      <xdr:rowOff>39624</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20434300" y="663702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394" name="楕円 393">
          <a:extLst>
            <a:ext uri="{FF2B5EF4-FFF2-40B4-BE49-F238E27FC236}">
              <a16:creationId xmlns:a16="http://schemas.microsoft.com/office/drawing/2014/main" id="{00000000-0008-0000-0100-00008A010000}"/>
            </a:ext>
          </a:extLst>
        </xdr:cNvPr>
        <xdr:cNvSpPr/>
      </xdr:nvSpPr>
      <xdr:spPr>
        <a:xfrm>
          <a:off x="19494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121920</xdr:rowOff>
    </xdr:from>
    <xdr:to>
      <xdr:col>107</xdr:col>
      <xdr:colOff>50800</xdr:colOff>
      <xdr:row>39</xdr:row>
      <xdr:rowOff>64770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flipV="1">
          <a:off x="19545300" y="6637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20828</xdr:rowOff>
    </xdr:from>
    <xdr:to>
      <xdr:col>98</xdr:col>
      <xdr:colOff>38100</xdr:colOff>
      <xdr:row>39</xdr:row>
      <xdr:rowOff>122428</xdr:rowOff>
    </xdr:to>
    <xdr:sp macro="" textlink="">
      <xdr:nvSpPr>
        <xdr:cNvPr id="396" name="楕円 395">
          <a:extLst>
            <a:ext uri="{FF2B5EF4-FFF2-40B4-BE49-F238E27FC236}">
              <a16:creationId xmlns:a16="http://schemas.microsoft.com/office/drawing/2014/main" id="{00000000-0008-0000-0100-00008C010000}"/>
            </a:ext>
          </a:extLst>
        </xdr:cNvPr>
        <xdr:cNvSpPr/>
      </xdr:nvSpPr>
      <xdr:spPr>
        <a:xfrm>
          <a:off x="186055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64770</xdr:rowOff>
    </xdr:from>
    <xdr:to>
      <xdr:col>102</xdr:col>
      <xdr:colOff>114300</xdr:colOff>
      <xdr:row>39</xdr:row>
      <xdr:rowOff>71628</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flipV="1">
          <a:off x="18656300" y="67513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113809</xdr:rowOff>
    </xdr:from>
    <xdr:ext cx="469744" cy="259045"/>
    <xdr:sp macro="" textlink="">
      <xdr:nvSpPr>
        <xdr:cNvPr id="398" name="n_1aveValue【認定こども園・幼稚園・保育所】&#10;一人当たり面積">
          <a:extLst>
            <a:ext uri="{FF2B5EF4-FFF2-40B4-BE49-F238E27FC236}">
              <a16:creationId xmlns:a16="http://schemas.microsoft.com/office/drawing/2014/main" id="{00000000-0008-0000-0100-00008E010000}"/>
            </a:ext>
          </a:extLst>
        </xdr:cNvPr>
        <xdr:cNvSpPr txBox="1"/>
      </xdr:nvSpPr>
      <xdr:spPr>
        <a:xfrm>
          <a:off x="21075727"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104665</xdr:rowOff>
    </xdr:from>
    <xdr:ext cx="469744" cy="259045"/>
    <xdr:sp macro="" textlink="">
      <xdr:nvSpPr>
        <xdr:cNvPr id="399" name="n_2aveValue【認定こども園・幼稚園・保育所】&#10;一人当たり面積">
          <a:extLst>
            <a:ext uri="{FF2B5EF4-FFF2-40B4-BE49-F238E27FC236}">
              <a16:creationId xmlns:a16="http://schemas.microsoft.com/office/drawing/2014/main" id="{00000000-0008-0000-0100-00008F010000}"/>
            </a:ext>
          </a:extLst>
        </xdr:cNvPr>
        <xdr:cNvSpPr txBox="1"/>
      </xdr:nvSpPr>
      <xdr:spPr>
        <a:xfrm>
          <a:off x="20199427"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145813</xdr:rowOff>
    </xdr:from>
    <xdr:ext cx="469744" cy="259045"/>
    <xdr:sp macro="" textlink="">
      <xdr:nvSpPr>
        <xdr:cNvPr id="400" name="n_3aveValue【認定こども園・幼稚園・保育所】&#10;一人当たり面積">
          <a:extLst>
            <a:ext uri="{FF2B5EF4-FFF2-40B4-BE49-F238E27FC236}">
              <a16:creationId xmlns:a16="http://schemas.microsoft.com/office/drawing/2014/main" id="{00000000-0008-0000-0100-000090010000}"/>
            </a:ext>
          </a:extLst>
        </xdr:cNvPr>
        <xdr:cNvSpPr txBox="1"/>
      </xdr:nvSpPr>
      <xdr:spPr>
        <a:xfrm>
          <a:off x="19310427" y="631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01" name="n_4aveValue【認定こども園・幼稚園・保育所】&#10;一人当たり面積">
          <a:extLst>
            <a:ext uri="{FF2B5EF4-FFF2-40B4-BE49-F238E27FC236}">
              <a16:creationId xmlns:a16="http://schemas.microsoft.com/office/drawing/2014/main" id="{00000000-0008-0000-0100-000091010000}"/>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81551</xdr:rowOff>
    </xdr:from>
    <xdr:ext cx="469744" cy="259045"/>
    <xdr:sp macro="" textlink="">
      <xdr:nvSpPr>
        <xdr:cNvPr id="402" name="n_1mainValue【認定こども園・幼稚園・保育所】&#10;一人当たり面積">
          <a:extLst>
            <a:ext uri="{FF2B5EF4-FFF2-40B4-BE49-F238E27FC236}">
              <a16:creationId xmlns:a16="http://schemas.microsoft.com/office/drawing/2014/main" id="{00000000-0008-0000-0100-000092010000}"/>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163847</xdr:rowOff>
    </xdr:from>
    <xdr:ext cx="469744" cy="259045"/>
    <xdr:sp macro="" textlink="">
      <xdr:nvSpPr>
        <xdr:cNvPr id="403" name="n_2main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20199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404" name="n_3main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113555</xdr:rowOff>
    </xdr:from>
    <xdr:ext cx="469744" cy="259045"/>
    <xdr:sp macro="" textlink="">
      <xdr:nvSpPr>
        <xdr:cNvPr id="405" name="n_4main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18421427" y="680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0" name="正方形/長方形 419">
          <a:extLst>
            <a:ext uri="{FF2B5EF4-FFF2-40B4-BE49-F238E27FC236}">
              <a16:creationId xmlns:a16="http://schemas.microsoft.com/office/drawing/2014/main" id="{00000000-0008-0000-0100-0000A4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7" name="【学校施設】&#10;一人当たり面積グラフ枠">
          <a:extLst>
            <a:ext uri="{FF2B5EF4-FFF2-40B4-BE49-F238E27FC236}">
              <a16:creationId xmlns:a16="http://schemas.microsoft.com/office/drawing/2014/main" id="{00000000-0008-0000-0100-0000B5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xdr:rowOff>
    </xdr:from>
    <xdr:to>
      <xdr:col>116</xdr:col>
      <xdr:colOff>62864</xdr:colOff>
      <xdr:row>63</xdr:row>
      <xdr:rowOff>96012</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flipV="1">
          <a:off x="22160864" y="9773793"/>
          <a:ext cx="0" cy="112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99839</xdr:rowOff>
    </xdr:from>
    <xdr:ext cx="469744" cy="259045"/>
    <xdr:sp macro="" textlink="">
      <xdr:nvSpPr>
        <xdr:cNvPr id="439" name="【学校施設】&#10;一人当たり面積最小値テキスト">
          <a:extLst>
            <a:ext uri="{FF2B5EF4-FFF2-40B4-BE49-F238E27FC236}">
              <a16:creationId xmlns:a16="http://schemas.microsoft.com/office/drawing/2014/main" id="{00000000-0008-0000-0100-0000B7010000}"/>
            </a:ext>
          </a:extLst>
        </xdr:cNvPr>
        <xdr:cNvSpPr txBox="1"/>
      </xdr:nvSpPr>
      <xdr:spPr>
        <a:xfrm>
          <a:off x="22199600" y="1090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96012</xdr:rowOff>
    </xdr:from>
    <xdr:to>
      <xdr:col>116</xdr:col>
      <xdr:colOff>152400</xdr:colOff>
      <xdr:row>63</xdr:row>
      <xdr:rowOff>96012</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22072600" y="1089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119270</xdr:rowOff>
    </xdr:from>
    <xdr:ext cx="469744" cy="259045"/>
    <xdr:sp macro="" textlink="">
      <xdr:nvSpPr>
        <xdr:cNvPr id="441" name="【学校施設】&#10;一人当たり面積最大値テキスト">
          <a:extLst>
            <a:ext uri="{FF2B5EF4-FFF2-40B4-BE49-F238E27FC236}">
              <a16:creationId xmlns:a16="http://schemas.microsoft.com/office/drawing/2014/main" id="{00000000-0008-0000-0100-0000B9010000}"/>
            </a:ext>
          </a:extLst>
        </xdr:cNvPr>
        <xdr:cNvSpPr txBox="1"/>
      </xdr:nvSpPr>
      <xdr:spPr>
        <a:xfrm>
          <a:off x="22199600" y="954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xdr:rowOff>
    </xdr:from>
    <xdr:to>
      <xdr:col>116</xdr:col>
      <xdr:colOff>152400</xdr:colOff>
      <xdr:row>57</xdr:row>
      <xdr:rowOff>1143</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22072600" y="977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147718</xdr:rowOff>
    </xdr:from>
    <xdr:ext cx="469744" cy="259045"/>
    <xdr:sp macro="" textlink="">
      <xdr:nvSpPr>
        <xdr:cNvPr id="443" name="【学校施設】&#10;一人当たり面積平均値テキスト">
          <a:extLst>
            <a:ext uri="{FF2B5EF4-FFF2-40B4-BE49-F238E27FC236}">
              <a16:creationId xmlns:a16="http://schemas.microsoft.com/office/drawing/2014/main" id="{00000000-0008-0000-0100-0000BB010000}"/>
            </a:ext>
          </a:extLst>
        </xdr:cNvPr>
        <xdr:cNvSpPr txBox="1"/>
      </xdr:nvSpPr>
      <xdr:spPr>
        <a:xfrm>
          <a:off x="22199600" y="10434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124841</xdr:rowOff>
    </xdr:from>
    <xdr:to>
      <xdr:col>116</xdr:col>
      <xdr:colOff>114300</xdr:colOff>
      <xdr:row>62</xdr:row>
      <xdr:rowOff>54991</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221107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144272</xdr:rowOff>
    </xdr:from>
    <xdr:to>
      <xdr:col>112</xdr:col>
      <xdr:colOff>38100</xdr:colOff>
      <xdr:row>62</xdr:row>
      <xdr:rowOff>74422</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21272500" y="1060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159131</xdr:rowOff>
    </xdr:from>
    <xdr:to>
      <xdr:col>107</xdr:col>
      <xdr:colOff>101600</xdr:colOff>
      <xdr:row>62</xdr:row>
      <xdr:rowOff>89281</xdr:rowOff>
    </xdr:to>
    <xdr:sp macro="" textlink="">
      <xdr:nvSpPr>
        <xdr:cNvPr id="446" name="フローチャート: 判断 445">
          <a:extLst>
            <a:ext uri="{FF2B5EF4-FFF2-40B4-BE49-F238E27FC236}">
              <a16:creationId xmlns:a16="http://schemas.microsoft.com/office/drawing/2014/main" id="{00000000-0008-0000-0100-0000BE010000}"/>
            </a:ext>
          </a:extLst>
        </xdr:cNvPr>
        <xdr:cNvSpPr/>
      </xdr:nvSpPr>
      <xdr:spPr>
        <a:xfrm>
          <a:off x="20383500" y="1061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6731</xdr:rowOff>
    </xdr:from>
    <xdr:to>
      <xdr:col>102</xdr:col>
      <xdr:colOff>165100</xdr:colOff>
      <xdr:row>62</xdr:row>
      <xdr:rowOff>108331</xdr:rowOff>
    </xdr:to>
    <xdr:sp macro="" textlink="">
      <xdr:nvSpPr>
        <xdr:cNvPr id="447" name="フローチャート: 判断 446">
          <a:extLst>
            <a:ext uri="{FF2B5EF4-FFF2-40B4-BE49-F238E27FC236}">
              <a16:creationId xmlns:a16="http://schemas.microsoft.com/office/drawing/2014/main" id="{00000000-0008-0000-0100-0000BF010000}"/>
            </a:ext>
          </a:extLst>
        </xdr:cNvPr>
        <xdr:cNvSpPr/>
      </xdr:nvSpPr>
      <xdr:spPr>
        <a:xfrm>
          <a:off x="19494500" y="1063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103505</xdr:rowOff>
    </xdr:from>
    <xdr:to>
      <xdr:col>98</xdr:col>
      <xdr:colOff>38100</xdr:colOff>
      <xdr:row>63</xdr:row>
      <xdr:rowOff>33655</xdr:rowOff>
    </xdr:to>
    <xdr:sp macro="" textlink="">
      <xdr:nvSpPr>
        <xdr:cNvPr id="448" name="フローチャート: 判断 447">
          <a:extLst>
            <a:ext uri="{FF2B5EF4-FFF2-40B4-BE49-F238E27FC236}">
              <a16:creationId xmlns:a16="http://schemas.microsoft.com/office/drawing/2014/main" id="{00000000-0008-0000-0100-0000C0010000}"/>
            </a:ext>
          </a:extLst>
        </xdr:cNvPr>
        <xdr:cNvSpPr/>
      </xdr:nvSpPr>
      <xdr:spPr>
        <a:xfrm>
          <a:off x="18605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60833</xdr:rowOff>
    </xdr:from>
    <xdr:to>
      <xdr:col>116</xdr:col>
      <xdr:colOff>114300</xdr:colOff>
      <xdr:row>62</xdr:row>
      <xdr:rowOff>162433</xdr:rowOff>
    </xdr:to>
    <xdr:sp macro="" textlink="">
      <xdr:nvSpPr>
        <xdr:cNvPr id="454" name="楕円 453">
          <a:extLst>
            <a:ext uri="{FF2B5EF4-FFF2-40B4-BE49-F238E27FC236}">
              <a16:creationId xmlns:a16="http://schemas.microsoft.com/office/drawing/2014/main" id="{00000000-0008-0000-0100-0000C6010000}"/>
            </a:ext>
          </a:extLst>
        </xdr:cNvPr>
        <xdr:cNvSpPr/>
      </xdr:nvSpPr>
      <xdr:spPr>
        <a:xfrm>
          <a:off x="22110700" y="106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39260</xdr:rowOff>
    </xdr:from>
    <xdr:ext cx="469744" cy="259045"/>
    <xdr:sp macro="" textlink="">
      <xdr:nvSpPr>
        <xdr:cNvPr id="455" name="【学校施設】&#10;一人当たり面積該当値テキスト">
          <a:extLst>
            <a:ext uri="{FF2B5EF4-FFF2-40B4-BE49-F238E27FC236}">
              <a16:creationId xmlns:a16="http://schemas.microsoft.com/office/drawing/2014/main" id="{00000000-0008-0000-0100-0000C7010000}"/>
            </a:ext>
          </a:extLst>
        </xdr:cNvPr>
        <xdr:cNvSpPr txBox="1"/>
      </xdr:nvSpPr>
      <xdr:spPr>
        <a:xfrm>
          <a:off x="22199600" y="1066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76073</xdr:rowOff>
    </xdr:from>
    <xdr:to>
      <xdr:col>112</xdr:col>
      <xdr:colOff>38100</xdr:colOff>
      <xdr:row>63</xdr:row>
      <xdr:rowOff>6223</xdr:rowOff>
    </xdr:to>
    <xdr:sp macro="" textlink="">
      <xdr:nvSpPr>
        <xdr:cNvPr id="456" name="楕円 455">
          <a:extLst>
            <a:ext uri="{FF2B5EF4-FFF2-40B4-BE49-F238E27FC236}">
              <a16:creationId xmlns:a16="http://schemas.microsoft.com/office/drawing/2014/main" id="{00000000-0008-0000-0100-0000C8010000}"/>
            </a:ext>
          </a:extLst>
        </xdr:cNvPr>
        <xdr:cNvSpPr/>
      </xdr:nvSpPr>
      <xdr:spPr>
        <a:xfrm>
          <a:off x="21272500" y="1070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111633</xdr:rowOff>
    </xdr:from>
    <xdr:to>
      <xdr:col>116</xdr:col>
      <xdr:colOff>63500</xdr:colOff>
      <xdr:row>62</xdr:row>
      <xdr:rowOff>126873</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flipV="1">
          <a:off x="21323300" y="10741533"/>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72644</xdr:rowOff>
    </xdr:from>
    <xdr:to>
      <xdr:col>107</xdr:col>
      <xdr:colOff>101600</xdr:colOff>
      <xdr:row>63</xdr:row>
      <xdr:rowOff>2794</xdr:rowOff>
    </xdr:to>
    <xdr:sp macro="" textlink="">
      <xdr:nvSpPr>
        <xdr:cNvPr id="458" name="楕円 457">
          <a:extLst>
            <a:ext uri="{FF2B5EF4-FFF2-40B4-BE49-F238E27FC236}">
              <a16:creationId xmlns:a16="http://schemas.microsoft.com/office/drawing/2014/main" id="{00000000-0008-0000-0100-0000CA010000}"/>
            </a:ext>
          </a:extLst>
        </xdr:cNvPr>
        <xdr:cNvSpPr/>
      </xdr:nvSpPr>
      <xdr:spPr>
        <a:xfrm>
          <a:off x="20383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123444</xdr:rowOff>
    </xdr:from>
    <xdr:to>
      <xdr:col>111</xdr:col>
      <xdr:colOff>177800</xdr:colOff>
      <xdr:row>62</xdr:row>
      <xdr:rowOff>126873</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20434300" y="1075334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87503</xdr:rowOff>
    </xdr:from>
    <xdr:to>
      <xdr:col>102</xdr:col>
      <xdr:colOff>165100</xdr:colOff>
      <xdr:row>63</xdr:row>
      <xdr:rowOff>17653</xdr:rowOff>
    </xdr:to>
    <xdr:sp macro="" textlink="">
      <xdr:nvSpPr>
        <xdr:cNvPr id="460" name="楕円 459">
          <a:extLst>
            <a:ext uri="{FF2B5EF4-FFF2-40B4-BE49-F238E27FC236}">
              <a16:creationId xmlns:a16="http://schemas.microsoft.com/office/drawing/2014/main" id="{00000000-0008-0000-0100-0000CC010000}"/>
            </a:ext>
          </a:extLst>
        </xdr:cNvPr>
        <xdr:cNvSpPr/>
      </xdr:nvSpPr>
      <xdr:spPr>
        <a:xfrm>
          <a:off x="19494500" y="1071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123444</xdr:rowOff>
    </xdr:from>
    <xdr:to>
      <xdr:col>107</xdr:col>
      <xdr:colOff>50800</xdr:colOff>
      <xdr:row>62</xdr:row>
      <xdr:rowOff>138303</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flipV="1">
          <a:off x="19545300" y="10753344"/>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100076</xdr:rowOff>
    </xdr:from>
    <xdr:to>
      <xdr:col>98</xdr:col>
      <xdr:colOff>38100</xdr:colOff>
      <xdr:row>63</xdr:row>
      <xdr:rowOff>30226</xdr:rowOff>
    </xdr:to>
    <xdr:sp macro="" textlink="">
      <xdr:nvSpPr>
        <xdr:cNvPr id="462" name="楕円 461">
          <a:extLst>
            <a:ext uri="{FF2B5EF4-FFF2-40B4-BE49-F238E27FC236}">
              <a16:creationId xmlns:a16="http://schemas.microsoft.com/office/drawing/2014/main" id="{00000000-0008-0000-0100-0000CE010000}"/>
            </a:ext>
          </a:extLst>
        </xdr:cNvPr>
        <xdr:cNvSpPr/>
      </xdr:nvSpPr>
      <xdr:spPr>
        <a:xfrm>
          <a:off x="18605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138303</xdr:rowOff>
    </xdr:from>
    <xdr:to>
      <xdr:col>102</xdr:col>
      <xdr:colOff>114300</xdr:colOff>
      <xdr:row>62</xdr:row>
      <xdr:rowOff>150876</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flipV="1">
          <a:off x="18656300" y="10768203"/>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90949</xdr:rowOff>
    </xdr:from>
    <xdr:ext cx="469744" cy="259045"/>
    <xdr:sp macro="" textlink="">
      <xdr:nvSpPr>
        <xdr:cNvPr id="464" name="n_1aveValue【学校施設】&#10;一人当たり面積">
          <a:extLst>
            <a:ext uri="{FF2B5EF4-FFF2-40B4-BE49-F238E27FC236}">
              <a16:creationId xmlns:a16="http://schemas.microsoft.com/office/drawing/2014/main" id="{00000000-0008-0000-0100-0000D0010000}"/>
            </a:ext>
          </a:extLst>
        </xdr:cNvPr>
        <xdr:cNvSpPr txBox="1"/>
      </xdr:nvSpPr>
      <xdr:spPr>
        <a:xfrm>
          <a:off x="21075727" y="1037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105808</xdr:rowOff>
    </xdr:from>
    <xdr:ext cx="469744" cy="259045"/>
    <xdr:sp macro="" textlink="">
      <xdr:nvSpPr>
        <xdr:cNvPr id="465" name="n_2aveValue【学校施設】&#10;一人当たり面積">
          <a:extLst>
            <a:ext uri="{FF2B5EF4-FFF2-40B4-BE49-F238E27FC236}">
              <a16:creationId xmlns:a16="http://schemas.microsoft.com/office/drawing/2014/main" id="{00000000-0008-0000-0100-0000D1010000}"/>
            </a:ext>
          </a:extLst>
        </xdr:cNvPr>
        <xdr:cNvSpPr txBox="1"/>
      </xdr:nvSpPr>
      <xdr:spPr>
        <a:xfrm>
          <a:off x="20199427" y="103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124858</xdr:rowOff>
    </xdr:from>
    <xdr:ext cx="469744" cy="259045"/>
    <xdr:sp macro="" textlink="">
      <xdr:nvSpPr>
        <xdr:cNvPr id="466" name="n_3aveValue【学校施設】&#10;一人当たり面積">
          <a:extLst>
            <a:ext uri="{FF2B5EF4-FFF2-40B4-BE49-F238E27FC236}">
              <a16:creationId xmlns:a16="http://schemas.microsoft.com/office/drawing/2014/main" id="{00000000-0008-0000-0100-0000D2010000}"/>
            </a:ext>
          </a:extLst>
        </xdr:cNvPr>
        <xdr:cNvSpPr txBox="1"/>
      </xdr:nvSpPr>
      <xdr:spPr>
        <a:xfrm>
          <a:off x="19310427" y="1041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24782</xdr:rowOff>
    </xdr:from>
    <xdr:ext cx="469744" cy="259045"/>
    <xdr:sp macro="" textlink="">
      <xdr:nvSpPr>
        <xdr:cNvPr id="467" name="n_4aveValue【学校施設】&#10;一人当たり面積">
          <a:extLst>
            <a:ext uri="{FF2B5EF4-FFF2-40B4-BE49-F238E27FC236}">
              <a16:creationId xmlns:a16="http://schemas.microsoft.com/office/drawing/2014/main" id="{00000000-0008-0000-0100-0000D3010000}"/>
            </a:ext>
          </a:extLst>
        </xdr:cNvPr>
        <xdr:cNvSpPr txBox="1"/>
      </xdr:nvSpPr>
      <xdr:spPr>
        <a:xfrm>
          <a:off x="18421427" y="1082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168800</xdr:rowOff>
    </xdr:from>
    <xdr:ext cx="469744" cy="259045"/>
    <xdr:sp macro="" textlink="">
      <xdr:nvSpPr>
        <xdr:cNvPr id="468" name="n_1mainValue【学校施設】&#10;一人当たり面積">
          <a:extLst>
            <a:ext uri="{FF2B5EF4-FFF2-40B4-BE49-F238E27FC236}">
              <a16:creationId xmlns:a16="http://schemas.microsoft.com/office/drawing/2014/main" id="{00000000-0008-0000-0100-0000D4010000}"/>
            </a:ext>
          </a:extLst>
        </xdr:cNvPr>
        <xdr:cNvSpPr txBox="1"/>
      </xdr:nvSpPr>
      <xdr:spPr>
        <a:xfrm>
          <a:off x="21075727" y="1079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165371</xdr:rowOff>
    </xdr:from>
    <xdr:ext cx="469744" cy="259045"/>
    <xdr:sp macro="" textlink="">
      <xdr:nvSpPr>
        <xdr:cNvPr id="469" name="n_2mainValue【学校施設】&#10;一人当たり面積">
          <a:extLst>
            <a:ext uri="{FF2B5EF4-FFF2-40B4-BE49-F238E27FC236}">
              <a16:creationId xmlns:a16="http://schemas.microsoft.com/office/drawing/2014/main" id="{00000000-0008-0000-0100-0000D5010000}"/>
            </a:ext>
          </a:extLst>
        </xdr:cNvPr>
        <xdr:cNvSpPr txBox="1"/>
      </xdr:nvSpPr>
      <xdr:spPr>
        <a:xfrm>
          <a:off x="20199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8780</xdr:rowOff>
    </xdr:from>
    <xdr:ext cx="469744" cy="259045"/>
    <xdr:sp macro="" textlink="">
      <xdr:nvSpPr>
        <xdr:cNvPr id="470" name="n_3mainValue【学校施設】&#10;一人当たり面積">
          <a:extLst>
            <a:ext uri="{FF2B5EF4-FFF2-40B4-BE49-F238E27FC236}">
              <a16:creationId xmlns:a16="http://schemas.microsoft.com/office/drawing/2014/main" id="{00000000-0008-0000-0100-0000D6010000}"/>
            </a:ext>
          </a:extLst>
        </xdr:cNvPr>
        <xdr:cNvSpPr txBox="1"/>
      </xdr:nvSpPr>
      <xdr:spPr>
        <a:xfrm>
          <a:off x="19310427" y="1081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46753</xdr:rowOff>
    </xdr:from>
    <xdr:ext cx="469744" cy="259045"/>
    <xdr:sp macro="" textlink="">
      <xdr:nvSpPr>
        <xdr:cNvPr id="471" name="n_4mainValue【学校施設】&#10;一人当たり面積">
          <a:extLst>
            <a:ext uri="{FF2B5EF4-FFF2-40B4-BE49-F238E27FC236}">
              <a16:creationId xmlns:a16="http://schemas.microsoft.com/office/drawing/2014/main" id="{00000000-0008-0000-0100-0000D7010000}"/>
            </a:ext>
          </a:extLst>
        </xdr:cNvPr>
        <xdr:cNvSpPr txBox="1"/>
      </xdr:nvSpPr>
      <xdr:spPr>
        <a:xfrm>
          <a:off x="18421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9" name="正方形/長方形 478">
          <a:extLst>
            <a:ext uri="{FF2B5EF4-FFF2-40B4-BE49-F238E27FC236}">
              <a16:creationId xmlns:a16="http://schemas.microsoft.com/office/drawing/2014/main" id="{00000000-0008-0000-0100-0000DF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a:extLst>
            <a:ext uri="{FF2B5EF4-FFF2-40B4-BE49-F238E27FC236}">
              <a16:creationId xmlns:a16="http://schemas.microsoft.com/office/drawing/2014/main" id="{00000000-0008-0000-0100-0000E0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a:extLst>
            <a:ext uri="{FF2B5EF4-FFF2-40B4-BE49-F238E27FC236}">
              <a16:creationId xmlns:a16="http://schemas.microsoft.com/office/drawing/2014/main" id="{00000000-0008-0000-0100-0000E1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a:extLst>
            <a:ext uri="{FF2B5EF4-FFF2-40B4-BE49-F238E27FC236}">
              <a16:creationId xmlns:a16="http://schemas.microsoft.com/office/drawing/2014/main" id="{00000000-0008-0000-0100-0000E2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a:extLst>
            <a:ext uri="{FF2B5EF4-FFF2-40B4-BE49-F238E27FC236}">
              <a16:creationId xmlns:a16="http://schemas.microsoft.com/office/drawing/2014/main" id="{00000000-0008-0000-0100-0000E3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a:extLst>
            <a:ext uri="{FF2B5EF4-FFF2-40B4-BE49-F238E27FC236}">
              <a16:creationId xmlns:a16="http://schemas.microsoft.com/office/drawing/2014/main" id="{00000000-0008-0000-0100-0000E4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a:extLst>
            <a:ext uri="{FF2B5EF4-FFF2-40B4-BE49-F238E27FC236}">
              <a16:creationId xmlns:a16="http://schemas.microsoft.com/office/drawing/2014/main" id="{00000000-0008-0000-0100-0000E5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2" name="【児童館】&#10;一人当たり面積グラフ枠">
          <a:extLst>
            <a:ext uri="{FF2B5EF4-FFF2-40B4-BE49-F238E27FC236}">
              <a16:creationId xmlns:a16="http://schemas.microsoft.com/office/drawing/2014/main" id="{00000000-0008-0000-0100-0000F6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41911</xdr:rowOff>
    </xdr:from>
    <xdr:to>
      <xdr:col>116</xdr:col>
      <xdr:colOff>62864</xdr:colOff>
      <xdr:row>86</xdr:row>
      <xdr:rowOff>83820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flipV="1">
          <a:off x="22160864" y="13586461"/>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504" name="【児童館】&#10;一人当たり面積最小値テキスト">
          <a:extLst>
            <a:ext uri="{FF2B5EF4-FFF2-40B4-BE49-F238E27FC236}">
              <a16:creationId xmlns:a16="http://schemas.microsoft.com/office/drawing/2014/main" id="{00000000-0008-0000-0100-0000F8010000}"/>
            </a:ext>
          </a:extLst>
        </xdr:cNvPr>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160038</xdr:rowOff>
    </xdr:from>
    <xdr:ext cx="469744" cy="259045"/>
    <xdr:sp macro="" textlink="">
      <xdr:nvSpPr>
        <xdr:cNvPr id="506" name="【児童館】&#10;一人当たり面積最大値テキスト">
          <a:extLst>
            <a:ext uri="{FF2B5EF4-FFF2-40B4-BE49-F238E27FC236}">
              <a16:creationId xmlns:a16="http://schemas.microsoft.com/office/drawing/2014/main" id="{00000000-0008-0000-0100-0000FA010000}"/>
            </a:ext>
          </a:extLst>
        </xdr:cNvPr>
        <xdr:cNvSpPr txBox="1"/>
      </xdr:nvSpPr>
      <xdr:spPr>
        <a:xfrm>
          <a:off x="22199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41911</xdr:rowOff>
    </xdr:from>
    <xdr:to>
      <xdr:col>116</xdr:col>
      <xdr:colOff>152400</xdr:colOff>
      <xdr:row>79</xdr:row>
      <xdr:rowOff>41911</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22072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17797</xdr:rowOff>
    </xdr:from>
    <xdr:ext cx="469744" cy="259045"/>
    <xdr:sp macro="" textlink="">
      <xdr:nvSpPr>
        <xdr:cNvPr id="508" name="【児童館】&#10;一人当たり面積平均値テキスト">
          <a:extLst>
            <a:ext uri="{FF2B5EF4-FFF2-40B4-BE49-F238E27FC236}">
              <a16:creationId xmlns:a16="http://schemas.microsoft.com/office/drawing/2014/main" id="{00000000-0008-0000-0100-0000FC010000}"/>
            </a:ext>
          </a:extLst>
        </xdr:cNvPr>
        <xdr:cNvSpPr txBox="1"/>
      </xdr:nvSpPr>
      <xdr:spPr>
        <a:xfrm>
          <a:off x="22199600" y="1424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166370</xdr:rowOff>
    </xdr:from>
    <xdr:to>
      <xdr:col>116</xdr:col>
      <xdr:colOff>114300</xdr:colOff>
      <xdr:row>84</xdr:row>
      <xdr:rowOff>96520</xdr:rowOff>
    </xdr:to>
    <xdr:sp macro="" textlink="">
      <xdr:nvSpPr>
        <xdr:cNvPr id="509" name="フローチャート: 判断 508">
          <a:extLst>
            <a:ext uri="{FF2B5EF4-FFF2-40B4-BE49-F238E27FC236}">
              <a16:creationId xmlns:a16="http://schemas.microsoft.com/office/drawing/2014/main" id="{00000000-0008-0000-0100-0000FD010000}"/>
            </a:ext>
          </a:extLst>
        </xdr:cNvPr>
        <xdr:cNvSpPr/>
      </xdr:nvSpPr>
      <xdr:spPr>
        <a:xfrm>
          <a:off x="22110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2539</xdr:rowOff>
    </xdr:from>
    <xdr:to>
      <xdr:col>112</xdr:col>
      <xdr:colOff>38100</xdr:colOff>
      <xdr:row>84</xdr:row>
      <xdr:rowOff>104139</xdr:rowOff>
    </xdr:to>
    <xdr:sp macro="" textlink="">
      <xdr:nvSpPr>
        <xdr:cNvPr id="510" name="フローチャート: 判断 509">
          <a:extLst>
            <a:ext uri="{FF2B5EF4-FFF2-40B4-BE49-F238E27FC236}">
              <a16:creationId xmlns:a16="http://schemas.microsoft.com/office/drawing/2014/main" id="{00000000-0008-0000-0100-0000FE010000}"/>
            </a:ext>
          </a:extLst>
        </xdr:cNvPr>
        <xdr:cNvSpPr/>
      </xdr:nvSpPr>
      <xdr:spPr>
        <a:xfrm>
          <a:off x="21272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166370</xdr:rowOff>
    </xdr:from>
    <xdr:to>
      <xdr:col>107</xdr:col>
      <xdr:colOff>101600</xdr:colOff>
      <xdr:row>84</xdr:row>
      <xdr:rowOff>96520</xdr:rowOff>
    </xdr:to>
    <xdr:sp macro="" textlink="">
      <xdr:nvSpPr>
        <xdr:cNvPr id="511" name="フローチャート: 判断 510">
          <a:extLst>
            <a:ext uri="{FF2B5EF4-FFF2-40B4-BE49-F238E27FC236}">
              <a16:creationId xmlns:a16="http://schemas.microsoft.com/office/drawing/2014/main" id="{00000000-0008-0000-0100-0000FF010000}"/>
            </a:ext>
          </a:extLst>
        </xdr:cNvPr>
        <xdr:cNvSpPr/>
      </xdr:nvSpPr>
      <xdr:spPr>
        <a:xfrm>
          <a:off x="20383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512" name="フローチャート: 判断 511">
          <a:extLst>
            <a:ext uri="{FF2B5EF4-FFF2-40B4-BE49-F238E27FC236}">
              <a16:creationId xmlns:a16="http://schemas.microsoft.com/office/drawing/2014/main" id="{00000000-0008-0000-0100-000000020000}"/>
            </a:ext>
          </a:extLst>
        </xdr:cNvPr>
        <xdr:cNvSpPr/>
      </xdr:nvSpPr>
      <xdr:spPr>
        <a:xfrm>
          <a:off x="19494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86361</xdr:rowOff>
    </xdr:from>
    <xdr:to>
      <xdr:col>98</xdr:col>
      <xdr:colOff>38100</xdr:colOff>
      <xdr:row>85</xdr:row>
      <xdr:rowOff>16511</xdr:rowOff>
    </xdr:to>
    <xdr:sp macro="" textlink="">
      <xdr:nvSpPr>
        <xdr:cNvPr id="513" name="フローチャート: 判断 512">
          <a:extLst>
            <a:ext uri="{FF2B5EF4-FFF2-40B4-BE49-F238E27FC236}">
              <a16:creationId xmlns:a16="http://schemas.microsoft.com/office/drawing/2014/main" id="{00000000-0008-0000-0100-000001020000}"/>
            </a:ext>
          </a:extLst>
        </xdr:cNvPr>
        <xdr:cNvSpPr/>
      </xdr:nvSpPr>
      <xdr:spPr>
        <a:xfrm>
          <a:off x="18605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151130</xdr:rowOff>
    </xdr:from>
    <xdr:to>
      <xdr:col>116</xdr:col>
      <xdr:colOff>114300</xdr:colOff>
      <xdr:row>86</xdr:row>
      <xdr:rowOff>81280</xdr:rowOff>
    </xdr:to>
    <xdr:sp macro="" textlink="">
      <xdr:nvSpPr>
        <xdr:cNvPr id="519" name="楕円 518">
          <a:extLst>
            <a:ext uri="{FF2B5EF4-FFF2-40B4-BE49-F238E27FC236}">
              <a16:creationId xmlns:a16="http://schemas.microsoft.com/office/drawing/2014/main" id="{00000000-0008-0000-0100-000007020000}"/>
            </a:ext>
          </a:extLst>
        </xdr:cNvPr>
        <xdr:cNvSpPr/>
      </xdr:nvSpPr>
      <xdr:spPr>
        <a:xfrm>
          <a:off x="22110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66057</xdr:rowOff>
    </xdr:from>
    <xdr:ext cx="469744" cy="259045"/>
    <xdr:sp macro="" textlink="">
      <xdr:nvSpPr>
        <xdr:cNvPr id="520" name="【児童館】&#10;一人当たり面積該当値テキスト">
          <a:extLst>
            <a:ext uri="{FF2B5EF4-FFF2-40B4-BE49-F238E27FC236}">
              <a16:creationId xmlns:a16="http://schemas.microsoft.com/office/drawing/2014/main" id="{00000000-0008-0000-0100-000008020000}"/>
            </a:ext>
          </a:extLst>
        </xdr:cNvPr>
        <xdr:cNvSpPr txBox="1"/>
      </xdr:nvSpPr>
      <xdr:spPr>
        <a:xfrm>
          <a:off x="22199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521" name="楕円 520">
          <a:extLst>
            <a:ext uri="{FF2B5EF4-FFF2-40B4-BE49-F238E27FC236}">
              <a16:creationId xmlns:a16="http://schemas.microsoft.com/office/drawing/2014/main" id="{00000000-0008-0000-0100-000009020000}"/>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30480</xdr:rowOff>
    </xdr:from>
    <xdr:to>
      <xdr:col>116</xdr:col>
      <xdr:colOff>63500</xdr:colOff>
      <xdr:row>86</xdr:row>
      <xdr:rowOff>38100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flipV="1">
          <a:off x="21323300" y="14775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523" name="楕円 522">
          <a:extLst>
            <a:ext uri="{FF2B5EF4-FFF2-40B4-BE49-F238E27FC236}">
              <a16:creationId xmlns:a16="http://schemas.microsoft.com/office/drawing/2014/main" id="{00000000-0008-0000-0100-00000B020000}"/>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525" name="楕円 524">
          <a:extLst>
            <a:ext uri="{FF2B5EF4-FFF2-40B4-BE49-F238E27FC236}">
              <a16:creationId xmlns:a16="http://schemas.microsoft.com/office/drawing/2014/main" id="{00000000-0008-0000-0100-00000D020000}"/>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527" name="楕円 526">
          <a:extLst>
            <a:ext uri="{FF2B5EF4-FFF2-40B4-BE49-F238E27FC236}">
              <a16:creationId xmlns:a16="http://schemas.microsoft.com/office/drawing/2014/main" id="{00000000-0008-0000-0100-00000F020000}"/>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120666</xdr:rowOff>
    </xdr:from>
    <xdr:ext cx="469744" cy="259045"/>
    <xdr:sp macro="" textlink="">
      <xdr:nvSpPr>
        <xdr:cNvPr id="529" name="n_1aveValue【児童館】&#10;一人当たり面積">
          <a:extLst>
            <a:ext uri="{FF2B5EF4-FFF2-40B4-BE49-F238E27FC236}">
              <a16:creationId xmlns:a16="http://schemas.microsoft.com/office/drawing/2014/main" id="{00000000-0008-0000-0100-000011020000}"/>
            </a:ext>
          </a:extLst>
        </xdr:cNvPr>
        <xdr:cNvSpPr txBox="1"/>
      </xdr:nvSpPr>
      <xdr:spPr>
        <a:xfrm>
          <a:off x="210757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113047</xdr:rowOff>
    </xdr:from>
    <xdr:ext cx="469744" cy="259045"/>
    <xdr:sp macro="" textlink="">
      <xdr:nvSpPr>
        <xdr:cNvPr id="530" name="n_2aveValue【児童館】&#10;一人当たり面積">
          <a:extLst>
            <a:ext uri="{FF2B5EF4-FFF2-40B4-BE49-F238E27FC236}">
              <a16:creationId xmlns:a16="http://schemas.microsoft.com/office/drawing/2014/main" id="{00000000-0008-0000-0100-000012020000}"/>
            </a:ext>
          </a:extLst>
        </xdr:cNvPr>
        <xdr:cNvSpPr txBox="1"/>
      </xdr:nvSpPr>
      <xdr:spPr>
        <a:xfrm>
          <a:off x="20199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10177</xdr:rowOff>
    </xdr:from>
    <xdr:ext cx="469744" cy="259045"/>
    <xdr:sp macro="" textlink="">
      <xdr:nvSpPr>
        <xdr:cNvPr id="531" name="n_3aveValue【児童館】&#10;一人当たり面積">
          <a:extLst>
            <a:ext uri="{FF2B5EF4-FFF2-40B4-BE49-F238E27FC236}">
              <a16:creationId xmlns:a16="http://schemas.microsoft.com/office/drawing/2014/main" id="{00000000-0008-0000-0100-000013020000}"/>
            </a:ext>
          </a:extLst>
        </xdr:cNvPr>
        <xdr:cNvSpPr txBox="1"/>
      </xdr:nvSpPr>
      <xdr:spPr>
        <a:xfrm>
          <a:off x="19310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33038</xdr:rowOff>
    </xdr:from>
    <xdr:ext cx="469744" cy="259045"/>
    <xdr:sp macro="" textlink="">
      <xdr:nvSpPr>
        <xdr:cNvPr id="532" name="n_4aveValue【児童館】&#10;一人当たり面積">
          <a:extLst>
            <a:ext uri="{FF2B5EF4-FFF2-40B4-BE49-F238E27FC236}">
              <a16:creationId xmlns:a16="http://schemas.microsoft.com/office/drawing/2014/main" id="{00000000-0008-0000-0100-000014020000}"/>
            </a:ext>
          </a:extLst>
        </xdr:cNvPr>
        <xdr:cNvSpPr txBox="1"/>
      </xdr:nvSpPr>
      <xdr:spPr>
        <a:xfrm>
          <a:off x="18421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533" name="n_1mainValue【児童館】&#10;一人当たり面積">
          <a:extLst>
            <a:ext uri="{FF2B5EF4-FFF2-40B4-BE49-F238E27FC236}">
              <a16:creationId xmlns:a16="http://schemas.microsoft.com/office/drawing/2014/main" id="{00000000-0008-0000-0100-000015020000}"/>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534" name="n_2mainValue【児童館】&#10;一人当たり面積">
          <a:extLst>
            <a:ext uri="{FF2B5EF4-FFF2-40B4-BE49-F238E27FC236}">
              <a16:creationId xmlns:a16="http://schemas.microsoft.com/office/drawing/2014/main" id="{00000000-0008-0000-0100-000016020000}"/>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535" name="n_3mainValue【児童館】&#10;一人当たり面積">
          <a:extLst>
            <a:ext uri="{FF2B5EF4-FFF2-40B4-BE49-F238E27FC236}">
              <a16:creationId xmlns:a16="http://schemas.microsoft.com/office/drawing/2014/main" id="{00000000-0008-0000-0100-000017020000}"/>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536" name="n_4mainValue【児童館】&#10;一人当たり面積">
          <a:extLst>
            <a:ext uri="{FF2B5EF4-FFF2-40B4-BE49-F238E27FC236}">
              <a16:creationId xmlns:a16="http://schemas.microsoft.com/office/drawing/2014/main" id="{00000000-0008-0000-0100-000018020000}"/>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7" name="【公民館】&#10;一人当たり面積グラフ枠">
          <a:extLst>
            <a:ext uri="{FF2B5EF4-FFF2-40B4-BE49-F238E27FC236}">
              <a16:creationId xmlns:a16="http://schemas.microsoft.com/office/drawing/2014/main" id="{00000000-0008-0000-0100-000037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63500</xdr:rowOff>
    </xdr:from>
    <xdr:to>
      <xdr:col>116</xdr:col>
      <xdr:colOff>62864</xdr:colOff>
      <xdr:row>108</xdr:row>
      <xdr:rowOff>144780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flipV="1">
          <a:off x="22160864" y="17379950"/>
          <a:ext cx="0" cy="1281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569" name="【公民館】&#10;一人当たり面積最小値テキスト">
          <a:extLst>
            <a:ext uri="{FF2B5EF4-FFF2-40B4-BE49-F238E27FC236}">
              <a16:creationId xmlns:a16="http://schemas.microsoft.com/office/drawing/2014/main" id="{00000000-0008-0000-0100-000039020000}"/>
            </a:ext>
          </a:extLst>
        </xdr:cNvPr>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10177</xdr:rowOff>
    </xdr:from>
    <xdr:ext cx="469744" cy="259045"/>
    <xdr:sp macro="" textlink="">
      <xdr:nvSpPr>
        <xdr:cNvPr id="571" name="【公民館】&#10;一人当たり面積最大値テキスト">
          <a:extLst>
            <a:ext uri="{FF2B5EF4-FFF2-40B4-BE49-F238E27FC236}">
              <a16:creationId xmlns:a16="http://schemas.microsoft.com/office/drawing/2014/main" id="{00000000-0008-0000-0100-00003B020000}"/>
            </a:ext>
          </a:extLst>
        </xdr:cNvPr>
        <xdr:cNvSpPr txBox="1"/>
      </xdr:nvSpPr>
      <xdr:spPr>
        <a:xfrm>
          <a:off x="22199600"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63500</xdr:rowOff>
    </xdr:from>
    <xdr:to>
      <xdr:col>116</xdr:col>
      <xdr:colOff>152400</xdr:colOff>
      <xdr:row>101</xdr:row>
      <xdr:rowOff>63500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22072600" y="1737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573" name="【公民館】&#10;一人当たり面積平均値テキスト">
          <a:extLst>
            <a:ext uri="{FF2B5EF4-FFF2-40B4-BE49-F238E27FC236}">
              <a16:creationId xmlns:a16="http://schemas.microsoft.com/office/drawing/2014/main" id="{00000000-0008-0000-0100-00003D020000}"/>
            </a:ext>
          </a:extLst>
        </xdr:cNvPr>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49530</xdr:rowOff>
    </xdr:from>
    <xdr:to>
      <xdr:col>116</xdr:col>
      <xdr:colOff>114300</xdr:colOff>
      <xdr:row>106</xdr:row>
      <xdr:rowOff>151130</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22110700" y="1822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44450</xdr:rowOff>
    </xdr:from>
    <xdr:to>
      <xdr:col>112</xdr:col>
      <xdr:colOff>38100</xdr:colOff>
      <xdr:row>106</xdr:row>
      <xdr:rowOff>146050</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21272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54611</xdr:rowOff>
    </xdr:from>
    <xdr:to>
      <xdr:col>107</xdr:col>
      <xdr:colOff>101600</xdr:colOff>
      <xdr:row>106</xdr:row>
      <xdr:rowOff>156211</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20383500" y="1822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54611</xdr:rowOff>
    </xdr:from>
    <xdr:to>
      <xdr:col>102</xdr:col>
      <xdr:colOff>165100</xdr:colOff>
      <xdr:row>106</xdr:row>
      <xdr:rowOff>156211</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9494500" y="1822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18605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121920</xdr:rowOff>
    </xdr:from>
    <xdr:to>
      <xdr:col>116</xdr:col>
      <xdr:colOff>114300</xdr:colOff>
      <xdr:row>108</xdr:row>
      <xdr:rowOff>52070</xdr:rowOff>
    </xdr:to>
    <xdr:sp macro="" textlink="">
      <xdr:nvSpPr>
        <xdr:cNvPr id="584" name="楕円 583">
          <a:extLst>
            <a:ext uri="{FF2B5EF4-FFF2-40B4-BE49-F238E27FC236}">
              <a16:creationId xmlns:a16="http://schemas.microsoft.com/office/drawing/2014/main" id="{00000000-0008-0000-0100-000048020000}"/>
            </a:ext>
          </a:extLst>
        </xdr:cNvPr>
        <xdr:cNvSpPr/>
      </xdr:nvSpPr>
      <xdr:spPr>
        <a:xfrm>
          <a:off x="22110700" y="184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100347</xdr:rowOff>
    </xdr:from>
    <xdr:ext cx="469744" cy="259045"/>
    <xdr:sp macro="" textlink="">
      <xdr:nvSpPr>
        <xdr:cNvPr id="585" name="【公民館】&#10;一人当たり面積該当値テキスト">
          <a:extLst>
            <a:ext uri="{FF2B5EF4-FFF2-40B4-BE49-F238E27FC236}">
              <a16:creationId xmlns:a16="http://schemas.microsoft.com/office/drawing/2014/main" id="{00000000-0008-0000-0100-000049020000}"/>
            </a:ext>
          </a:extLst>
        </xdr:cNvPr>
        <xdr:cNvSpPr txBox="1"/>
      </xdr:nvSpPr>
      <xdr:spPr>
        <a:xfrm>
          <a:off x="22199600" y="1844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0</xdr:rowOff>
    </xdr:from>
    <xdr:to>
      <xdr:col>112</xdr:col>
      <xdr:colOff>38100</xdr:colOff>
      <xdr:row>106</xdr:row>
      <xdr:rowOff>101600</xdr:rowOff>
    </xdr:to>
    <xdr:sp macro="" textlink="">
      <xdr:nvSpPr>
        <xdr:cNvPr id="586" name="楕円 585">
          <a:extLst>
            <a:ext uri="{FF2B5EF4-FFF2-40B4-BE49-F238E27FC236}">
              <a16:creationId xmlns:a16="http://schemas.microsoft.com/office/drawing/2014/main" id="{00000000-0008-0000-0100-00004A020000}"/>
            </a:ext>
          </a:extLst>
        </xdr:cNvPr>
        <xdr:cNvSpPr/>
      </xdr:nvSpPr>
      <xdr:spPr>
        <a:xfrm>
          <a:off x="21272500" y="181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50800</xdr:rowOff>
    </xdr:from>
    <xdr:to>
      <xdr:col>116</xdr:col>
      <xdr:colOff>63500</xdr:colOff>
      <xdr:row>108</xdr:row>
      <xdr:rowOff>1270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21323300" y="18224500"/>
          <a:ext cx="8382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8889</xdr:rowOff>
    </xdr:from>
    <xdr:to>
      <xdr:col>107</xdr:col>
      <xdr:colOff>101600</xdr:colOff>
      <xdr:row>106</xdr:row>
      <xdr:rowOff>110489</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20383500" y="181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50800</xdr:rowOff>
    </xdr:from>
    <xdr:to>
      <xdr:col>111</xdr:col>
      <xdr:colOff>177800</xdr:colOff>
      <xdr:row>106</xdr:row>
      <xdr:rowOff>59689</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flipV="1">
          <a:off x="20434300" y="1822450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29211</xdr:rowOff>
    </xdr:from>
    <xdr:to>
      <xdr:col>102</xdr:col>
      <xdr:colOff>165100</xdr:colOff>
      <xdr:row>106</xdr:row>
      <xdr:rowOff>130811</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19494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59689</xdr:rowOff>
    </xdr:from>
    <xdr:to>
      <xdr:col>107</xdr:col>
      <xdr:colOff>50800</xdr:colOff>
      <xdr:row>106</xdr:row>
      <xdr:rowOff>80011</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flipV="1">
          <a:off x="19545300" y="18233389"/>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36830</xdr:rowOff>
    </xdr:from>
    <xdr:to>
      <xdr:col>98</xdr:col>
      <xdr:colOff>38100</xdr:colOff>
      <xdr:row>106</xdr:row>
      <xdr:rowOff>138430</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18605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80011</xdr:rowOff>
    </xdr:from>
    <xdr:to>
      <xdr:col>102</xdr:col>
      <xdr:colOff>114300</xdr:colOff>
      <xdr:row>106</xdr:row>
      <xdr:rowOff>87630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flipV="1">
          <a:off x="18656300" y="182537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137177</xdr:rowOff>
    </xdr:from>
    <xdr:ext cx="469744" cy="259045"/>
    <xdr:sp macro="" textlink="">
      <xdr:nvSpPr>
        <xdr:cNvPr id="594" name="n_1aveValue【公民館】&#10;一人当たり面積">
          <a:extLst>
            <a:ext uri="{FF2B5EF4-FFF2-40B4-BE49-F238E27FC236}">
              <a16:creationId xmlns:a16="http://schemas.microsoft.com/office/drawing/2014/main" id="{00000000-0008-0000-0100-000052020000}"/>
            </a:ext>
          </a:extLst>
        </xdr:cNvPr>
        <xdr:cNvSpPr txBox="1"/>
      </xdr:nvSpPr>
      <xdr:spPr>
        <a:xfrm>
          <a:off x="21075727"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147338</xdr:rowOff>
    </xdr:from>
    <xdr:ext cx="469744" cy="259045"/>
    <xdr:sp macro="" textlink="">
      <xdr:nvSpPr>
        <xdr:cNvPr id="595" name="n_2aveValue【公民館】&#10;一人当たり面積">
          <a:extLst>
            <a:ext uri="{FF2B5EF4-FFF2-40B4-BE49-F238E27FC236}">
              <a16:creationId xmlns:a16="http://schemas.microsoft.com/office/drawing/2014/main" id="{00000000-0008-0000-0100-000053020000}"/>
            </a:ext>
          </a:extLst>
        </xdr:cNvPr>
        <xdr:cNvSpPr txBox="1"/>
      </xdr:nvSpPr>
      <xdr:spPr>
        <a:xfrm>
          <a:off x="20199427" y="1832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147338</xdr:rowOff>
    </xdr:from>
    <xdr:ext cx="469744" cy="259045"/>
    <xdr:sp macro="" textlink="">
      <xdr:nvSpPr>
        <xdr:cNvPr id="596" name="n_3aveValue【公民館】&#10;一人当たり面積">
          <a:extLst>
            <a:ext uri="{FF2B5EF4-FFF2-40B4-BE49-F238E27FC236}">
              <a16:creationId xmlns:a16="http://schemas.microsoft.com/office/drawing/2014/main" id="{00000000-0008-0000-0100-000054020000}"/>
            </a:ext>
          </a:extLst>
        </xdr:cNvPr>
        <xdr:cNvSpPr txBox="1"/>
      </xdr:nvSpPr>
      <xdr:spPr>
        <a:xfrm>
          <a:off x="19310427" y="1832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597" name="n_4aveValue【公民館】&#10;一人当たり面積">
          <a:extLst>
            <a:ext uri="{FF2B5EF4-FFF2-40B4-BE49-F238E27FC236}">
              <a16:creationId xmlns:a16="http://schemas.microsoft.com/office/drawing/2014/main" id="{00000000-0008-0000-0100-000055020000}"/>
            </a:ext>
          </a:extLst>
        </xdr:cNvPr>
        <xdr:cNvSpPr txBox="1"/>
      </xdr:nvSpPr>
      <xdr:spPr>
        <a:xfrm>
          <a:off x="18421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118127</xdr:rowOff>
    </xdr:from>
    <xdr:ext cx="469744" cy="259045"/>
    <xdr:sp macro="" textlink="">
      <xdr:nvSpPr>
        <xdr:cNvPr id="598" name="n_1mainValue【公民館】&#10;一人当たり面積">
          <a:extLst>
            <a:ext uri="{FF2B5EF4-FFF2-40B4-BE49-F238E27FC236}">
              <a16:creationId xmlns:a16="http://schemas.microsoft.com/office/drawing/2014/main" id="{00000000-0008-0000-0100-000056020000}"/>
            </a:ext>
          </a:extLst>
        </xdr:cNvPr>
        <xdr:cNvSpPr txBox="1"/>
      </xdr:nvSpPr>
      <xdr:spPr>
        <a:xfrm>
          <a:off x="210757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127016</xdr:rowOff>
    </xdr:from>
    <xdr:ext cx="469744" cy="259045"/>
    <xdr:sp macro="" textlink="">
      <xdr:nvSpPr>
        <xdr:cNvPr id="599" name="n_2mainValue【公民館】&#10;一人当たり面積">
          <a:extLst>
            <a:ext uri="{FF2B5EF4-FFF2-40B4-BE49-F238E27FC236}">
              <a16:creationId xmlns:a16="http://schemas.microsoft.com/office/drawing/2014/main" id="{00000000-0008-0000-0100-000057020000}"/>
            </a:ext>
          </a:extLst>
        </xdr:cNvPr>
        <xdr:cNvSpPr txBox="1"/>
      </xdr:nvSpPr>
      <xdr:spPr>
        <a:xfrm>
          <a:off x="20199427" y="1795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147338</xdr:rowOff>
    </xdr:from>
    <xdr:ext cx="469744" cy="259045"/>
    <xdr:sp macro="" textlink="">
      <xdr:nvSpPr>
        <xdr:cNvPr id="600" name="n_3mainValue【公民館】&#10;一人当たり面積">
          <a:extLst>
            <a:ext uri="{FF2B5EF4-FFF2-40B4-BE49-F238E27FC236}">
              <a16:creationId xmlns:a16="http://schemas.microsoft.com/office/drawing/2014/main" id="{00000000-0008-0000-0100-000058020000}"/>
            </a:ext>
          </a:extLst>
        </xdr:cNvPr>
        <xdr:cNvSpPr txBox="1"/>
      </xdr:nvSpPr>
      <xdr:spPr>
        <a:xfrm>
          <a:off x="19310427"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154957</xdr:rowOff>
    </xdr:from>
    <xdr:ext cx="469744" cy="259045"/>
    <xdr:sp macro="" textlink="">
      <xdr:nvSpPr>
        <xdr:cNvPr id="601" name="n_4mainValue【公民館】&#10;一人当たり面積">
          <a:extLst>
            <a:ext uri="{FF2B5EF4-FFF2-40B4-BE49-F238E27FC236}">
              <a16:creationId xmlns:a16="http://schemas.microsoft.com/office/drawing/2014/main" id="{00000000-0008-0000-0100-000059020000}"/>
            </a:ext>
          </a:extLst>
        </xdr:cNvPr>
        <xdr:cNvSpPr txBox="1"/>
      </xdr:nvSpPr>
      <xdr:spPr>
        <a:xfrm>
          <a:off x="18421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道路や橋りょう、公営住宅については、施設別の長寿命化への取り組みを行っている。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また、他の施設については、公共施設等総合管理計画及び個別施設計画に基づき、公共施設等の長寿命化に取り組んでいる。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18,526
18,471
276.33
12,929,196
12,045,994
724,346
7,243,896
10,658,587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a:extLst>
            <a:ext uri="{FF2B5EF4-FFF2-40B4-BE49-F238E27FC236}">
              <a16:creationId xmlns:a16="http://schemas.microsoft.com/office/drawing/2014/main" id="{00000000-0008-0000-0200-00003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a:extLst>
            <a:ext uri="{FF2B5EF4-FFF2-40B4-BE49-F238E27FC236}">
              <a16:creationId xmlns:a16="http://schemas.microsoft.com/office/drawing/2014/main" id="{00000000-0008-0000-0200-00003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a:extLst>
            <a:ext uri="{FF2B5EF4-FFF2-40B4-BE49-F238E27FC236}">
              <a16:creationId xmlns:a16="http://schemas.microsoft.com/office/drawing/2014/main" id="{00000000-0008-0000-0200-00003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4" name="テキスト ボックス 53">
          <a:extLst>
            <a:ext uri="{FF2B5EF4-FFF2-40B4-BE49-F238E27FC236}">
              <a16:creationId xmlns:a16="http://schemas.microsoft.com/office/drawing/2014/main" id="{00000000-0008-0000-0200-00003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a:extLst>
            <a:ext uri="{FF2B5EF4-FFF2-40B4-BE49-F238E27FC236}">
              <a16:creationId xmlns:a16="http://schemas.microsoft.com/office/drawing/2014/main" id="{00000000-0008-0000-0200-00003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6" name="テキスト ボックス 55">
          <a:extLst>
            <a:ext uri="{FF2B5EF4-FFF2-40B4-BE49-F238E27FC236}">
              <a16:creationId xmlns:a16="http://schemas.microsoft.com/office/drawing/2014/main" id="{00000000-0008-0000-0200-00003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8" name="テキスト ボックス 57">
          <a:extLst>
            <a:ext uri="{FF2B5EF4-FFF2-40B4-BE49-F238E27FC236}">
              <a16:creationId xmlns:a16="http://schemas.microsoft.com/office/drawing/2014/main" id="{00000000-0008-0000-0200-00003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60" name="テキスト ボックス 59">
          <a:extLst>
            <a:ext uri="{FF2B5EF4-FFF2-40B4-BE49-F238E27FC236}">
              <a16:creationId xmlns:a16="http://schemas.microsoft.com/office/drawing/2014/main" id="{00000000-0008-0000-0200-00003C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62" name="テキスト ボックス 61">
          <a:extLst>
            <a:ext uri="{FF2B5EF4-FFF2-40B4-BE49-F238E27FC236}">
              <a16:creationId xmlns:a16="http://schemas.microsoft.com/office/drawing/2014/main" id="{00000000-0008-0000-0200-00003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図書館】&#10;一人当たり面積グラフ枠">
          <a:extLst>
            <a:ext uri="{FF2B5EF4-FFF2-40B4-BE49-F238E27FC236}">
              <a16:creationId xmlns:a16="http://schemas.microsoft.com/office/drawing/2014/main" id="{00000000-0008-0000-0200-00003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95250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flipV="1">
          <a:off x="10476865" y="58369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65" name="【図書館】&#10;一人当たり面積最小値テキスト">
          <a:extLst>
            <a:ext uri="{FF2B5EF4-FFF2-40B4-BE49-F238E27FC236}">
              <a16:creationId xmlns:a16="http://schemas.microsoft.com/office/drawing/2014/main" id="{00000000-0008-0000-0200-000041000000}"/>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67" name="【図書館】&#10;一人当たり面積最大値テキスト">
          <a:extLst>
            <a:ext uri="{FF2B5EF4-FFF2-40B4-BE49-F238E27FC236}">
              <a16:creationId xmlns:a16="http://schemas.microsoft.com/office/drawing/2014/main" id="{00000000-0008-0000-0200-000043000000}"/>
            </a:ext>
          </a:extLst>
        </xdr:cNvPr>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69" name="【図書館】&#10;一人当たり面積平均値テキスト">
          <a:extLst>
            <a:ext uri="{FF2B5EF4-FFF2-40B4-BE49-F238E27FC236}">
              <a16:creationId xmlns:a16="http://schemas.microsoft.com/office/drawing/2014/main" id="{00000000-0008-0000-0200-000045000000}"/>
            </a:ext>
          </a:extLst>
        </xdr:cNvPr>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70" name="フローチャート: 判断 69">
          <a:extLst>
            <a:ext uri="{FF2B5EF4-FFF2-40B4-BE49-F238E27FC236}">
              <a16:creationId xmlns:a16="http://schemas.microsoft.com/office/drawing/2014/main" id="{00000000-0008-0000-0200-000046000000}"/>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78740</xdr:rowOff>
    </xdr:from>
    <xdr:to>
      <xdr:col>50</xdr:col>
      <xdr:colOff>165100</xdr:colOff>
      <xdr:row>39</xdr:row>
      <xdr:rowOff>8890</xdr:rowOff>
    </xdr:to>
    <xdr:sp macro="" textlink="">
      <xdr:nvSpPr>
        <xdr:cNvPr id="71" name="フローチャート: 判断 70">
          <a:extLst>
            <a:ext uri="{FF2B5EF4-FFF2-40B4-BE49-F238E27FC236}">
              <a16:creationId xmlns:a16="http://schemas.microsoft.com/office/drawing/2014/main" id="{00000000-0008-0000-0200-000047000000}"/>
            </a:ext>
          </a:extLst>
        </xdr:cNvPr>
        <xdr:cNvSpPr/>
      </xdr:nvSpPr>
      <xdr:spPr>
        <a:xfrm>
          <a:off x="9588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72" name="フローチャート: 判断 71">
          <a:extLst>
            <a:ext uri="{FF2B5EF4-FFF2-40B4-BE49-F238E27FC236}">
              <a16:creationId xmlns:a16="http://schemas.microsoft.com/office/drawing/2014/main" id="{00000000-0008-0000-0200-000048000000}"/>
            </a:ext>
          </a:extLst>
        </xdr:cNvPr>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73" name="フローチャート: 判断 72">
          <a:extLst>
            <a:ext uri="{FF2B5EF4-FFF2-40B4-BE49-F238E27FC236}">
              <a16:creationId xmlns:a16="http://schemas.microsoft.com/office/drawing/2014/main" id="{00000000-0008-0000-0200-000049000000}"/>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74" name="フローチャート: 判断 73">
          <a:extLst>
            <a:ext uri="{FF2B5EF4-FFF2-40B4-BE49-F238E27FC236}">
              <a16:creationId xmlns:a16="http://schemas.microsoft.com/office/drawing/2014/main" id="{00000000-0008-0000-0200-00004A000000}"/>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0000000-0008-0000-0200-00004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00000000-0008-0000-0200-00004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00000000-0008-0000-0200-00004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a:extLst>
            <a:ext uri="{FF2B5EF4-FFF2-40B4-BE49-F238E27FC236}">
              <a16:creationId xmlns:a16="http://schemas.microsoft.com/office/drawing/2014/main" id="{00000000-0008-0000-0200-00004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44450</xdr:rowOff>
    </xdr:from>
    <xdr:to>
      <xdr:col>55</xdr:col>
      <xdr:colOff>50800</xdr:colOff>
      <xdr:row>41</xdr:row>
      <xdr:rowOff>146050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0426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130827</xdr:rowOff>
    </xdr:from>
    <xdr:ext cx="469744" cy="259045"/>
    <xdr:sp macro="" textlink="">
      <xdr:nvSpPr>
        <xdr:cNvPr id="81" name="【図書館】&#10;一人当たり面積該当値テキスト">
          <a:extLst>
            <a:ext uri="{FF2B5EF4-FFF2-40B4-BE49-F238E27FC236}">
              <a16:creationId xmlns:a16="http://schemas.microsoft.com/office/drawing/2014/main" id="{00000000-0008-0000-0200-000051000000}"/>
            </a:ext>
          </a:extLst>
        </xdr:cNvPr>
        <xdr:cNvSpPr txBox="1"/>
      </xdr:nvSpPr>
      <xdr:spPr>
        <a:xfrm>
          <a:off x="10515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44450</xdr:rowOff>
    </xdr:from>
    <xdr:to>
      <xdr:col>50</xdr:col>
      <xdr:colOff>165100</xdr:colOff>
      <xdr:row>41</xdr:row>
      <xdr:rowOff>146050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9588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95250</xdr:rowOff>
    </xdr:from>
    <xdr:to>
      <xdr:col>55</xdr:col>
      <xdr:colOff>0</xdr:colOff>
      <xdr:row>41</xdr:row>
      <xdr:rowOff>95250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9639300" y="712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52070</xdr:rowOff>
    </xdr:from>
    <xdr:to>
      <xdr:col>46</xdr:col>
      <xdr:colOff>38100</xdr:colOff>
      <xdr:row>41</xdr:row>
      <xdr:rowOff>153670</xdr:rowOff>
    </xdr:to>
    <xdr:sp macro="" textlink="">
      <xdr:nvSpPr>
        <xdr:cNvPr id="84" name="楕円 83">
          <a:extLst>
            <a:ext uri="{FF2B5EF4-FFF2-40B4-BE49-F238E27FC236}">
              <a16:creationId xmlns:a16="http://schemas.microsoft.com/office/drawing/2014/main" id="{00000000-0008-0000-0200-000054000000}"/>
            </a:ext>
          </a:extLst>
        </xdr:cNvPr>
        <xdr:cNvSpPr/>
      </xdr:nvSpPr>
      <xdr:spPr>
        <a:xfrm>
          <a:off x="8699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95250</xdr:rowOff>
    </xdr:from>
    <xdr:to>
      <xdr:col>50</xdr:col>
      <xdr:colOff>114300</xdr:colOff>
      <xdr:row>41</xdr:row>
      <xdr:rowOff>102870</xdr:rowOff>
    </xdr:to>
    <xdr:cxnSp macro="">
      <xdr:nvCxnSpPr>
        <xdr:cNvPr id="85" name="直線コネクタ 84">
          <a:extLst>
            <a:ext uri="{FF2B5EF4-FFF2-40B4-BE49-F238E27FC236}">
              <a16:creationId xmlns:a16="http://schemas.microsoft.com/office/drawing/2014/main" id="{00000000-0008-0000-0200-000055000000}"/>
            </a:ext>
          </a:extLst>
        </xdr:cNvPr>
        <xdr:cNvCxnSpPr/>
      </xdr:nvCxnSpPr>
      <xdr:spPr>
        <a:xfrm flipV="1">
          <a:off x="8750300" y="7124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52070</xdr:rowOff>
    </xdr:from>
    <xdr:to>
      <xdr:col>41</xdr:col>
      <xdr:colOff>101600</xdr:colOff>
      <xdr:row>41</xdr:row>
      <xdr:rowOff>153670</xdr:rowOff>
    </xdr:to>
    <xdr:sp macro="" textlink="">
      <xdr:nvSpPr>
        <xdr:cNvPr id="86" name="楕円 85">
          <a:extLst>
            <a:ext uri="{FF2B5EF4-FFF2-40B4-BE49-F238E27FC236}">
              <a16:creationId xmlns:a16="http://schemas.microsoft.com/office/drawing/2014/main" id="{00000000-0008-0000-0200-000056000000}"/>
            </a:ext>
          </a:extLst>
        </xdr:cNvPr>
        <xdr:cNvSpPr/>
      </xdr:nvSpPr>
      <xdr:spPr>
        <a:xfrm>
          <a:off x="7810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102870</xdr:rowOff>
    </xdr:from>
    <xdr:to>
      <xdr:col>45</xdr:col>
      <xdr:colOff>177800</xdr:colOff>
      <xdr:row>41</xdr:row>
      <xdr:rowOff>102870</xdr:rowOff>
    </xdr:to>
    <xdr:cxnSp macro="">
      <xdr:nvCxnSpPr>
        <xdr:cNvPr id="87" name="直線コネクタ 86">
          <a:extLst>
            <a:ext uri="{FF2B5EF4-FFF2-40B4-BE49-F238E27FC236}">
              <a16:creationId xmlns:a16="http://schemas.microsoft.com/office/drawing/2014/main" id="{00000000-0008-0000-0200-000057000000}"/>
            </a:ext>
          </a:extLst>
        </xdr:cNvPr>
        <xdr:cNvCxnSpPr/>
      </xdr:nvCxnSpPr>
      <xdr:spPr>
        <a:xfrm>
          <a:off x="7861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52070</xdr:rowOff>
    </xdr:from>
    <xdr:to>
      <xdr:col>36</xdr:col>
      <xdr:colOff>165100</xdr:colOff>
      <xdr:row>41</xdr:row>
      <xdr:rowOff>153670</xdr:rowOff>
    </xdr:to>
    <xdr:sp macro="" textlink="">
      <xdr:nvSpPr>
        <xdr:cNvPr id="88" name="楕円 87">
          <a:extLst>
            <a:ext uri="{FF2B5EF4-FFF2-40B4-BE49-F238E27FC236}">
              <a16:creationId xmlns:a16="http://schemas.microsoft.com/office/drawing/2014/main" id="{00000000-0008-0000-0200-000058000000}"/>
            </a:ext>
          </a:extLst>
        </xdr:cNvPr>
        <xdr:cNvSpPr/>
      </xdr:nvSpPr>
      <xdr:spPr>
        <a:xfrm>
          <a:off x="6921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102870</xdr:rowOff>
    </xdr:from>
    <xdr:to>
      <xdr:col>41</xdr:col>
      <xdr:colOff>50800</xdr:colOff>
      <xdr:row>41</xdr:row>
      <xdr:rowOff>102870</xdr:rowOff>
    </xdr:to>
    <xdr:cxnSp macro="">
      <xdr:nvCxnSpPr>
        <xdr:cNvPr id="89" name="直線コネクタ 88">
          <a:extLst>
            <a:ext uri="{FF2B5EF4-FFF2-40B4-BE49-F238E27FC236}">
              <a16:creationId xmlns:a16="http://schemas.microsoft.com/office/drawing/2014/main" id="{00000000-0008-0000-0200-000059000000}"/>
            </a:ext>
          </a:extLst>
        </xdr:cNvPr>
        <xdr:cNvCxnSpPr/>
      </xdr:nvCxnSpPr>
      <xdr:spPr>
        <a:xfrm>
          <a:off x="6972300" y="713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25417</xdr:rowOff>
    </xdr:from>
    <xdr:ext cx="469744" cy="259045"/>
    <xdr:sp macro="" textlink="">
      <xdr:nvSpPr>
        <xdr:cNvPr id="90" name="n_1aveValue【図書館】&#10;一人当たり面積">
          <a:extLst>
            <a:ext uri="{FF2B5EF4-FFF2-40B4-BE49-F238E27FC236}">
              <a16:creationId xmlns:a16="http://schemas.microsoft.com/office/drawing/2014/main" id="{00000000-0008-0000-0200-00005A000000}"/>
            </a:ext>
          </a:extLst>
        </xdr:cNvPr>
        <xdr:cNvSpPr txBox="1"/>
      </xdr:nvSpPr>
      <xdr:spPr>
        <a:xfrm>
          <a:off x="93917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33037</xdr:rowOff>
    </xdr:from>
    <xdr:ext cx="469744" cy="259045"/>
    <xdr:sp macro="" textlink="">
      <xdr:nvSpPr>
        <xdr:cNvPr id="91" name="n_2aveValue【図書館】&#10;一人当たり面積">
          <a:extLst>
            <a:ext uri="{FF2B5EF4-FFF2-40B4-BE49-F238E27FC236}">
              <a16:creationId xmlns:a16="http://schemas.microsoft.com/office/drawing/2014/main" id="{00000000-0008-0000-0200-00005B000000}"/>
            </a:ext>
          </a:extLst>
        </xdr:cNvPr>
        <xdr:cNvSpPr txBox="1"/>
      </xdr:nvSpPr>
      <xdr:spPr>
        <a:xfrm>
          <a:off x="8515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92" name="n_3aveValue【図書館】&#10;一人当たり面積">
          <a:extLst>
            <a:ext uri="{FF2B5EF4-FFF2-40B4-BE49-F238E27FC236}">
              <a16:creationId xmlns:a16="http://schemas.microsoft.com/office/drawing/2014/main" id="{00000000-0008-0000-0200-00005C000000}"/>
            </a:ext>
          </a:extLst>
        </xdr:cNvPr>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93" name="n_4aveValue【図書館】&#10;一人当たり面積">
          <a:extLst>
            <a:ext uri="{FF2B5EF4-FFF2-40B4-BE49-F238E27FC236}">
              <a16:creationId xmlns:a16="http://schemas.microsoft.com/office/drawing/2014/main" id="{00000000-0008-0000-0200-00005D000000}"/>
            </a:ext>
          </a:extLst>
        </xdr:cNvPr>
        <xdr:cNvSpPr txBox="1"/>
      </xdr:nvSpPr>
      <xdr:spPr>
        <a:xfrm>
          <a:off x="6737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137177</xdr:rowOff>
    </xdr:from>
    <xdr:ext cx="469744" cy="259045"/>
    <xdr:sp macro="" textlink="">
      <xdr:nvSpPr>
        <xdr:cNvPr id="94" name="n_1mainValue【図書館】&#10;一人当たり面積">
          <a:extLst>
            <a:ext uri="{FF2B5EF4-FFF2-40B4-BE49-F238E27FC236}">
              <a16:creationId xmlns:a16="http://schemas.microsoft.com/office/drawing/2014/main" id="{00000000-0008-0000-0200-00005E000000}"/>
            </a:ext>
          </a:extLst>
        </xdr:cNvPr>
        <xdr:cNvSpPr txBox="1"/>
      </xdr:nvSpPr>
      <xdr:spPr>
        <a:xfrm>
          <a:off x="9391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144797</xdr:rowOff>
    </xdr:from>
    <xdr:ext cx="469744" cy="259045"/>
    <xdr:sp macro="" textlink="">
      <xdr:nvSpPr>
        <xdr:cNvPr id="95" name="n_2mainValue【図書館】&#10;一人当たり面積">
          <a:extLst>
            <a:ext uri="{FF2B5EF4-FFF2-40B4-BE49-F238E27FC236}">
              <a16:creationId xmlns:a16="http://schemas.microsoft.com/office/drawing/2014/main" id="{00000000-0008-0000-0200-00005F000000}"/>
            </a:ext>
          </a:extLst>
        </xdr:cNvPr>
        <xdr:cNvSpPr txBox="1"/>
      </xdr:nvSpPr>
      <xdr:spPr>
        <a:xfrm>
          <a:off x="8515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144797</xdr:rowOff>
    </xdr:from>
    <xdr:ext cx="469744" cy="259045"/>
    <xdr:sp macro="" textlink="">
      <xdr:nvSpPr>
        <xdr:cNvPr id="96" name="n_3mainValue【図書館】&#10;一人当たり面積">
          <a:extLst>
            <a:ext uri="{FF2B5EF4-FFF2-40B4-BE49-F238E27FC236}">
              <a16:creationId xmlns:a16="http://schemas.microsoft.com/office/drawing/2014/main" id="{00000000-0008-0000-0200-000060000000}"/>
            </a:ext>
          </a:extLst>
        </xdr:cNvPr>
        <xdr:cNvSpPr txBox="1"/>
      </xdr:nvSpPr>
      <xdr:spPr>
        <a:xfrm>
          <a:off x="7626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144797</xdr:rowOff>
    </xdr:from>
    <xdr:ext cx="469744" cy="259045"/>
    <xdr:sp macro="" textlink="">
      <xdr:nvSpPr>
        <xdr:cNvPr id="97" name="n_4mainValue【図書館】&#10;一人当たり面積">
          <a:extLst>
            <a:ext uri="{FF2B5EF4-FFF2-40B4-BE49-F238E27FC236}">
              <a16:creationId xmlns:a16="http://schemas.microsoft.com/office/drawing/2014/main" id="{00000000-0008-0000-0200-000061000000}"/>
            </a:ext>
          </a:extLst>
        </xdr:cNvPr>
        <xdr:cNvSpPr txBox="1"/>
      </xdr:nvSpPr>
      <xdr:spPr>
        <a:xfrm>
          <a:off x="67374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 name="正方形/長方形 99">
          <a:extLst>
            <a:ext uri="{FF2B5EF4-FFF2-40B4-BE49-F238E27FC236}">
              <a16:creationId xmlns:a16="http://schemas.microsoft.com/office/drawing/2014/main" id="{00000000-0008-0000-0200-00006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130628</xdr:rowOff>
    </xdr:from>
    <xdr:to>
      <xdr:col>54</xdr:col>
      <xdr:colOff>189865</xdr:colOff>
      <xdr:row>63</xdr:row>
      <xdr:rowOff>160020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10476865" y="9388928"/>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163847</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10515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160020</xdr:rowOff>
    </xdr:from>
    <xdr:to>
      <xdr:col>55</xdr:col>
      <xdr:colOff>88900</xdr:colOff>
      <xdr:row>63</xdr:row>
      <xdr:rowOff>160020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77305</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10515600" y="916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130628</xdr:rowOff>
    </xdr:from>
    <xdr:to>
      <xdr:col>55</xdr:col>
      <xdr:colOff>88900</xdr:colOff>
      <xdr:row>54</xdr:row>
      <xdr:rowOff>130628</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938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37392</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10515600" y="10152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14515</xdr:rowOff>
    </xdr:from>
    <xdr:to>
      <xdr:col>55</xdr:col>
      <xdr:colOff>50800</xdr:colOff>
      <xdr:row>60</xdr:row>
      <xdr:rowOff>116115</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10426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25944</xdr:rowOff>
    </xdr:from>
    <xdr:to>
      <xdr:col>50</xdr:col>
      <xdr:colOff>165100</xdr:colOff>
      <xdr:row>60</xdr:row>
      <xdr:rowOff>127544</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9588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40640</xdr:rowOff>
    </xdr:from>
    <xdr:to>
      <xdr:col>46</xdr:col>
      <xdr:colOff>38100</xdr:colOff>
      <xdr:row>60</xdr:row>
      <xdr:rowOff>142240</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135346</xdr:rowOff>
    </xdr:from>
    <xdr:to>
      <xdr:col>41</xdr:col>
      <xdr:colOff>101600</xdr:colOff>
      <xdr:row>61</xdr:row>
      <xdr:rowOff>65496</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810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24312</xdr:rowOff>
    </xdr:from>
    <xdr:to>
      <xdr:col>36</xdr:col>
      <xdr:colOff>165100</xdr:colOff>
      <xdr:row>62</xdr:row>
      <xdr:rowOff>125912</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921500" y="106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104267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68053</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10515600" y="1052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101056</xdr:rowOff>
    </xdr:from>
    <xdr:to>
      <xdr:col>50</xdr:col>
      <xdr:colOff>165100</xdr:colOff>
      <xdr:row>62</xdr:row>
      <xdr:rowOff>31206</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95885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140426</xdr:rowOff>
    </xdr:from>
    <xdr:to>
      <xdr:col>55</xdr:col>
      <xdr:colOff>0</xdr:colOff>
      <xdr:row>61</xdr:row>
      <xdr:rowOff>151856</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9639300" y="1059887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110853</xdr:rowOff>
    </xdr:from>
    <xdr:to>
      <xdr:col>46</xdr:col>
      <xdr:colOff>38100</xdr:colOff>
      <xdr:row>62</xdr:row>
      <xdr:rowOff>41003</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8699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151856</xdr:rowOff>
    </xdr:from>
    <xdr:to>
      <xdr:col>50</xdr:col>
      <xdr:colOff>114300</xdr:colOff>
      <xdr:row>61</xdr:row>
      <xdr:rowOff>161653</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8750300" y="1061030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120650</xdr:rowOff>
    </xdr:from>
    <xdr:to>
      <xdr:col>41</xdr:col>
      <xdr:colOff>101600</xdr:colOff>
      <xdr:row>62</xdr:row>
      <xdr:rowOff>50800</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7810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161653</xdr:rowOff>
    </xdr:from>
    <xdr:to>
      <xdr:col>45</xdr:col>
      <xdr:colOff>177800</xdr:colOff>
      <xdr:row>62</xdr:row>
      <xdr:rowOff>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7861300" y="1062010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130447</xdr:rowOff>
    </xdr:from>
    <xdr:to>
      <xdr:col>36</xdr:col>
      <xdr:colOff>165100</xdr:colOff>
      <xdr:row>62</xdr:row>
      <xdr:rowOff>60597</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921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0</xdr:rowOff>
    </xdr:from>
    <xdr:to>
      <xdr:col>41</xdr:col>
      <xdr:colOff>50800</xdr:colOff>
      <xdr:row>62</xdr:row>
      <xdr:rowOff>9797</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6972300" y="1062990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144071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9391727" y="1008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158767</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8515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82023</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7626427" y="1019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117039</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6737427" y="1074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22333</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9391727" y="1065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32130</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8515427" y="1066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41927</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7626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77124</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6737427" y="1036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20" name="【一般廃棄物処理施設】&#10;有形固定資産減価償却率グラフ枠">
          <a:extLst>
            <a:ext uri="{FF2B5EF4-FFF2-40B4-BE49-F238E27FC236}">
              <a16:creationId xmlns:a16="http://schemas.microsoft.com/office/drawing/2014/main" id="{00000000-0008-0000-0200-0000DC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7620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flipV="1">
          <a:off x="16318864" y="564642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222" name="【一般廃棄物処理施設】&#10;有形固定資産減価償却率最小値テキスト">
          <a:extLst>
            <a:ext uri="{FF2B5EF4-FFF2-40B4-BE49-F238E27FC236}">
              <a16:creationId xmlns:a16="http://schemas.microsoft.com/office/drawing/2014/main" id="{00000000-0008-0000-0200-0000DE000000}"/>
            </a:ext>
          </a:extLst>
        </xdr:cNvPr>
        <xdr:cNvSpPr txBox="1"/>
      </xdr:nvSpPr>
      <xdr:spPr>
        <a:xfrm>
          <a:off x="16357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224" name="【一般廃棄物処理施設】&#10;有形固定資産減価償却率最大値テキスト">
          <a:extLst>
            <a:ext uri="{FF2B5EF4-FFF2-40B4-BE49-F238E27FC236}">
              <a16:creationId xmlns:a16="http://schemas.microsoft.com/office/drawing/2014/main" id="{00000000-0008-0000-0200-0000E000000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86377</xdr:rowOff>
    </xdr:from>
    <xdr:ext cx="405111" cy="259045"/>
    <xdr:sp macro="" textlink="">
      <xdr:nvSpPr>
        <xdr:cNvPr id="226" name="【一般廃棄物処理施設】&#10;有形固定資産減価償却率平均値テキスト">
          <a:extLst>
            <a:ext uri="{FF2B5EF4-FFF2-40B4-BE49-F238E27FC236}">
              <a16:creationId xmlns:a16="http://schemas.microsoft.com/office/drawing/2014/main" id="{00000000-0008-0000-0200-0000E2000000}"/>
            </a:ext>
          </a:extLst>
        </xdr:cNvPr>
        <xdr:cNvSpPr txBox="1"/>
      </xdr:nvSpPr>
      <xdr:spPr>
        <a:xfrm>
          <a:off x="16357600" y="6087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227" name="フローチャート: 判断 226">
          <a:extLst>
            <a:ext uri="{FF2B5EF4-FFF2-40B4-BE49-F238E27FC236}">
              <a16:creationId xmlns:a16="http://schemas.microsoft.com/office/drawing/2014/main" id="{00000000-0008-0000-0200-0000E3000000}"/>
            </a:ext>
          </a:extLst>
        </xdr:cNvPr>
        <xdr:cNvSpPr/>
      </xdr:nvSpPr>
      <xdr:spPr>
        <a:xfrm>
          <a:off x="162687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29210</xdr:rowOff>
    </xdr:from>
    <xdr:to>
      <xdr:col>81</xdr:col>
      <xdr:colOff>101600</xdr:colOff>
      <xdr:row>37</xdr:row>
      <xdr:rowOff>130810</xdr:rowOff>
    </xdr:to>
    <xdr:sp macro="" textlink="">
      <xdr:nvSpPr>
        <xdr:cNvPr id="228" name="フローチャート: 判断 227">
          <a:extLst>
            <a:ext uri="{FF2B5EF4-FFF2-40B4-BE49-F238E27FC236}">
              <a16:creationId xmlns:a16="http://schemas.microsoft.com/office/drawing/2014/main" id="{00000000-0008-0000-0200-0000E4000000}"/>
            </a:ext>
          </a:extLst>
        </xdr:cNvPr>
        <xdr:cNvSpPr/>
      </xdr:nvSpPr>
      <xdr:spPr>
        <a:xfrm>
          <a:off x="15430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229" name="フローチャート: 判断 228">
          <a:extLst>
            <a:ext uri="{FF2B5EF4-FFF2-40B4-BE49-F238E27FC236}">
              <a16:creationId xmlns:a16="http://schemas.microsoft.com/office/drawing/2014/main" id="{00000000-0008-0000-0200-0000E5000000}"/>
            </a:ext>
          </a:extLst>
        </xdr:cNvPr>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230" name="フローチャート: 判断 229">
          <a:extLst>
            <a:ext uri="{FF2B5EF4-FFF2-40B4-BE49-F238E27FC236}">
              <a16:creationId xmlns:a16="http://schemas.microsoft.com/office/drawing/2014/main" id="{00000000-0008-0000-0200-0000E600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17780</xdr:rowOff>
    </xdr:from>
    <xdr:to>
      <xdr:col>85</xdr:col>
      <xdr:colOff>177800</xdr:colOff>
      <xdr:row>37</xdr:row>
      <xdr:rowOff>119380</xdr:rowOff>
    </xdr:to>
    <xdr:sp macro="" textlink="">
      <xdr:nvSpPr>
        <xdr:cNvPr id="237" name="楕円 236">
          <a:extLst>
            <a:ext uri="{FF2B5EF4-FFF2-40B4-BE49-F238E27FC236}">
              <a16:creationId xmlns:a16="http://schemas.microsoft.com/office/drawing/2014/main" id="{00000000-0008-0000-0200-0000ED000000}"/>
            </a:ext>
          </a:extLst>
        </xdr:cNvPr>
        <xdr:cNvSpPr/>
      </xdr:nvSpPr>
      <xdr:spPr>
        <a:xfrm>
          <a:off x="162687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167657</xdr:rowOff>
    </xdr:from>
    <xdr:ext cx="405111" cy="259045"/>
    <xdr:sp macro="" textlink="">
      <xdr:nvSpPr>
        <xdr:cNvPr id="238" name="【一般廃棄物処理施設】&#10;有形固定資産減価償却率該当値テキスト">
          <a:extLst>
            <a:ext uri="{FF2B5EF4-FFF2-40B4-BE49-F238E27FC236}">
              <a16:creationId xmlns:a16="http://schemas.microsoft.com/office/drawing/2014/main" id="{00000000-0008-0000-0200-0000EE000000}"/>
            </a:ext>
          </a:extLst>
        </xdr:cNvPr>
        <xdr:cNvSpPr txBox="1"/>
      </xdr:nvSpPr>
      <xdr:spPr>
        <a:xfrm>
          <a:off x="16357600"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156845</xdr:rowOff>
    </xdr:from>
    <xdr:to>
      <xdr:col>81</xdr:col>
      <xdr:colOff>101600</xdr:colOff>
      <xdr:row>37</xdr:row>
      <xdr:rowOff>86995</xdr:rowOff>
    </xdr:to>
    <xdr:sp macro="" textlink="">
      <xdr:nvSpPr>
        <xdr:cNvPr id="239" name="楕円 238">
          <a:extLst>
            <a:ext uri="{FF2B5EF4-FFF2-40B4-BE49-F238E27FC236}">
              <a16:creationId xmlns:a16="http://schemas.microsoft.com/office/drawing/2014/main" id="{00000000-0008-0000-0200-0000EF000000}"/>
            </a:ext>
          </a:extLst>
        </xdr:cNvPr>
        <xdr:cNvSpPr/>
      </xdr:nvSpPr>
      <xdr:spPr>
        <a:xfrm>
          <a:off x="15430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36195</xdr:rowOff>
    </xdr:from>
    <xdr:to>
      <xdr:col>85</xdr:col>
      <xdr:colOff>127000</xdr:colOff>
      <xdr:row>37</xdr:row>
      <xdr:rowOff>68580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15481300" y="63798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52070</xdr:rowOff>
    </xdr:from>
    <xdr:to>
      <xdr:col>76</xdr:col>
      <xdr:colOff>165100</xdr:colOff>
      <xdr:row>38</xdr:row>
      <xdr:rowOff>153670</xdr:rowOff>
    </xdr:to>
    <xdr:sp macro="" textlink="">
      <xdr:nvSpPr>
        <xdr:cNvPr id="241" name="楕円 240">
          <a:extLst>
            <a:ext uri="{FF2B5EF4-FFF2-40B4-BE49-F238E27FC236}">
              <a16:creationId xmlns:a16="http://schemas.microsoft.com/office/drawing/2014/main" id="{00000000-0008-0000-0200-0000F1000000}"/>
            </a:ext>
          </a:extLst>
        </xdr:cNvPr>
        <xdr:cNvSpPr/>
      </xdr:nvSpPr>
      <xdr:spPr>
        <a:xfrm>
          <a:off x="14541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36195</xdr:rowOff>
    </xdr:from>
    <xdr:to>
      <xdr:col>81</xdr:col>
      <xdr:colOff>50800</xdr:colOff>
      <xdr:row>38</xdr:row>
      <xdr:rowOff>102870</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flipV="1">
          <a:off x="14592300" y="6379845"/>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19685</xdr:rowOff>
    </xdr:from>
    <xdr:to>
      <xdr:col>72</xdr:col>
      <xdr:colOff>38100</xdr:colOff>
      <xdr:row>38</xdr:row>
      <xdr:rowOff>121285</xdr:rowOff>
    </xdr:to>
    <xdr:sp macro="" textlink="">
      <xdr:nvSpPr>
        <xdr:cNvPr id="243" name="楕円 242">
          <a:extLst>
            <a:ext uri="{FF2B5EF4-FFF2-40B4-BE49-F238E27FC236}">
              <a16:creationId xmlns:a16="http://schemas.microsoft.com/office/drawing/2014/main" id="{00000000-0008-0000-0200-0000F3000000}"/>
            </a:ext>
          </a:extLst>
        </xdr:cNvPr>
        <xdr:cNvSpPr/>
      </xdr:nvSpPr>
      <xdr:spPr>
        <a:xfrm>
          <a:off x="13652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70485</xdr:rowOff>
    </xdr:from>
    <xdr:to>
      <xdr:col>76</xdr:col>
      <xdr:colOff>114300</xdr:colOff>
      <xdr:row>38</xdr:row>
      <xdr:rowOff>102870</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13703300" y="65855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59690</xdr:rowOff>
    </xdr:from>
    <xdr:to>
      <xdr:col>67</xdr:col>
      <xdr:colOff>101600</xdr:colOff>
      <xdr:row>40</xdr:row>
      <xdr:rowOff>161290</xdr:rowOff>
    </xdr:to>
    <xdr:sp macro="" textlink="">
      <xdr:nvSpPr>
        <xdr:cNvPr id="245" name="楕円 244">
          <a:extLst>
            <a:ext uri="{FF2B5EF4-FFF2-40B4-BE49-F238E27FC236}">
              <a16:creationId xmlns:a16="http://schemas.microsoft.com/office/drawing/2014/main" id="{00000000-0008-0000-0200-0000F5000000}"/>
            </a:ext>
          </a:extLst>
        </xdr:cNvPr>
        <xdr:cNvSpPr/>
      </xdr:nvSpPr>
      <xdr:spPr>
        <a:xfrm>
          <a:off x="12763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70485</xdr:rowOff>
    </xdr:from>
    <xdr:to>
      <xdr:col>71</xdr:col>
      <xdr:colOff>177800</xdr:colOff>
      <xdr:row>40</xdr:row>
      <xdr:rowOff>110490</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12814300" y="6585585"/>
          <a:ext cx="889000" cy="3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121937</xdr:rowOff>
    </xdr:from>
    <xdr:ext cx="405111" cy="259045"/>
    <xdr:sp macro="" textlink="">
      <xdr:nvSpPr>
        <xdr:cNvPr id="247" name="n_1aveValue【一般廃棄物処理施設】&#10;有形固定資産減価償却率">
          <a:extLst>
            <a:ext uri="{FF2B5EF4-FFF2-40B4-BE49-F238E27FC236}">
              <a16:creationId xmlns:a16="http://schemas.microsoft.com/office/drawing/2014/main" id="{00000000-0008-0000-0200-0000F7000000}"/>
            </a:ext>
          </a:extLst>
        </xdr:cNvPr>
        <xdr:cNvSpPr txBox="1"/>
      </xdr:nvSpPr>
      <xdr:spPr>
        <a:xfrm>
          <a:off x="152660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137812</xdr:rowOff>
    </xdr:from>
    <xdr:ext cx="405111" cy="259045"/>
    <xdr:sp macro="" textlink="">
      <xdr:nvSpPr>
        <xdr:cNvPr id="248" name="n_2aveValue【一般廃棄物処理施設】&#10;有形固定資産減価償却率">
          <a:extLst>
            <a:ext uri="{FF2B5EF4-FFF2-40B4-BE49-F238E27FC236}">
              <a16:creationId xmlns:a16="http://schemas.microsoft.com/office/drawing/2014/main" id="{00000000-0008-0000-0200-0000F8000000}"/>
            </a:ext>
          </a:extLst>
        </xdr:cNvPr>
        <xdr:cNvSpPr txBox="1"/>
      </xdr:nvSpPr>
      <xdr:spPr>
        <a:xfrm>
          <a:off x="14389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249" name="n_3aveValue【一般廃棄物処理施設】&#10;有形固定資産減価償却率">
          <a:extLst>
            <a:ext uri="{FF2B5EF4-FFF2-40B4-BE49-F238E27FC236}">
              <a16:creationId xmlns:a16="http://schemas.microsoft.com/office/drawing/2014/main" id="{00000000-0008-0000-0200-0000F9000000}"/>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93997</xdr:rowOff>
    </xdr:from>
    <xdr:ext cx="405111" cy="259045"/>
    <xdr:sp macro="" textlink="">
      <xdr:nvSpPr>
        <xdr:cNvPr id="250" name="n_4aveValue【一般廃棄物処理施設】&#10;有形固定資産減価償却率">
          <a:extLst>
            <a:ext uri="{FF2B5EF4-FFF2-40B4-BE49-F238E27FC236}">
              <a16:creationId xmlns:a16="http://schemas.microsoft.com/office/drawing/2014/main" id="{00000000-0008-0000-0200-0000FA000000}"/>
            </a:ext>
          </a:extLst>
        </xdr:cNvPr>
        <xdr:cNvSpPr txBox="1"/>
      </xdr:nvSpPr>
      <xdr:spPr>
        <a:xfrm>
          <a:off x="12611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103522</xdr:rowOff>
    </xdr:from>
    <xdr:ext cx="405111" cy="259045"/>
    <xdr:sp macro="" textlink="">
      <xdr:nvSpPr>
        <xdr:cNvPr id="251" name="n_1mainValue【一般廃棄物処理施設】&#10;有形固定資産減価償却率">
          <a:extLst>
            <a:ext uri="{FF2B5EF4-FFF2-40B4-BE49-F238E27FC236}">
              <a16:creationId xmlns:a16="http://schemas.microsoft.com/office/drawing/2014/main" id="{00000000-0008-0000-0200-0000FB000000}"/>
            </a:ext>
          </a:extLst>
        </xdr:cNvPr>
        <xdr:cNvSpPr txBox="1"/>
      </xdr:nvSpPr>
      <xdr:spPr>
        <a:xfrm>
          <a:off x="152660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144797</xdr:rowOff>
    </xdr:from>
    <xdr:ext cx="405111" cy="259045"/>
    <xdr:sp macro="" textlink="">
      <xdr:nvSpPr>
        <xdr:cNvPr id="252" name="n_2mainValue【一般廃棄物処理施設】&#10;有形固定資産減価償却率">
          <a:extLst>
            <a:ext uri="{FF2B5EF4-FFF2-40B4-BE49-F238E27FC236}">
              <a16:creationId xmlns:a16="http://schemas.microsoft.com/office/drawing/2014/main" id="{00000000-0008-0000-0200-0000FC000000}"/>
            </a:ext>
          </a:extLst>
        </xdr:cNvPr>
        <xdr:cNvSpPr txBox="1"/>
      </xdr:nvSpPr>
      <xdr:spPr>
        <a:xfrm>
          <a:off x="14389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112412</xdr:rowOff>
    </xdr:from>
    <xdr:ext cx="405111" cy="259045"/>
    <xdr:sp macro="" textlink="">
      <xdr:nvSpPr>
        <xdr:cNvPr id="253" name="n_3mainValue【一般廃棄物処理施設】&#10;有形固定資産減価償却率">
          <a:extLst>
            <a:ext uri="{FF2B5EF4-FFF2-40B4-BE49-F238E27FC236}">
              <a16:creationId xmlns:a16="http://schemas.microsoft.com/office/drawing/2014/main" id="{00000000-0008-0000-0200-0000FD000000}"/>
            </a:ext>
          </a:extLst>
        </xdr:cNvPr>
        <xdr:cNvSpPr txBox="1"/>
      </xdr:nvSpPr>
      <xdr:spPr>
        <a:xfrm>
          <a:off x="13500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152417</xdr:rowOff>
    </xdr:from>
    <xdr:ext cx="405111" cy="259045"/>
    <xdr:sp macro="" textlink="">
      <xdr:nvSpPr>
        <xdr:cNvPr id="254" name="n_4mainValue【一般廃棄物処理施設】&#10;有形固定資産減価償却率">
          <a:extLst>
            <a:ext uri="{FF2B5EF4-FFF2-40B4-BE49-F238E27FC236}">
              <a16:creationId xmlns:a16="http://schemas.microsoft.com/office/drawing/2014/main" id="{00000000-0008-0000-0200-0000FE000000}"/>
            </a:ext>
          </a:extLst>
        </xdr:cNvPr>
        <xdr:cNvSpPr txBox="1"/>
      </xdr:nvSpPr>
      <xdr:spPr>
        <a:xfrm>
          <a:off x="12611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7" name="【一般廃棄物処理施設】&#10;一人当たり有形固定資産（償却資産）額グラフ枠">
          <a:extLst>
            <a:ext uri="{FF2B5EF4-FFF2-40B4-BE49-F238E27FC236}">
              <a16:creationId xmlns:a16="http://schemas.microsoft.com/office/drawing/2014/main" id="{00000000-0008-0000-0200-00001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37898</xdr:rowOff>
    </xdr:from>
    <xdr:to>
      <xdr:col>116</xdr:col>
      <xdr:colOff>62864</xdr:colOff>
      <xdr:row>42</xdr:row>
      <xdr:rowOff>21744</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flipV="1">
          <a:off x="22160864" y="5867198"/>
          <a:ext cx="0" cy="1355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25571</xdr:rowOff>
    </xdr:from>
    <xdr:ext cx="469744" cy="259045"/>
    <xdr:sp macro="" textlink="">
      <xdr:nvSpPr>
        <xdr:cNvPr id="279" name="【一般廃棄物処理施設】&#10;一人当たり有形固定資産（償却資産）額最小値テキスト">
          <a:extLst>
            <a:ext uri="{FF2B5EF4-FFF2-40B4-BE49-F238E27FC236}">
              <a16:creationId xmlns:a16="http://schemas.microsoft.com/office/drawing/2014/main" id="{00000000-0008-0000-0200-000017010000}"/>
            </a:ext>
          </a:extLst>
        </xdr:cNvPr>
        <xdr:cNvSpPr txBox="1"/>
      </xdr:nvSpPr>
      <xdr:spPr>
        <a:xfrm>
          <a:off x="22199600" y="722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21744</xdr:rowOff>
    </xdr:from>
    <xdr:to>
      <xdr:col>116</xdr:col>
      <xdr:colOff>152400</xdr:colOff>
      <xdr:row>42</xdr:row>
      <xdr:rowOff>21744</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22072600" y="722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156025</xdr:rowOff>
    </xdr:from>
    <xdr:ext cx="599010" cy="259045"/>
    <xdr:sp macro="" textlink="">
      <xdr:nvSpPr>
        <xdr:cNvPr id="281" name="【一般廃棄物処理施設】&#10;一人当たり有形固定資産（償却資産）額最大値テキスト">
          <a:extLst>
            <a:ext uri="{FF2B5EF4-FFF2-40B4-BE49-F238E27FC236}">
              <a16:creationId xmlns:a16="http://schemas.microsoft.com/office/drawing/2014/main" id="{00000000-0008-0000-0200-000019010000}"/>
            </a:ext>
          </a:extLst>
        </xdr:cNvPr>
        <xdr:cNvSpPr txBox="1"/>
      </xdr:nvSpPr>
      <xdr:spPr>
        <a:xfrm>
          <a:off x="22199600" y="56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37898</xdr:rowOff>
    </xdr:from>
    <xdr:to>
      <xdr:col>116</xdr:col>
      <xdr:colOff>152400</xdr:colOff>
      <xdr:row>34</xdr:row>
      <xdr:rowOff>37898</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22072600" y="58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87503</xdr:rowOff>
    </xdr:from>
    <xdr:ext cx="599010" cy="259045"/>
    <xdr:sp macro="" textlink="">
      <xdr:nvSpPr>
        <xdr:cNvPr id="283" name="【一般廃棄物処理施設】&#10;一人当たり有形固定資産（償却資産）額平均値テキスト">
          <a:extLst>
            <a:ext uri="{FF2B5EF4-FFF2-40B4-BE49-F238E27FC236}">
              <a16:creationId xmlns:a16="http://schemas.microsoft.com/office/drawing/2014/main" id="{00000000-0008-0000-0200-00001B010000}"/>
            </a:ext>
          </a:extLst>
        </xdr:cNvPr>
        <xdr:cNvSpPr txBox="1"/>
      </xdr:nvSpPr>
      <xdr:spPr>
        <a:xfrm>
          <a:off x="22199600" y="67740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109076</xdr:rowOff>
    </xdr:from>
    <xdr:to>
      <xdr:col>116</xdr:col>
      <xdr:colOff>114300</xdr:colOff>
      <xdr:row>40</xdr:row>
      <xdr:rowOff>39226</xdr:rowOff>
    </xdr:to>
    <xdr:sp macro="" textlink="">
      <xdr:nvSpPr>
        <xdr:cNvPr id="284" name="フローチャート: 判断 283">
          <a:extLst>
            <a:ext uri="{FF2B5EF4-FFF2-40B4-BE49-F238E27FC236}">
              <a16:creationId xmlns:a16="http://schemas.microsoft.com/office/drawing/2014/main" id="{00000000-0008-0000-0200-00001C010000}"/>
            </a:ext>
          </a:extLst>
        </xdr:cNvPr>
        <xdr:cNvSpPr/>
      </xdr:nvSpPr>
      <xdr:spPr>
        <a:xfrm>
          <a:off x="22110700" y="679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134739</xdr:rowOff>
    </xdr:from>
    <xdr:to>
      <xdr:col>112</xdr:col>
      <xdr:colOff>38100</xdr:colOff>
      <xdr:row>40</xdr:row>
      <xdr:rowOff>64889</xdr:rowOff>
    </xdr:to>
    <xdr:sp macro="" textlink="">
      <xdr:nvSpPr>
        <xdr:cNvPr id="285" name="フローチャート: 判断 284">
          <a:extLst>
            <a:ext uri="{FF2B5EF4-FFF2-40B4-BE49-F238E27FC236}">
              <a16:creationId xmlns:a16="http://schemas.microsoft.com/office/drawing/2014/main" id="{00000000-0008-0000-0200-00001D010000}"/>
            </a:ext>
          </a:extLst>
        </xdr:cNvPr>
        <xdr:cNvSpPr/>
      </xdr:nvSpPr>
      <xdr:spPr>
        <a:xfrm>
          <a:off x="21272500" y="682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162945</xdr:rowOff>
    </xdr:from>
    <xdr:to>
      <xdr:col>107</xdr:col>
      <xdr:colOff>101600</xdr:colOff>
      <xdr:row>40</xdr:row>
      <xdr:rowOff>93095</xdr:rowOff>
    </xdr:to>
    <xdr:sp macro="" textlink="">
      <xdr:nvSpPr>
        <xdr:cNvPr id="286" name="フローチャート: 判断 285">
          <a:extLst>
            <a:ext uri="{FF2B5EF4-FFF2-40B4-BE49-F238E27FC236}">
              <a16:creationId xmlns:a16="http://schemas.microsoft.com/office/drawing/2014/main" id="{00000000-0008-0000-0200-00001E010000}"/>
            </a:ext>
          </a:extLst>
        </xdr:cNvPr>
        <xdr:cNvSpPr/>
      </xdr:nvSpPr>
      <xdr:spPr>
        <a:xfrm>
          <a:off x="20383500" y="684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5950</xdr:rowOff>
    </xdr:from>
    <xdr:to>
      <xdr:col>102</xdr:col>
      <xdr:colOff>165100</xdr:colOff>
      <xdr:row>40</xdr:row>
      <xdr:rowOff>107550</xdr:rowOff>
    </xdr:to>
    <xdr:sp macro="" textlink="">
      <xdr:nvSpPr>
        <xdr:cNvPr id="287" name="フローチャート: 判断 286">
          <a:extLst>
            <a:ext uri="{FF2B5EF4-FFF2-40B4-BE49-F238E27FC236}">
              <a16:creationId xmlns:a16="http://schemas.microsoft.com/office/drawing/2014/main" id="{00000000-0008-0000-0200-00001F010000}"/>
            </a:ext>
          </a:extLst>
        </xdr:cNvPr>
        <xdr:cNvSpPr/>
      </xdr:nvSpPr>
      <xdr:spPr>
        <a:xfrm>
          <a:off x="19494500" y="68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69303</xdr:rowOff>
    </xdr:from>
    <xdr:to>
      <xdr:col>98</xdr:col>
      <xdr:colOff>38100</xdr:colOff>
      <xdr:row>40</xdr:row>
      <xdr:rowOff>170903</xdr:rowOff>
    </xdr:to>
    <xdr:sp macro="" textlink="">
      <xdr:nvSpPr>
        <xdr:cNvPr id="288" name="フローチャート: 判断 287">
          <a:extLst>
            <a:ext uri="{FF2B5EF4-FFF2-40B4-BE49-F238E27FC236}">
              <a16:creationId xmlns:a16="http://schemas.microsoft.com/office/drawing/2014/main" id="{00000000-0008-0000-0200-000020010000}"/>
            </a:ext>
          </a:extLst>
        </xdr:cNvPr>
        <xdr:cNvSpPr/>
      </xdr:nvSpPr>
      <xdr:spPr>
        <a:xfrm>
          <a:off x="18605500" y="692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69112</xdr:rowOff>
    </xdr:from>
    <xdr:to>
      <xdr:col>116</xdr:col>
      <xdr:colOff>114300</xdr:colOff>
      <xdr:row>38</xdr:row>
      <xdr:rowOff>170712</xdr:rowOff>
    </xdr:to>
    <xdr:sp macro="" textlink="">
      <xdr:nvSpPr>
        <xdr:cNvPr id="294" name="楕円 293">
          <a:extLst>
            <a:ext uri="{FF2B5EF4-FFF2-40B4-BE49-F238E27FC236}">
              <a16:creationId xmlns:a16="http://schemas.microsoft.com/office/drawing/2014/main" id="{00000000-0008-0000-0200-000026010000}"/>
            </a:ext>
          </a:extLst>
        </xdr:cNvPr>
        <xdr:cNvSpPr/>
      </xdr:nvSpPr>
      <xdr:spPr>
        <a:xfrm>
          <a:off x="22110700" y="658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91989</xdr:rowOff>
    </xdr:from>
    <xdr:ext cx="599010" cy="259045"/>
    <xdr:sp macro="" textlink="">
      <xdr:nvSpPr>
        <xdr:cNvPr id="295" name="【一般廃棄物処理施設】&#10;一人当たり有形固定資産（償却資産）額該当値テキスト">
          <a:extLst>
            <a:ext uri="{FF2B5EF4-FFF2-40B4-BE49-F238E27FC236}">
              <a16:creationId xmlns:a16="http://schemas.microsoft.com/office/drawing/2014/main" id="{00000000-0008-0000-0200-000027010000}"/>
            </a:ext>
          </a:extLst>
        </xdr:cNvPr>
        <xdr:cNvSpPr txBox="1"/>
      </xdr:nvSpPr>
      <xdr:spPr>
        <a:xfrm>
          <a:off x="22199600" y="64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83548</xdr:rowOff>
    </xdr:from>
    <xdr:to>
      <xdr:col>112</xdr:col>
      <xdr:colOff>38100</xdr:colOff>
      <xdr:row>39</xdr:row>
      <xdr:rowOff>13698</xdr:rowOff>
    </xdr:to>
    <xdr:sp macro="" textlink="">
      <xdr:nvSpPr>
        <xdr:cNvPr id="296" name="楕円 295">
          <a:extLst>
            <a:ext uri="{FF2B5EF4-FFF2-40B4-BE49-F238E27FC236}">
              <a16:creationId xmlns:a16="http://schemas.microsoft.com/office/drawing/2014/main" id="{00000000-0008-0000-0200-000028010000}"/>
            </a:ext>
          </a:extLst>
        </xdr:cNvPr>
        <xdr:cNvSpPr/>
      </xdr:nvSpPr>
      <xdr:spPr>
        <a:xfrm>
          <a:off x="21272500" y="65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119912</xdr:rowOff>
    </xdr:from>
    <xdr:to>
      <xdr:col>116</xdr:col>
      <xdr:colOff>63500</xdr:colOff>
      <xdr:row>38</xdr:row>
      <xdr:rowOff>134348</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flipV="1">
          <a:off x="21323300" y="6635012"/>
          <a:ext cx="838200" cy="1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42549</xdr:rowOff>
    </xdr:from>
    <xdr:to>
      <xdr:col>107</xdr:col>
      <xdr:colOff>101600</xdr:colOff>
      <xdr:row>39</xdr:row>
      <xdr:rowOff>144149</xdr:rowOff>
    </xdr:to>
    <xdr:sp macro="" textlink="">
      <xdr:nvSpPr>
        <xdr:cNvPr id="298" name="楕円 297">
          <a:extLst>
            <a:ext uri="{FF2B5EF4-FFF2-40B4-BE49-F238E27FC236}">
              <a16:creationId xmlns:a16="http://schemas.microsoft.com/office/drawing/2014/main" id="{00000000-0008-0000-0200-00002A010000}"/>
            </a:ext>
          </a:extLst>
        </xdr:cNvPr>
        <xdr:cNvSpPr/>
      </xdr:nvSpPr>
      <xdr:spPr>
        <a:xfrm>
          <a:off x="20383500" y="672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134348</xdr:rowOff>
    </xdr:from>
    <xdr:to>
      <xdr:col>111</xdr:col>
      <xdr:colOff>177800</xdr:colOff>
      <xdr:row>39</xdr:row>
      <xdr:rowOff>93349</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flipV="1">
          <a:off x="20434300" y="6649448"/>
          <a:ext cx="889000" cy="13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52859</xdr:rowOff>
    </xdr:from>
    <xdr:to>
      <xdr:col>102</xdr:col>
      <xdr:colOff>165100</xdr:colOff>
      <xdr:row>39</xdr:row>
      <xdr:rowOff>154459</xdr:rowOff>
    </xdr:to>
    <xdr:sp macro="" textlink="">
      <xdr:nvSpPr>
        <xdr:cNvPr id="300" name="楕円 299">
          <a:extLst>
            <a:ext uri="{FF2B5EF4-FFF2-40B4-BE49-F238E27FC236}">
              <a16:creationId xmlns:a16="http://schemas.microsoft.com/office/drawing/2014/main" id="{00000000-0008-0000-0200-00002C010000}"/>
            </a:ext>
          </a:extLst>
        </xdr:cNvPr>
        <xdr:cNvSpPr/>
      </xdr:nvSpPr>
      <xdr:spPr>
        <a:xfrm>
          <a:off x="19494500" y="673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93349</xdr:rowOff>
    </xdr:from>
    <xdr:to>
      <xdr:col>107</xdr:col>
      <xdr:colOff>50800</xdr:colOff>
      <xdr:row>39</xdr:row>
      <xdr:rowOff>103659</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flipV="1">
          <a:off x="19545300" y="6779899"/>
          <a:ext cx="889000" cy="1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1340</xdr:rowOff>
    </xdr:from>
    <xdr:to>
      <xdr:col>98</xdr:col>
      <xdr:colOff>38100</xdr:colOff>
      <xdr:row>40</xdr:row>
      <xdr:rowOff>102940</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18605500" y="68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103659</xdr:rowOff>
    </xdr:from>
    <xdr:to>
      <xdr:col>102</xdr:col>
      <xdr:colOff>114300</xdr:colOff>
      <xdr:row>40</xdr:row>
      <xdr:rowOff>52140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flipV="1">
          <a:off x="18656300" y="6790209"/>
          <a:ext cx="889000" cy="11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56016</xdr:rowOff>
    </xdr:from>
    <xdr:ext cx="534377" cy="259045"/>
    <xdr:sp macro="" textlink="">
      <xdr:nvSpPr>
        <xdr:cNvPr id="304" name="n_1aveValue【一般廃棄物処理施設】&#10;一人当たり有形固定資産（償却資産）額">
          <a:extLst>
            <a:ext uri="{FF2B5EF4-FFF2-40B4-BE49-F238E27FC236}">
              <a16:creationId xmlns:a16="http://schemas.microsoft.com/office/drawing/2014/main" id="{00000000-0008-0000-0200-000030010000}"/>
            </a:ext>
          </a:extLst>
        </xdr:cNvPr>
        <xdr:cNvSpPr txBox="1"/>
      </xdr:nvSpPr>
      <xdr:spPr>
        <a:xfrm>
          <a:off x="21043411" y="691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84222</xdr:rowOff>
    </xdr:from>
    <xdr:ext cx="534377" cy="259045"/>
    <xdr:sp macro="" textlink="">
      <xdr:nvSpPr>
        <xdr:cNvPr id="305" name="n_2aveValue【一般廃棄物処理施設】&#10;一人当たり有形固定資産（償却資産）額">
          <a:extLst>
            <a:ext uri="{FF2B5EF4-FFF2-40B4-BE49-F238E27FC236}">
              <a16:creationId xmlns:a16="http://schemas.microsoft.com/office/drawing/2014/main" id="{00000000-0008-0000-0200-000031010000}"/>
            </a:ext>
          </a:extLst>
        </xdr:cNvPr>
        <xdr:cNvSpPr txBox="1"/>
      </xdr:nvSpPr>
      <xdr:spPr>
        <a:xfrm>
          <a:off x="20167111" y="694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98677</xdr:rowOff>
    </xdr:from>
    <xdr:ext cx="534377" cy="259045"/>
    <xdr:sp macro="" textlink="">
      <xdr:nvSpPr>
        <xdr:cNvPr id="306" name="n_3aveValue【一般廃棄物処理施設】&#10;一人当たり有形固定資産（償却資産）額">
          <a:extLst>
            <a:ext uri="{FF2B5EF4-FFF2-40B4-BE49-F238E27FC236}">
              <a16:creationId xmlns:a16="http://schemas.microsoft.com/office/drawing/2014/main" id="{00000000-0008-0000-0200-000032010000}"/>
            </a:ext>
          </a:extLst>
        </xdr:cNvPr>
        <xdr:cNvSpPr txBox="1"/>
      </xdr:nvSpPr>
      <xdr:spPr>
        <a:xfrm>
          <a:off x="19278111" y="695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162030</xdr:rowOff>
    </xdr:from>
    <xdr:ext cx="534377" cy="259045"/>
    <xdr:sp macro="" textlink="">
      <xdr:nvSpPr>
        <xdr:cNvPr id="307" name="n_4aveValue【一般廃棄物処理施設】&#10;一人当たり有形固定資産（償却資産）額">
          <a:extLst>
            <a:ext uri="{FF2B5EF4-FFF2-40B4-BE49-F238E27FC236}">
              <a16:creationId xmlns:a16="http://schemas.microsoft.com/office/drawing/2014/main" id="{00000000-0008-0000-0200-000033010000}"/>
            </a:ext>
          </a:extLst>
        </xdr:cNvPr>
        <xdr:cNvSpPr txBox="1"/>
      </xdr:nvSpPr>
      <xdr:spPr>
        <a:xfrm>
          <a:off x="18389111" y="702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30225</xdr:rowOff>
    </xdr:from>
    <xdr:ext cx="599010" cy="259045"/>
    <xdr:sp macro="" textlink="">
      <xdr:nvSpPr>
        <xdr:cNvPr id="308" name="n_1mainValue【一般廃棄物処理施設】&#10;一人当たり有形固定資産（償却資産）額">
          <a:extLst>
            <a:ext uri="{FF2B5EF4-FFF2-40B4-BE49-F238E27FC236}">
              <a16:creationId xmlns:a16="http://schemas.microsoft.com/office/drawing/2014/main" id="{00000000-0008-0000-0200-000034010000}"/>
            </a:ext>
          </a:extLst>
        </xdr:cNvPr>
        <xdr:cNvSpPr txBox="1"/>
      </xdr:nvSpPr>
      <xdr:spPr>
        <a:xfrm>
          <a:off x="21011095" y="637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160676</xdr:rowOff>
    </xdr:from>
    <xdr:ext cx="599010" cy="259045"/>
    <xdr:sp macro="" textlink="">
      <xdr:nvSpPr>
        <xdr:cNvPr id="309" name="n_2mainValue【一般廃棄物処理施設】&#10;一人当たり有形固定資産（償却資産）額">
          <a:extLst>
            <a:ext uri="{FF2B5EF4-FFF2-40B4-BE49-F238E27FC236}">
              <a16:creationId xmlns:a16="http://schemas.microsoft.com/office/drawing/2014/main" id="{00000000-0008-0000-0200-000035010000}"/>
            </a:ext>
          </a:extLst>
        </xdr:cNvPr>
        <xdr:cNvSpPr txBox="1"/>
      </xdr:nvSpPr>
      <xdr:spPr>
        <a:xfrm>
          <a:off x="20134795" y="650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170986</xdr:rowOff>
    </xdr:from>
    <xdr:ext cx="599010" cy="259045"/>
    <xdr:sp macro="" textlink="">
      <xdr:nvSpPr>
        <xdr:cNvPr id="310" name="n_3mainValue【一般廃棄物処理施設】&#10;一人当たり有形固定資産（償却資産）額">
          <a:extLst>
            <a:ext uri="{FF2B5EF4-FFF2-40B4-BE49-F238E27FC236}">
              <a16:creationId xmlns:a16="http://schemas.microsoft.com/office/drawing/2014/main" id="{00000000-0008-0000-0200-000036010000}"/>
            </a:ext>
          </a:extLst>
        </xdr:cNvPr>
        <xdr:cNvSpPr txBox="1"/>
      </xdr:nvSpPr>
      <xdr:spPr>
        <a:xfrm>
          <a:off x="19245795" y="651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119467</xdr:rowOff>
    </xdr:from>
    <xdr:ext cx="534377" cy="259045"/>
    <xdr:sp macro="" textlink="">
      <xdr:nvSpPr>
        <xdr:cNvPr id="311" name="n_4mainValue【一般廃棄物処理施設】&#10;一人当たり有形固定資産（償却資産）額">
          <a:extLst>
            <a:ext uri="{FF2B5EF4-FFF2-40B4-BE49-F238E27FC236}">
              <a16:creationId xmlns:a16="http://schemas.microsoft.com/office/drawing/2014/main" id="{00000000-0008-0000-0200-000037010000}"/>
            </a:ext>
          </a:extLst>
        </xdr:cNvPr>
        <xdr:cNvSpPr txBox="1"/>
      </xdr:nvSpPr>
      <xdr:spPr>
        <a:xfrm>
          <a:off x="18389111" y="663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42" name="【保健センター・保健所】&#10;一人当たり面積グラフ枠">
          <a:extLst>
            <a:ext uri="{FF2B5EF4-FFF2-40B4-BE49-F238E27FC236}">
              <a16:creationId xmlns:a16="http://schemas.microsoft.com/office/drawing/2014/main" id="{00000000-0008-0000-0200-000056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144780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flipV="1">
          <a:off x="22160864" y="949452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148607</xdr:rowOff>
    </xdr:from>
    <xdr:ext cx="469744" cy="259045"/>
    <xdr:sp macro="" textlink="">
      <xdr:nvSpPr>
        <xdr:cNvPr id="344" name="【保健センター・保健所】&#10;一人当たり面積最小値テキスト">
          <a:extLst>
            <a:ext uri="{FF2B5EF4-FFF2-40B4-BE49-F238E27FC236}">
              <a16:creationId xmlns:a16="http://schemas.microsoft.com/office/drawing/2014/main" id="{00000000-0008-0000-0200-000058010000}"/>
            </a:ext>
          </a:extLst>
        </xdr:cNvPr>
        <xdr:cNvSpPr txBox="1"/>
      </xdr:nvSpPr>
      <xdr:spPr>
        <a:xfrm>
          <a:off x="22199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144780</xdr:rowOff>
    </xdr:from>
    <xdr:to>
      <xdr:col>116</xdr:col>
      <xdr:colOff>152400</xdr:colOff>
      <xdr:row>63</xdr:row>
      <xdr:rowOff>144780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22072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346" name="【保健センター・保健所】&#10;一人当たり面積最大値テキスト">
          <a:extLst>
            <a:ext uri="{FF2B5EF4-FFF2-40B4-BE49-F238E27FC236}">
              <a16:creationId xmlns:a16="http://schemas.microsoft.com/office/drawing/2014/main" id="{00000000-0008-0000-0200-00005A010000}"/>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170197</xdr:rowOff>
    </xdr:from>
    <xdr:ext cx="469744" cy="259045"/>
    <xdr:sp macro="" textlink="">
      <xdr:nvSpPr>
        <xdr:cNvPr id="348" name="【保健センター・保健所】&#10;一人当たり面積平均値テキスト">
          <a:extLst>
            <a:ext uri="{FF2B5EF4-FFF2-40B4-BE49-F238E27FC236}">
              <a16:creationId xmlns:a16="http://schemas.microsoft.com/office/drawing/2014/main" id="{00000000-0008-0000-0200-00005C010000}"/>
            </a:ext>
          </a:extLst>
        </xdr:cNvPr>
        <xdr:cNvSpPr txBox="1"/>
      </xdr:nvSpPr>
      <xdr:spPr>
        <a:xfrm>
          <a:off x="22199600" y="1045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147320</xdr:rowOff>
    </xdr:from>
    <xdr:to>
      <xdr:col>116</xdr:col>
      <xdr:colOff>114300</xdr:colOff>
      <xdr:row>62</xdr:row>
      <xdr:rowOff>77470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221107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90170</xdr:rowOff>
    </xdr:from>
    <xdr:to>
      <xdr:col>98</xdr:col>
      <xdr:colOff>38100</xdr:colOff>
      <xdr:row>63</xdr:row>
      <xdr:rowOff>20320</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18605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93980</xdr:rowOff>
    </xdr:from>
    <xdr:to>
      <xdr:col>116</xdr:col>
      <xdr:colOff>114300</xdr:colOff>
      <xdr:row>64</xdr:row>
      <xdr:rowOff>24130</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221107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8907</xdr:rowOff>
    </xdr:from>
    <xdr:ext cx="469744" cy="259045"/>
    <xdr:sp macro="" textlink="">
      <xdr:nvSpPr>
        <xdr:cNvPr id="360" name="【保健センター・保健所】&#10;一人当たり面積該当値テキスト">
          <a:extLst>
            <a:ext uri="{FF2B5EF4-FFF2-40B4-BE49-F238E27FC236}">
              <a16:creationId xmlns:a16="http://schemas.microsoft.com/office/drawing/2014/main" id="{00000000-0008-0000-0200-000068010000}"/>
            </a:ext>
          </a:extLst>
        </xdr:cNvPr>
        <xdr:cNvSpPr txBox="1"/>
      </xdr:nvSpPr>
      <xdr:spPr>
        <a:xfrm>
          <a:off x="22199600" y="1081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97790</xdr:rowOff>
    </xdr:from>
    <xdr:to>
      <xdr:col>112</xdr:col>
      <xdr:colOff>38100</xdr:colOff>
      <xdr:row>64</xdr:row>
      <xdr:rowOff>27940</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21272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144780</xdr:rowOff>
    </xdr:from>
    <xdr:to>
      <xdr:col>116</xdr:col>
      <xdr:colOff>63500</xdr:colOff>
      <xdr:row>63</xdr:row>
      <xdr:rowOff>148590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21323300" y="109461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97790</xdr:rowOff>
    </xdr:from>
    <xdr:to>
      <xdr:col>107</xdr:col>
      <xdr:colOff>101600</xdr:colOff>
      <xdr:row>64</xdr:row>
      <xdr:rowOff>27940</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20383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148590</xdr:rowOff>
    </xdr:from>
    <xdr:to>
      <xdr:col>111</xdr:col>
      <xdr:colOff>177800</xdr:colOff>
      <xdr:row>63</xdr:row>
      <xdr:rowOff>148590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20434300" y="1094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101600</xdr:rowOff>
    </xdr:from>
    <xdr:to>
      <xdr:col>102</xdr:col>
      <xdr:colOff>165100</xdr:colOff>
      <xdr:row>64</xdr:row>
      <xdr:rowOff>31750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19494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148590</xdr:rowOff>
    </xdr:from>
    <xdr:to>
      <xdr:col>107</xdr:col>
      <xdr:colOff>50800</xdr:colOff>
      <xdr:row>63</xdr:row>
      <xdr:rowOff>152400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19545300" y="10949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105410</xdr:rowOff>
    </xdr:from>
    <xdr:to>
      <xdr:col>98</xdr:col>
      <xdr:colOff>38100</xdr:colOff>
      <xdr:row>64</xdr:row>
      <xdr:rowOff>35560</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18605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152400</xdr:rowOff>
    </xdr:from>
    <xdr:to>
      <xdr:col>102</xdr:col>
      <xdr:colOff>114300</xdr:colOff>
      <xdr:row>63</xdr:row>
      <xdr:rowOff>156210</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flipV="1">
          <a:off x="18656300" y="10953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369" name="n_1aveValue【保健センター・保健所】&#10;一人当たり面積">
          <a:extLst>
            <a:ext uri="{FF2B5EF4-FFF2-40B4-BE49-F238E27FC236}">
              <a16:creationId xmlns:a16="http://schemas.microsoft.com/office/drawing/2014/main" id="{00000000-0008-0000-0200-000071010000}"/>
            </a:ext>
          </a:extLst>
        </xdr:cNvPr>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370" name="n_2aveValue【保健センター・保健所】&#10;一人当たり面積">
          <a:extLst>
            <a:ext uri="{FF2B5EF4-FFF2-40B4-BE49-F238E27FC236}">
              <a16:creationId xmlns:a16="http://schemas.microsoft.com/office/drawing/2014/main" id="{00000000-0008-0000-0200-000072010000}"/>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93997</xdr:rowOff>
    </xdr:from>
    <xdr:ext cx="469744" cy="259045"/>
    <xdr:sp macro="" textlink="">
      <xdr:nvSpPr>
        <xdr:cNvPr id="371" name="n_3aveValue【保健センター・保健所】&#10;一人当たり面積">
          <a:extLst>
            <a:ext uri="{FF2B5EF4-FFF2-40B4-BE49-F238E27FC236}">
              <a16:creationId xmlns:a16="http://schemas.microsoft.com/office/drawing/2014/main" id="{00000000-0008-0000-0200-000073010000}"/>
            </a:ext>
          </a:extLst>
        </xdr:cNvPr>
        <xdr:cNvSpPr txBox="1"/>
      </xdr:nvSpPr>
      <xdr:spPr>
        <a:xfrm>
          <a:off x="19310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36847</xdr:rowOff>
    </xdr:from>
    <xdr:ext cx="469744" cy="259045"/>
    <xdr:sp macro="" textlink="">
      <xdr:nvSpPr>
        <xdr:cNvPr id="372" name="n_4aveValue【保健センター・保健所】&#10;一人当たり面積">
          <a:extLst>
            <a:ext uri="{FF2B5EF4-FFF2-40B4-BE49-F238E27FC236}">
              <a16:creationId xmlns:a16="http://schemas.microsoft.com/office/drawing/2014/main" id="{00000000-0008-0000-0200-000074010000}"/>
            </a:ext>
          </a:extLst>
        </xdr:cNvPr>
        <xdr:cNvSpPr txBox="1"/>
      </xdr:nvSpPr>
      <xdr:spPr>
        <a:xfrm>
          <a:off x="18421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19067</xdr:rowOff>
    </xdr:from>
    <xdr:ext cx="469744" cy="259045"/>
    <xdr:sp macro="" textlink="">
      <xdr:nvSpPr>
        <xdr:cNvPr id="373" name="n_1mainValue【保健センター・保健所】&#10;一人当たり面積">
          <a:extLst>
            <a:ext uri="{FF2B5EF4-FFF2-40B4-BE49-F238E27FC236}">
              <a16:creationId xmlns:a16="http://schemas.microsoft.com/office/drawing/2014/main" id="{00000000-0008-0000-0200-000075010000}"/>
            </a:ext>
          </a:extLst>
        </xdr:cNvPr>
        <xdr:cNvSpPr txBox="1"/>
      </xdr:nvSpPr>
      <xdr:spPr>
        <a:xfrm>
          <a:off x="210757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19067</xdr:rowOff>
    </xdr:from>
    <xdr:ext cx="469744" cy="259045"/>
    <xdr:sp macro="" textlink="">
      <xdr:nvSpPr>
        <xdr:cNvPr id="374" name="n_2mainValue【保健センター・保健所】&#10;一人当たり面積">
          <a:extLst>
            <a:ext uri="{FF2B5EF4-FFF2-40B4-BE49-F238E27FC236}">
              <a16:creationId xmlns:a16="http://schemas.microsoft.com/office/drawing/2014/main" id="{00000000-0008-0000-0200-000076010000}"/>
            </a:ext>
          </a:extLst>
        </xdr:cNvPr>
        <xdr:cNvSpPr txBox="1"/>
      </xdr:nvSpPr>
      <xdr:spPr>
        <a:xfrm>
          <a:off x="20199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22877</xdr:rowOff>
    </xdr:from>
    <xdr:ext cx="469744" cy="259045"/>
    <xdr:sp macro="" textlink="">
      <xdr:nvSpPr>
        <xdr:cNvPr id="375" name="n_3mainValue【保健センター・保健所】&#10;一人当たり面積">
          <a:extLst>
            <a:ext uri="{FF2B5EF4-FFF2-40B4-BE49-F238E27FC236}">
              <a16:creationId xmlns:a16="http://schemas.microsoft.com/office/drawing/2014/main" id="{00000000-0008-0000-0200-000077010000}"/>
            </a:ext>
          </a:extLst>
        </xdr:cNvPr>
        <xdr:cNvSpPr txBox="1"/>
      </xdr:nvSpPr>
      <xdr:spPr>
        <a:xfrm>
          <a:off x="19310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26687</xdr:rowOff>
    </xdr:from>
    <xdr:ext cx="469744" cy="259045"/>
    <xdr:sp macro="" textlink="">
      <xdr:nvSpPr>
        <xdr:cNvPr id="376" name="n_4mainValue【保健センター・保健所】&#10;一人当たり面積">
          <a:extLst>
            <a:ext uri="{FF2B5EF4-FFF2-40B4-BE49-F238E27FC236}">
              <a16:creationId xmlns:a16="http://schemas.microsoft.com/office/drawing/2014/main" id="{00000000-0008-0000-0200-000078010000}"/>
            </a:ext>
          </a:extLst>
        </xdr:cNvPr>
        <xdr:cNvSpPr txBox="1"/>
      </xdr:nvSpPr>
      <xdr:spPr>
        <a:xfrm>
          <a:off x="18421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00" name="【消防施設】&#10;有形固定資産減価償却率グラフ枠">
          <a:extLst>
            <a:ext uri="{FF2B5EF4-FFF2-40B4-BE49-F238E27FC236}">
              <a16:creationId xmlns:a16="http://schemas.microsoft.com/office/drawing/2014/main" id="{00000000-0008-0000-0200-000090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xdr:rowOff>
    </xdr:from>
    <xdr:to>
      <xdr:col>85</xdr:col>
      <xdr:colOff>126364</xdr:colOff>
      <xdr:row>86</xdr:row>
      <xdr:rowOff>13336</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16318864" y="133807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17163</xdr:rowOff>
    </xdr:from>
    <xdr:ext cx="405111" cy="259045"/>
    <xdr:sp macro="" textlink="">
      <xdr:nvSpPr>
        <xdr:cNvPr id="402" name="【消防施設】&#10;有形固定資産減価償却率最小値テキスト">
          <a:extLst>
            <a:ext uri="{FF2B5EF4-FFF2-40B4-BE49-F238E27FC236}">
              <a16:creationId xmlns:a16="http://schemas.microsoft.com/office/drawing/2014/main" id="{00000000-0008-0000-0200-000092010000}"/>
            </a:ext>
          </a:extLst>
        </xdr:cNvPr>
        <xdr:cNvSpPr txBox="1"/>
      </xdr:nvSpPr>
      <xdr:spPr>
        <a:xfrm>
          <a:off x="16357600"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13336</xdr:rowOff>
    </xdr:from>
    <xdr:to>
      <xdr:col>86</xdr:col>
      <xdr:colOff>25400</xdr:colOff>
      <xdr:row>86</xdr:row>
      <xdr:rowOff>13336</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6230600" y="1475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125747</xdr:rowOff>
    </xdr:from>
    <xdr:ext cx="405111" cy="259045"/>
    <xdr:sp macro="" textlink="">
      <xdr:nvSpPr>
        <xdr:cNvPr id="404" name="【消防施設】&#10;有形固定資産減価償却率最大値テキスト">
          <a:extLst>
            <a:ext uri="{FF2B5EF4-FFF2-40B4-BE49-F238E27FC236}">
              <a16:creationId xmlns:a16="http://schemas.microsoft.com/office/drawing/2014/main" id="{00000000-0008-0000-0200-000094010000}"/>
            </a:ext>
          </a:extLst>
        </xdr:cNvPr>
        <xdr:cNvSpPr txBox="1"/>
      </xdr:nvSpPr>
      <xdr:spPr>
        <a:xfrm>
          <a:off x="16357600" y="1315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xdr:rowOff>
    </xdr:from>
    <xdr:to>
      <xdr:col>86</xdr:col>
      <xdr:colOff>25400</xdr:colOff>
      <xdr:row>78</xdr:row>
      <xdr:rowOff>7620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6230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120032</xdr:rowOff>
    </xdr:from>
    <xdr:ext cx="405111" cy="259045"/>
    <xdr:sp macro="" textlink="">
      <xdr:nvSpPr>
        <xdr:cNvPr id="406" name="【消防施設】&#10;有形固定資産減価償却率平均値テキスト">
          <a:extLst>
            <a:ext uri="{FF2B5EF4-FFF2-40B4-BE49-F238E27FC236}">
              <a16:creationId xmlns:a16="http://schemas.microsoft.com/office/drawing/2014/main" id="{00000000-0008-0000-0200-000096010000}"/>
            </a:ext>
          </a:extLst>
        </xdr:cNvPr>
        <xdr:cNvSpPr txBox="1"/>
      </xdr:nvSpPr>
      <xdr:spPr>
        <a:xfrm>
          <a:off x="16357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16268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120650</xdr:rowOff>
    </xdr:from>
    <xdr:to>
      <xdr:col>81</xdr:col>
      <xdr:colOff>101600</xdr:colOff>
      <xdr:row>83</xdr:row>
      <xdr:rowOff>50800</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5430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92075</xdr:rowOff>
    </xdr:from>
    <xdr:to>
      <xdr:col>76</xdr:col>
      <xdr:colOff>165100</xdr:colOff>
      <xdr:row>83</xdr:row>
      <xdr:rowOff>22225</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4541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40639</xdr:rowOff>
    </xdr:from>
    <xdr:to>
      <xdr:col>72</xdr:col>
      <xdr:colOff>38100</xdr:colOff>
      <xdr:row>82</xdr:row>
      <xdr:rowOff>142239</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13652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147320</xdr:rowOff>
    </xdr:from>
    <xdr:to>
      <xdr:col>85</xdr:col>
      <xdr:colOff>177800</xdr:colOff>
      <xdr:row>81</xdr:row>
      <xdr:rowOff>77470</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16268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170197</xdr:rowOff>
    </xdr:from>
    <xdr:ext cx="405111" cy="259045"/>
    <xdr:sp macro="" textlink="">
      <xdr:nvSpPr>
        <xdr:cNvPr id="418" name="【消防施設】&#10;有形固定資産減価償却率該当値テキスト">
          <a:extLst>
            <a:ext uri="{FF2B5EF4-FFF2-40B4-BE49-F238E27FC236}">
              <a16:creationId xmlns:a16="http://schemas.microsoft.com/office/drawing/2014/main" id="{00000000-0008-0000-0200-0000A2010000}"/>
            </a:ext>
          </a:extLst>
        </xdr:cNvPr>
        <xdr:cNvSpPr txBox="1"/>
      </xdr:nvSpPr>
      <xdr:spPr>
        <a:xfrm>
          <a:off x="1635760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69214</xdr:rowOff>
    </xdr:from>
    <xdr:to>
      <xdr:col>81</xdr:col>
      <xdr:colOff>101600</xdr:colOff>
      <xdr:row>80</xdr:row>
      <xdr:rowOff>170814</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154305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120014</xdr:rowOff>
    </xdr:from>
    <xdr:to>
      <xdr:col>85</xdr:col>
      <xdr:colOff>127000</xdr:colOff>
      <xdr:row>81</xdr:row>
      <xdr:rowOff>26670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5481300" y="13836014"/>
          <a:ext cx="8382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162561</xdr:rowOff>
    </xdr:from>
    <xdr:to>
      <xdr:col>76</xdr:col>
      <xdr:colOff>165100</xdr:colOff>
      <xdr:row>81</xdr:row>
      <xdr:rowOff>92711</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4541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120014</xdr:rowOff>
    </xdr:from>
    <xdr:to>
      <xdr:col>81</xdr:col>
      <xdr:colOff>50800</xdr:colOff>
      <xdr:row>81</xdr:row>
      <xdr:rowOff>41911</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flipV="1">
          <a:off x="14592300" y="13836014"/>
          <a:ext cx="889000" cy="9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55880</xdr:rowOff>
    </xdr:from>
    <xdr:to>
      <xdr:col>72</xdr:col>
      <xdr:colOff>38100</xdr:colOff>
      <xdr:row>80</xdr:row>
      <xdr:rowOff>157480</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3652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106680</xdr:rowOff>
    </xdr:from>
    <xdr:to>
      <xdr:col>76</xdr:col>
      <xdr:colOff>114300</xdr:colOff>
      <xdr:row>81</xdr:row>
      <xdr:rowOff>41911</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3703300" y="138226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114936</xdr:rowOff>
    </xdr:from>
    <xdr:to>
      <xdr:col>67</xdr:col>
      <xdr:colOff>101600</xdr:colOff>
      <xdr:row>80</xdr:row>
      <xdr:rowOff>45086</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12763500" y="136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165736</xdr:rowOff>
    </xdr:from>
    <xdr:to>
      <xdr:col>71</xdr:col>
      <xdr:colOff>177800</xdr:colOff>
      <xdr:row>80</xdr:row>
      <xdr:rowOff>106680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2814300" y="13710286"/>
          <a:ext cx="88900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41927</xdr:rowOff>
    </xdr:from>
    <xdr:ext cx="405111" cy="259045"/>
    <xdr:sp macro="" textlink="">
      <xdr:nvSpPr>
        <xdr:cNvPr id="427" name="n_1aveValue【消防施設】&#10;有形固定資産減価償却率">
          <a:extLst>
            <a:ext uri="{FF2B5EF4-FFF2-40B4-BE49-F238E27FC236}">
              <a16:creationId xmlns:a16="http://schemas.microsoft.com/office/drawing/2014/main" id="{00000000-0008-0000-0200-0000AB010000}"/>
            </a:ext>
          </a:extLst>
        </xdr:cNvPr>
        <xdr:cNvSpPr txBox="1"/>
      </xdr:nvSpPr>
      <xdr:spPr>
        <a:xfrm>
          <a:off x="152660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13352</xdr:rowOff>
    </xdr:from>
    <xdr:ext cx="405111" cy="259045"/>
    <xdr:sp macro="" textlink="">
      <xdr:nvSpPr>
        <xdr:cNvPr id="428" name="n_2aveValue【消防施設】&#10;有形固定資産減価償却率">
          <a:extLst>
            <a:ext uri="{FF2B5EF4-FFF2-40B4-BE49-F238E27FC236}">
              <a16:creationId xmlns:a16="http://schemas.microsoft.com/office/drawing/2014/main" id="{00000000-0008-0000-0200-0000AC010000}"/>
            </a:ext>
          </a:extLst>
        </xdr:cNvPr>
        <xdr:cNvSpPr txBox="1"/>
      </xdr:nvSpPr>
      <xdr:spPr>
        <a:xfrm>
          <a:off x="14389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133366</xdr:rowOff>
    </xdr:from>
    <xdr:ext cx="405111" cy="259045"/>
    <xdr:sp macro="" textlink="">
      <xdr:nvSpPr>
        <xdr:cNvPr id="429" name="n_3aveValue【消防施設】&#10;有形固定資産減価償却率">
          <a:extLst>
            <a:ext uri="{FF2B5EF4-FFF2-40B4-BE49-F238E27FC236}">
              <a16:creationId xmlns:a16="http://schemas.microsoft.com/office/drawing/2014/main" id="{00000000-0008-0000-0200-0000AD010000}"/>
            </a:ext>
          </a:extLst>
        </xdr:cNvPr>
        <xdr:cNvSpPr txBox="1"/>
      </xdr:nvSpPr>
      <xdr:spPr>
        <a:xfrm>
          <a:off x="13500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430" name="n_4aveValue【消防施設】&#10;有形固定資産減価償却率">
          <a:extLst>
            <a:ext uri="{FF2B5EF4-FFF2-40B4-BE49-F238E27FC236}">
              <a16:creationId xmlns:a16="http://schemas.microsoft.com/office/drawing/2014/main" id="{00000000-0008-0000-0200-0000AE010000}"/>
            </a:ext>
          </a:extLst>
        </xdr:cNvPr>
        <xdr:cNvSpPr txBox="1"/>
      </xdr:nvSpPr>
      <xdr:spPr>
        <a:xfrm>
          <a:off x="12611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15891</xdr:rowOff>
    </xdr:from>
    <xdr:ext cx="405111" cy="259045"/>
    <xdr:sp macro="" textlink="">
      <xdr:nvSpPr>
        <xdr:cNvPr id="431" name="n_1mainValue【消防施設】&#10;有形固定資産減価償却率">
          <a:extLst>
            <a:ext uri="{FF2B5EF4-FFF2-40B4-BE49-F238E27FC236}">
              <a16:creationId xmlns:a16="http://schemas.microsoft.com/office/drawing/2014/main" id="{00000000-0008-0000-0200-0000AF010000}"/>
            </a:ext>
          </a:extLst>
        </xdr:cNvPr>
        <xdr:cNvSpPr txBox="1"/>
      </xdr:nvSpPr>
      <xdr:spPr>
        <a:xfrm>
          <a:off x="152660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109238</xdr:rowOff>
    </xdr:from>
    <xdr:ext cx="405111" cy="259045"/>
    <xdr:sp macro="" textlink="">
      <xdr:nvSpPr>
        <xdr:cNvPr id="432" name="n_2mainValue【消防施設】&#10;有形固定資産減価償却率">
          <a:extLst>
            <a:ext uri="{FF2B5EF4-FFF2-40B4-BE49-F238E27FC236}">
              <a16:creationId xmlns:a16="http://schemas.microsoft.com/office/drawing/2014/main" id="{00000000-0008-0000-0200-0000B0010000}"/>
            </a:ext>
          </a:extLst>
        </xdr:cNvPr>
        <xdr:cNvSpPr txBox="1"/>
      </xdr:nvSpPr>
      <xdr:spPr>
        <a:xfrm>
          <a:off x="14389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2557</xdr:rowOff>
    </xdr:from>
    <xdr:ext cx="405111" cy="259045"/>
    <xdr:sp macro="" textlink="">
      <xdr:nvSpPr>
        <xdr:cNvPr id="433" name="n_3mainValue【消防施設】&#10;有形固定資産減価償却率">
          <a:extLst>
            <a:ext uri="{FF2B5EF4-FFF2-40B4-BE49-F238E27FC236}">
              <a16:creationId xmlns:a16="http://schemas.microsoft.com/office/drawing/2014/main" id="{00000000-0008-0000-0200-0000B1010000}"/>
            </a:ext>
          </a:extLst>
        </xdr:cNvPr>
        <xdr:cNvSpPr txBox="1"/>
      </xdr:nvSpPr>
      <xdr:spPr>
        <a:xfrm>
          <a:off x="13500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61613</xdr:rowOff>
    </xdr:from>
    <xdr:ext cx="405111" cy="259045"/>
    <xdr:sp macro="" textlink="">
      <xdr:nvSpPr>
        <xdr:cNvPr id="434" name="n_4mainValue【消防施設】&#10;有形固定資産減価償却率">
          <a:extLst>
            <a:ext uri="{FF2B5EF4-FFF2-40B4-BE49-F238E27FC236}">
              <a16:creationId xmlns:a16="http://schemas.microsoft.com/office/drawing/2014/main" id="{00000000-0008-0000-0200-0000B2010000}"/>
            </a:ext>
          </a:extLst>
        </xdr:cNvPr>
        <xdr:cNvSpPr txBox="1"/>
      </xdr:nvSpPr>
      <xdr:spPr>
        <a:xfrm>
          <a:off x="12611744"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7" name="【消防施設】&#10;一人当たり面積グラフ枠">
          <a:extLst>
            <a:ext uri="{FF2B5EF4-FFF2-40B4-BE49-F238E27FC236}">
              <a16:creationId xmlns:a16="http://schemas.microsoft.com/office/drawing/2014/main" id="{00000000-0008-0000-0200-0000C9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27939</xdr:rowOff>
    </xdr:from>
    <xdr:to>
      <xdr:col>116</xdr:col>
      <xdr:colOff>62864</xdr:colOff>
      <xdr:row>86</xdr:row>
      <xdr:rowOff>85089</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flipV="1">
          <a:off x="22160864" y="1340103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459" name="【消防施設】&#10;一人当たり面積最小値テキスト">
          <a:extLst>
            <a:ext uri="{FF2B5EF4-FFF2-40B4-BE49-F238E27FC236}">
              <a16:creationId xmlns:a16="http://schemas.microsoft.com/office/drawing/2014/main" id="{00000000-0008-0000-0200-0000CB010000}"/>
            </a:ext>
          </a:extLst>
        </xdr:cNvPr>
        <xdr:cNvSpPr txBox="1"/>
      </xdr:nvSpPr>
      <xdr:spPr>
        <a:xfrm>
          <a:off x="22199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22072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146066</xdr:rowOff>
    </xdr:from>
    <xdr:ext cx="469744" cy="259045"/>
    <xdr:sp macro="" textlink="">
      <xdr:nvSpPr>
        <xdr:cNvPr id="461" name="【消防施設】&#10;一人当たり面積最大値テキスト">
          <a:extLst>
            <a:ext uri="{FF2B5EF4-FFF2-40B4-BE49-F238E27FC236}">
              <a16:creationId xmlns:a16="http://schemas.microsoft.com/office/drawing/2014/main" id="{00000000-0008-0000-0200-0000CD010000}"/>
            </a:ext>
          </a:extLst>
        </xdr:cNvPr>
        <xdr:cNvSpPr txBox="1"/>
      </xdr:nvSpPr>
      <xdr:spPr>
        <a:xfrm>
          <a:off x="22199600" y="131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27939</xdr:rowOff>
    </xdr:from>
    <xdr:to>
      <xdr:col>116</xdr:col>
      <xdr:colOff>152400</xdr:colOff>
      <xdr:row>78</xdr:row>
      <xdr:rowOff>27939</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22072600" y="134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463" name="【消防施設】&#10;一人当たり面積平均値テキスト">
          <a:extLst>
            <a:ext uri="{FF2B5EF4-FFF2-40B4-BE49-F238E27FC236}">
              <a16:creationId xmlns:a16="http://schemas.microsoft.com/office/drawing/2014/main" id="{00000000-0008-0000-0200-0000CF010000}"/>
            </a:ext>
          </a:extLst>
        </xdr:cNvPr>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160020</xdr:rowOff>
    </xdr:from>
    <xdr:to>
      <xdr:col>116</xdr:col>
      <xdr:colOff>114300</xdr:colOff>
      <xdr:row>85</xdr:row>
      <xdr:rowOff>90170</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22110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1270</xdr:rowOff>
    </xdr:from>
    <xdr:to>
      <xdr:col>112</xdr:col>
      <xdr:colOff>38100</xdr:colOff>
      <xdr:row>85</xdr:row>
      <xdr:rowOff>102870</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212725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2539</xdr:rowOff>
    </xdr:from>
    <xdr:to>
      <xdr:col>107</xdr:col>
      <xdr:colOff>101600</xdr:colOff>
      <xdr:row>85</xdr:row>
      <xdr:rowOff>104139</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20383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0</xdr:rowOff>
    </xdr:from>
    <xdr:to>
      <xdr:col>102</xdr:col>
      <xdr:colOff>165100</xdr:colOff>
      <xdr:row>85</xdr:row>
      <xdr:rowOff>101600</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19494500" y="1457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115570</xdr:rowOff>
    </xdr:from>
    <xdr:to>
      <xdr:col>98</xdr:col>
      <xdr:colOff>38100</xdr:colOff>
      <xdr:row>86</xdr:row>
      <xdr:rowOff>45720</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18605500" y="1468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147320</xdr:rowOff>
    </xdr:from>
    <xdr:to>
      <xdr:col>116</xdr:col>
      <xdr:colOff>114300</xdr:colOff>
      <xdr:row>86</xdr:row>
      <xdr:rowOff>77470</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22110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62247</xdr:rowOff>
    </xdr:from>
    <xdr:ext cx="469744" cy="259045"/>
    <xdr:sp macro="" textlink="">
      <xdr:nvSpPr>
        <xdr:cNvPr id="475" name="【消防施設】&#10;一人当たり面積該当値テキスト">
          <a:extLst>
            <a:ext uri="{FF2B5EF4-FFF2-40B4-BE49-F238E27FC236}">
              <a16:creationId xmlns:a16="http://schemas.microsoft.com/office/drawing/2014/main" id="{00000000-0008-0000-0200-0000DB010000}"/>
            </a:ext>
          </a:extLst>
        </xdr:cNvPr>
        <xdr:cNvSpPr txBox="1"/>
      </xdr:nvSpPr>
      <xdr:spPr>
        <a:xfrm>
          <a:off x="22199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144780</xdr:rowOff>
    </xdr:from>
    <xdr:to>
      <xdr:col>112</xdr:col>
      <xdr:colOff>38100</xdr:colOff>
      <xdr:row>86</xdr:row>
      <xdr:rowOff>74930</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21272500" y="147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24130</xdr:rowOff>
    </xdr:from>
    <xdr:to>
      <xdr:col>116</xdr:col>
      <xdr:colOff>63500</xdr:colOff>
      <xdr:row>86</xdr:row>
      <xdr:rowOff>26670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21323300" y="1476883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157480</xdr:rowOff>
    </xdr:from>
    <xdr:to>
      <xdr:col>107</xdr:col>
      <xdr:colOff>101600</xdr:colOff>
      <xdr:row>86</xdr:row>
      <xdr:rowOff>87630</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203835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24130</xdr:rowOff>
    </xdr:from>
    <xdr:to>
      <xdr:col>111</xdr:col>
      <xdr:colOff>177800</xdr:colOff>
      <xdr:row>86</xdr:row>
      <xdr:rowOff>36830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20434300" y="1476883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156211</xdr:rowOff>
    </xdr:from>
    <xdr:to>
      <xdr:col>102</xdr:col>
      <xdr:colOff>165100</xdr:colOff>
      <xdr:row>86</xdr:row>
      <xdr:rowOff>86361</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19494500" y="1472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35561</xdr:rowOff>
    </xdr:from>
    <xdr:to>
      <xdr:col>107</xdr:col>
      <xdr:colOff>50800</xdr:colOff>
      <xdr:row>86</xdr:row>
      <xdr:rowOff>36830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9545300" y="147802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157480</xdr:rowOff>
    </xdr:from>
    <xdr:to>
      <xdr:col>98</xdr:col>
      <xdr:colOff>38100</xdr:colOff>
      <xdr:row>86</xdr:row>
      <xdr:rowOff>87630</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186055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35561</xdr:rowOff>
    </xdr:from>
    <xdr:to>
      <xdr:col>102</xdr:col>
      <xdr:colOff>114300</xdr:colOff>
      <xdr:row>86</xdr:row>
      <xdr:rowOff>36830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flipV="1">
          <a:off x="18656300" y="147802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119397</xdr:rowOff>
    </xdr:from>
    <xdr:ext cx="469744" cy="259045"/>
    <xdr:sp macro="" textlink="">
      <xdr:nvSpPr>
        <xdr:cNvPr id="484" name="n_1aveValue【消防施設】&#10;一人当たり面積">
          <a:extLst>
            <a:ext uri="{FF2B5EF4-FFF2-40B4-BE49-F238E27FC236}">
              <a16:creationId xmlns:a16="http://schemas.microsoft.com/office/drawing/2014/main" id="{00000000-0008-0000-0200-0000E4010000}"/>
            </a:ext>
          </a:extLst>
        </xdr:cNvPr>
        <xdr:cNvSpPr txBox="1"/>
      </xdr:nvSpPr>
      <xdr:spPr>
        <a:xfrm>
          <a:off x="21075727" y="1434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120666</xdr:rowOff>
    </xdr:from>
    <xdr:ext cx="469744" cy="259045"/>
    <xdr:sp macro="" textlink="">
      <xdr:nvSpPr>
        <xdr:cNvPr id="485" name="n_2aveValue【消防施設】&#10;一人当たり面積">
          <a:extLst>
            <a:ext uri="{FF2B5EF4-FFF2-40B4-BE49-F238E27FC236}">
              <a16:creationId xmlns:a16="http://schemas.microsoft.com/office/drawing/2014/main" id="{00000000-0008-0000-0200-0000E5010000}"/>
            </a:ext>
          </a:extLst>
        </xdr:cNvPr>
        <xdr:cNvSpPr txBox="1"/>
      </xdr:nvSpPr>
      <xdr:spPr>
        <a:xfrm>
          <a:off x="20199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486" name="n_3aveValue【消防施設】&#10;一人当たり面積">
          <a:extLst>
            <a:ext uri="{FF2B5EF4-FFF2-40B4-BE49-F238E27FC236}">
              <a16:creationId xmlns:a16="http://schemas.microsoft.com/office/drawing/2014/main" id="{00000000-0008-0000-0200-0000E6010000}"/>
            </a:ext>
          </a:extLst>
        </xdr:cNvPr>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62247</xdr:rowOff>
    </xdr:from>
    <xdr:ext cx="469744" cy="259045"/>
    <xdr:sp macro="" textlink="">
      <xdr:nvSpPr>
        <xdr:cNvPr id="487" name="n_4aveValue【消防施設】&#10;一人当たり面積">
          <a:extLst>
            <a:ext uri="{FF2B5EF4-FFF2-40B4-BE49-F238E27FC236}">
              <a16:creationId xmlns:a16="http://schemas.microsoft.com/office/drawing/2014/main" id="{00000000-0008-0000-0200-0000E7010000}"/>
            </a:ext>
          </a:extLst>
        </xdr:cNvPr>
        <xdr:cNvSpPr txBox="1"/>
      </xdr:nvSpPr>
      <xdr:spPr>
        <a:xfrm>
          <a:off x="18421427" y="1446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66057</xdr:rowOff>
    </xdr:from>
    <xdr:ext cx="469744" cy="259045"/>
    <xdr:sp macro="" textlink="">
      <xdr:nvSpPr>
        <xdr:cNvPr id="488" name="n_1mainValue【消防施設】&#10;一人当たり面積">
          <a:extLst>
            <a:ext uri="{FF2B5EF4-FFF2-40B4-BE49-F238E27FC236}">
              <a16:creationId xmlns:a16="http://schemas.microsoft.com/office/drawing/2014/main" id="{00000000-0008-0000-0200-0000E8010000}"/>
            </a:ext>
          </a:extLst>
        </xdr:cNvPr>
        <xdr:cNvSpPr txBox="1"/>
      </xdr:nvSpPr>
      <xdr:spPr>
        <a:xfrm>
          <a:off x="21075727" y="1481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78757</xdr:rowOff>
    </xdr:from>
    <xdr:ext cx="469744" cy="259045"/>
    <xdr:sp macro="" textlink="">
      <xdr:nvSpPr>
        <xdr:cNvPr id="489" name="n_2mainValue【消防施設】&#10;一人当たり面積">
          <a:extLst>
            <a:ext uri="{FF2B5EF4-FFF2-40B4-BE49-F238E27FC236}">
              <a16:creationId xmlns:a16="http://schemas.microsoft.com/office/drawing/2014/main" id="{00000000-0008-0000-0200-0000E9010000}"/>
            </a:ext>
          </a:extLst>
        </xdr:cNvPr>
        <xdr:cNvSpPr txBox="1"/>
      </xdr:nvSpPr>
      <xdr:spPr>
        <a:xfrm>
          <a:off x="20199427" y="1482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77488</xdr:rowOff>
    </xdr:from>
    <xdr:ext cx="469744" cy="259045"/>
    <xdr:sp macro="" textlink="">
      <xdr:nvSpPr>
        <xdr:cNvPr id="490" name="n_3mainValue【消防施設】&#10;一人当たり面積">
          <a:extLst>
            <a:ext uri="{FF2B5EF4-FFF2-40B4-BE49-F238E27FC236}">
              <a16:creationId xmlns:a16="http://schemas.microsoft.com/office/drawing/2014/main" id="{00000000-0008-0000-0200-0000EA010000}"/>
            </a:ext>
          </a:extLst>
        </xdr:cNvPr>
        <xdr:cNvSpPr txBox="1"/>
      </xdr:nvSpPr>
      <xdr:spPr>
        <a:xfrm>
          <a:off x="19310427" y="1482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78757</xdr:rowOff>
    </xdr:from>
    <xdr:ext cx="469744" cy="259045"/>
    <xdr:sp macro="" textlink="">
      <xdr:nvSpPr>
        <xdr:cNvPr id="491" name="n_4mainValue【消防施設】&#10;一人当たり面積">
          <a:extLst>
            <a:ext uri="{FF2B5EF4-FFF2-40B4-BE49-F238E27FC236}">
              <a16:creationId xmlns:a16="http://schemas.microsoft.com/office/drawing/2014/main" id="{00000000-0008-0000-0200-0000EB010000}"/>
            </a:ext>
          </a:extLst>
        </xdr:cNvPr>
        <xdr:cNvSpPr txBox="1"/>
      </xdr:nvSpPr>
      <xdr:spPr>
        <a:xfrm>
          <a:off x="18421427" y="1482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1" name="【庁舎】&#10;一人当たり面積グラフ枠">
          <a:extLst>
            <a:ext uri="{FF2B5EF4-FFF2-40B4-BE49-F238E27FC236}">
              <a16:creationId xmlns:a16="http://schemas.microsoft.com/office/drawing/2014/main" id="{00000000-0008-0000-0200-000009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83058</xdr:rowOff>
    </xdr:from>
    <xdr:to>
      <xdr:col>116</xdr:col>
      <xdr:colOff>62864</xdr:colOff>
      <xdr:row>108</xdr:row>
      <xdr:rowOff>163068</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flipV="1">
          <a:off x="22160864" y="17228058"/>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166895</xdr:rowOff>
    </xdr:from>
    <xdr:ext cx="469744" cy="259045"/>
    <xdr:sp macro="" textlink="">
      <xdr:nvSpPr>
        <xdr:cNvPr id="523" name="【庁舎】&#10;一人当たり面積最小値テキスト">
          <a:extLst>
            <a:ext uri="{FF2B5EF4-FFF2-40B4-BE49-F238E27FC236}">
              <a16:creationId xmlns:a16="http://schemas.microsoft.com/office/drawing/2014/main" id="{00000000-0008-0000-0200-00000B020000}"/>
            </a:ext>
          </a:extLst>
        </xdr:cNvPr>
        <xdr:cNvSpPr txBox="1"/>
      </xdr:nvSpPr>
      <xdr:spPr>
        <a:xfrm>
          <a:off x="22199600" y="1868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163068</xdr:rowOff>
    </xdr:from>
    <xdr:to>
      <xdr:col>116</xdr:col>
      <xdr:colOff>152400</xdr:colOff>
      <xdr:row>108</xdr:row>
      <xdr:rowOff>163068</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22072600" y="1867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29735</xdr:rowOff>
    </xdr:from>
    <xdr:ext cx="469744" cy="259045"/>
    <xdr:sp macro="" textlink="">
      <xdr:nvSpPr>
        <xdr:cNvPr id="525" name="【庁舎】&#10;一人当たり面積最大値テキスト">
          <a:extLst>
            <a:ext uri="{FF2B5EF4-FFF2-40B4-BE49-F238E27FC236}">
              <a16:creationId xmlns:a16="http://schemas.microsoft.com/office/drawing/2014/main" id="{00000000-0008-0000-0200-00000D020000}"/>
            </a:ext>
          </a:extLst>
        </xdr:cNvPr>
        <xdr:cNvSpPr txBox="1"/>
      </xdr:nvSpPr>
      <xdr:spPr>
        <a:xfrm>
          <a:off x="22199600" y="170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83058</xdr:rowOff>
    </xdr:from>
    <xdr:to>
      <xdr:col>116</xdr:col>
      <xdr:colOff>152400</xdr:colOff>
      <xdr:row>100</xdr:row>
      <xdr:rowOff>83058</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22072600" y="1722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84853</xdr:rowOff>
    </xdr:from>
    <xdr:ext cx="469744" cy="259045"/>
    <xdr:sp macro="" textlink="">
      <xdr:nvSpPr>
        <xdr:cNvPr id="527" name="【庁舎】&#10;一人当たり面積平均値テキスト">
          <a:extLst>
            <a:ext uri="{FF2B5EF4-FFF2-40B4-BE49-F238E27FC236}">
              <a16:creationId xmlns:a16="http://schemas.microsoft.com/office/drawing/2014/main" id="{00000000-0008-0000-0200-00000F020000}"/>
            </a:ext>
          </a:extLst>
        </xdr:cNvPr>
        <xdr:cNvSpPr txBox="1"/>
      </xdr:nvSpPr>
      <xdr:spPr>
        <a:xfrm>
          <a:off x="22199600" y="17915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61976</xdr:rowOff>
    </xdr:from>
    <xdr:to>
      <xdr:col>116</xdr:col>
      <xdr:colOff>114300</xdr:colOff>
      <xdr:row>105</xdr:row>
      <xdr:rowOff>163576</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221107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91694</xdr:rowOff>
    </xdr:from>
    <xdr:to>
      <xdr:col>112</xdr:col>
      <xdr:colOff>38100</xdr:colOff>
      <xdr:row>106</xdr:row>
      <xdr:rowOff>21844</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21272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20383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160274</xdr:rowOff>
    </xdr:from>
    <xdr:to>
      <xdr:col>102</xdr:col>
      <xdr:colOff>165100</xdr:colOff>
      <xdr:row>106</xdr:row>
      <xdr:rowOff>90424</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9494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39115</xdr:rowOff>
    </xdr:from>
    <xdr:to>
      <xdr:col>98</xdr:col>
      <xdr:colOff>38100</xdr:colOff>
      <xdr:row>107</xdr:row>
      <xdr:rowOff>140715</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18605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157987</xdr:rowOff>
    </xdr:from>
    <xdr:to>
      <xdr:col>116</xdr:col>
      <xdr:colOff>114300</xdr:colOff>
      <xdr:row>108</xdr:row>
      <xdr:rowOff>88137</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22110700" y="185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72914</xdr:rowOff>
    </xdr:from>
    <xdr:ext cx="469744" cy="259045"/>
    <xdr:sp macro="" textlink="">
      <xdr:nvSpPr>
        <xdr:cNvPr id="539" name="【庁舎】&#10;一人当たり面積該当値テキスト">
          <a:extLst>
            <a:ext uri="{FF2B5EF4-FFF2-40B4-BE49-F238E27FC236}">
              <a16:creationId xmlns:a16="http://schemas.microsoft.com/office/drawing/2014/main" id="{00000000-0008-0000-0200-00001B020000}"/>
            </a:ext>
          </a:extLst>
        </xdr:cNvPr>
        <xdr:cNvSpPr txBox="1"/>
      </xdr:nvSpPr>
      <xdr:spPr>
        <a:xfrm>
          <a:off x="22199600" y="1841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157987</xdr:rowOff>
    </xdr:from>
    <xdr:to>
      <xdr:col>112</xdr:col>
      <xdr:colOff>38100</xdr:colOff>
      <xdr:row>104</xdr:row>
      <xdr:rowOff>88137</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21272500" y="178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37337</xdr:rowOff>
    </xdr:from>
    <xdr:to>
      <xdr:col>116</xdr:col>
      <xdr:colOff>63500</xdr:colOff>
      <xdr:row>108</xdr:row>
      <xdr:rowOff>37337</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21323300" y="17868137"/>
          <a:ext cx="8382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11685</xdr:rowOff>
    </xdr:from>
    <xdr:to>
      <xdr:col>107</xdr:col>
      <xdr:colOff>101600</xdr:colOff>
      <xdr:row>104</xdr:row>
      <xdr:rowOff>113285</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20383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37337</xdr:rowOff>
    </xdr:from>
    <xdr:to>
      <xdr:col>111</xdr:col>
      <xdr:colOff>177800</xdr:colOff>
      <xdr:row>104</xdr:row>
      <xdr:rowOff>62485</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flipV="1">
          <a:off x="20434300" y="17868137"/>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19494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62485</xdr:rowOff>
    </xdr:from>
    <xdr:to>
      <xdr:col>107</xdr:col>
      <xdr:colOff>50800</xdr:colOff>
      <xdr:row>104</xdr:row>
      <xdr:rowOff>87630</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flipV="1">
          <a:off x="19545300" y="17893285"/>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57404</xdr:rowOff>
    </xdr:from>
    <xdr:to>
      <xdr:col>98</xdr:col>
      <xdr:colOff>38100</xdr:colOff>
      <xdr:row>104</xdr:row>
      <xdr:rowOff>159004</xdr:rowOff>
    </xdr:to>
    <xdr:sp macro="" textlink="">
      <xdr:nvSpPr>
        <xdr:cNvPr id="546" name="楕円 545">
          <a:extLst>
            <a:ext uri="{FF2B5EF4-FFF2-40B4-BE49-F238E27FC236}">
              <a16:creationId xmlns:a16="http://schemas.microsoft.com/office/drawing/2014/main" id="{00000000-0008-0000-0200-000022020000}"/>
            </a:ext>
          </a:extLst>
        </xdr:cNvPr>
        <xdr:cNvSpPr/>
      </xdr:nvSpPr>
      <xdr:spPr>
        <a:xfrm>
          <a:off x="18605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87630</xdr:rowOff>
    </xdr:from>
    <xdr:to>
      <xdr:col>102</xdr:col>
      <xdr:colOff>114300</xdr:colOff>
      <xdr:row>104</xdr:row>
      <xdr:rowOff>108204</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flipV="1">
          <a:off x="18656300" y="1791843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12971</xdr:rowOff>
    </xdr:from>
    <xdr:ext cx="469744" cy="259045"/>
    <xdr:sp macro="" textlink="">
      <xdr:nvSpPr>
        <xdr:cNvPr id="548" name="n_1aveValue【庁舎】&#10;一人当たり面積">
          <a:extLst>
            <a:ext uri="{FF2B5EF4-FFF2-40B4-BE49-F238E27FC236}">
              <a16:creationId xmlns:a16="http://schemas.microsoft.com/office/drawing/2014/main" id="{00000000-0008-0000-0200-000024020000}"/>
            </a:ext>
          </a:extLst>
        </xdr:cNvPr>
        <xdr:cNvSpPr txBox="1"/>
      </xdr:nvSpPr>
      <xdr:spPr>
        <a:xfrm>
          <a:off x="210757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33545</xdr:rowOff>
    </xdr:from>
    <xdr:ext cx="469744" cy="259045"/>
    <xdr:sp macro="" textlink="">
      <xdr:nvSpPr>
        <xdr:cNvPr id="549" name="n_2aveValue【庁舎】&#10;一人当たり面積">
          <a:extLst>
            <a:ext uri="{FF2B5EF4-FFF2-40B4-BE49-F238E27FC236}">
              <a16:creationId xmlns:a16="http://schemas.microsoft.com/office/drawing/2014/main" id="{00000000-0008-0000-0200-000025020000}"/>
            </a:ext>
          </a:extLst>
        </xdr:cNvPr>
        <xdr:cNvSpPr txBox="1"/>
      </xdr:nvSpPr>
      <xdr:spPr>
        <a:xfrm>
          <a:off x="20199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81551</xdr:rowOff>
    </xdr:from>
    <xdr:ext cx="469744" cy="259045"/>
    <xdr:sp macro="" textlink="">
      <xdr:nvSpPr>
        <xdr:cNvPr id="550" name="n_3aveValue【庁舎】&#10;一人当たり面積">
          <a:extLst>
            <a:ext uri="{FF2B5EF4-FFF2-40B4-BE49-F238E27FC236}">
              <a16:creationId xmlns:a16="http://schemas.microsoft.com/office/drawing/2014/main" id="{00000000-0008-0000-0200-000026020000}"/>
            </a:ext>
          </a:extLst>
        </xdr:cNvPr>
        <xdr:cNvSpPr txBox="1"/>
      </xdr:nvSpPr>
      <xdr:spPr>
        <a:xfrm>
          <a:off x="193104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131842</xdr:rowOff>
    </xdr:from>
    <xdr:ext cx="469744" cy="259045"/>
    <xdr:sp macro="" textlink="">
      <xdr:nvSpPr>
        <xdr:cNvPr id="551" name="n_4aveValue【庁舎】&#10;一人当たり面積">
          <a:extLst>
            <a:ext uri="{FF2B5EF4-FFF2-40B4-BE49-F238E27FC236}">
              <a16:creationId xmlns:a16="http://schemas.microsoft.com/office/drawing/2014/main" id="{00000000-0008-0000-0200-000027020000}"/>
            </a:ext>
          </a:extLst>
        </xdr:cNvPr>
        <xdr:cNvSpPr txBox="1"/>
      </xdr:nvSpPr>
      <xdr:spPr>
        <a:xfrm>
          <a:off x="18421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104664</xdr:rowOff>
    </xdr:from>
    <xdr:ext cx="469744" cy="259045"/>
    <xdr:sp macro="" textlink="">
      <xdr:nvSpPr>
        <xdr:cNvPr id="552" name="n_1mainValue【庁舎】&#10;一人当たり面積">
          <a:extLst>
            <a:ext uri="{FF2B5EF4-FFF2-40B4-BE49-F238E27FC236}">
              <a16:creationId xmlns:a16="http://schemas.microsoft.com/office/drawing/2014/main" id="{00000000-0008-0000-0200-000028020000}"/>
            </a:ext>
          </a:extLst>
        </xdr:cNvPr>
        <xdr:cNvSpPr txBox="1"/>
      </xdr:nvSpPr>
      <xdr:spPr>
        <a:xfrm>
          <a:off x="21075727" y="1759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129812</xdr:rowOff>
    </xdr:from>
    <xdr:ext cx="469744" cy="259045"/>
    <xdr:sp macro="" textlink="">
      <xdr:nvSpPr>
        <xdr:cNvPr id="553" name="n_2mainValue【庁舎】&#10;一人当たり面積">
          <a:extLst>
            <a:ext uri="{FF2B5EF4-FFF2-40B4-BE49-F238E27FC236}">
              <a16:creationId xmlns:a16="http://schemas.microsoft.com/office/drawing/2014/main" id="{00000000-0008-0000-0200-000029020000}"/>
            </a:ext>
          </a:extLst>
        </xdr:cNvPr>
        <xdr:cNvSpPr txBox="1"/>
      </xdr:nvSpPr>
      <xdr:spPr>
        <a:xfrm>
          <a:off x="20199427" y="1761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154957</xdr:rowOff>
    </xdr:from>
    <xdr:ext cx="469744" cy="259045"/>
    <xdr:sp macro="" textlink="">
      <xdr:nvSpPr>
        <xdr:cNvPr id="554" name="n_3mainValue【庁舎】&#10;一人当たり面積">
          <a:extLst>
            <a:ext uri="{FF2B5EF4-FFF2-40B4-BE49-F238E27FC236}">
              <a16:creationId xmlns:a16="http://schemas.microsoft.com/office/drawing/2014/main" id="{00000000-0008-0000-0200-00002A020000}"/>
            </a:ext>
          </a:extLst>
        </xdr:cNvPr>
        <xdr:cNvSpPr txBox="1"/>
      </xdr:nvSpPr>
      <xdr:spPr>
        <a:xfrm>
          <a:off x="19310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4081</xdr:rowOff>
    </xdr:from>
    <xdr:ext cx="469744" cy="259045"/>
    <xdr:sp macro="" textlink="">
      <xdr:nvSpPr>
        <xdr:cNvPr id="555" name="n_4mainValue【庁舎】&#10;一人当たり面積">
          <a:extLst>
            <a:ext uri="{FF2B5EF4-FFF2-40B4-BE49-F238E27FC236}">
              <a16:creationId xmlns:a16="http://schemas.microsoft.com/office/drawing/2014/main" id="{00000000-0008-0000-0200-00002B020000}"/>
            </a:ext>
          </a:extLst>
        </xdr:cNvPr>
        <xdr:cNvSpPr txBox="1"/>
      </xdr:nvSpPr>
      <xdr:spPr>
        <a:xfrm>
          <a:off x="18421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公共施設等総合管理計画及び個別施設計画に基づき、公共施設等の長寿命化に取り組んでいる。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6B5A477-4C1E-40FD-A545-B6D26A0BDADE}"/>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8EA9A3F9-F1CC-48DE-A96F-AEEAFD6582E8}"/>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FF3CE59-CA6B-432A-9C38-135FEE16AC62}"/>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2602C6A7-C82B-4E25-B665-3D8048588762}"/>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9E15E966-3ECF-42BC-8456-0975AFCDB991}"/>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A792C22-A283-454A-8164-9CD9D951228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438CAC4-4F92-4C01-877B-7D04BE610C8C}"/>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A071DE03-0B64-4549-A442-2903FF871BC3}"/>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11FB2BC-C8E4-405B-965D-7F44122A2C3D}"/>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30681D5-B9D6-42E5-B495-764051B1AE5A}"/>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18,526
18,471
276.33
12,929,196
12,045,994
724,346
7,243,896
10,658,587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3B5F6C9A-C5FF-43A2-8511-FA780C39C18D}"/>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457C08F0-6214-449A-969C-1F9C018142C3}"/>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E3B77FBA-3D61-499D-9EC7-06595870FAC3}"/>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E92AE547-B280-4050-8460-05ADAECA49D1}"/>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61E8ADE-EE1E-47EE-B01E-1352555B5148}"/>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AC6D895-DCBE-40A1-97A4-A6FAF21EE9BF}"/>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FEC8B365-8752-40A8-BD57-A15298029A7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C57405A-4F27-4E3A-8965-A8F7326DE4FB}"/>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89C13B47-73C6-4056-B9E9-39A6A95F3B3F}"/>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7A6DF64-D07B-40AC-B743-A0C3F486FC7A}"/>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6F834AD-8F74-4F72-8361-E715DB1FB6A7}"/>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C7D5A7C-2B7B-401D-B6BF-F396BE9D40CE}"/>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774BE6CA-A907-41A3-898C-7FBA02D2F17F}"/>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6E432099-F6A5-4A22-88C6-498310480005}"/>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E7436ED3-BFD4-49FB-9CB7-D45788DA5A75}"/>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A55BF433-777E-4D4B-9E80-0A4C4D6E99B8}"/>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B696777-713E-413B-903D-60FCA906E7D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1B77933-3F44-4C9D-88A9-5383C1FB1472}"/>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D874EB82-B98C-44B6-BA54-48525918357A}"/>
            </a:ext>
          </a:extLst>
        </xdr:cNvPr>
        <xdr:cNvSpPr txBox="1"/>
      </xdr:nvSpPr>
      <xdr:spPr>
        <a:xfrm>
          <a:off x="704850" y="319151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A27855BE-798E-49AB-904D-28F99738E17B}"/>
            </a:ext>
          </a:extLst>
        </xdr:cNvPr>
        <xdr:cNvSpPr txBox="1"/>
      </xdr:nvSpPr>
      <xdr:spPr>
        <a:xfrm>
          <a:off x="704850" y="34417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FBCE0B08-6A55-4972-86F3-A05C14CF4967}"/>
            </a:ext>
          </a:extLst>
        </xdr:cNvPr>
        <xdr:cNvSpPr txBox="1"/>
      </xdr:nvSpPr>
      <xdr:spPr>
        <a:xfrm>
          <a:off x="704850" y="368808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A4D7C4BF-B9BE-4CF5-BF2E-EDA82AB33E95}"/>
            </a:ext>
          </a:extLst>
        </xdr:cNvPr>
        <xdr:cNvSpPr txBox="1"/>
      </xdr:nvSpPr>
      <xdr:spPr>
        <a:xfrm>
          <a:off x="704850" y="393827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15488A0E-626D-4647-96BD-77E862CB8104}"/>
            </a:ext>
          </a:extLst>
        </xdr:cNvPr>
        <xdr:cNvSpPr txBox="1"/>
      </xdr:nvSpPr>
      <xdr:spPr>
        <a:xfrm>
          <a:off x="704850" y="418846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8421E085-2989-47DE-A2F4-1F66B71E5BBC}"/>
            </a:ext>
          </a:extLst>
        </xdr:cNvPr>
        <xdr:cNvSpPr txBox="1"/>
      </xdr:nvSpPr>
      <xdr:spPr>
        <a:xfrm>
          <a:off x="704850" y="443484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37F11C68-0A67-4899-A2D4-4C7AAA04F6B2}"/>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D3C04C9D-B67A-489D-B76A-C1D811D1F709}"/>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40BC12FC-9036-4623-A320-C5AC492FF3C9}"/>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D3F0CC24-5EC4-46E2-BD15-6B33A0F9AF66}"/>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C818F45-79BD-48F4-9C98-5A8C4191CDCE}"/>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195E14C-0D07-4440-9BB5-730CD06AC09D}"/>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0A0BB9C-A914-41DA-9D39-793F4BBD1FC1}"/>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4BBFF8D1-63F2-48BB-B9BC-66B1FBD7511D}"/>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E22B6EDE-CB5E-47EC-A851-82E4956E41F1}"/>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39AF3B2-7A5E-40D3-BEA8-3D6D1AA5672F}"/>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BDA75529-60A0-45B5-A11F-D386145ABD25}"/>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2FEF3DA-AC57-49F8-8D2E-C92BEB9A2436}"/>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657B90D4-BF78-4C8D-A57F-7269D8434AD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自主財源に乏しいこともあり、</a:t>
          </a:r>
          <a:r>
            <a:rPr kumimoji="1" lang="en-US" altLang="ja-JP" sz="1300">
              <a:latin typeface="ＭＳ Ｐゴシック" panose="020B0600070205080204" pitchFamily="50" charset="-128"/>
              <a:ea typeface="ＭＳ Ｐゴシック" panose="020B0600070205080204" pitchFamily="50" charset="-128"/>
            </a:rPr>
            <a:t>0.28</a:t>
          </a:r>
          <a:r>
            <a:rPr kumimoji="1" lang="ja-JP" altLang="en-US" sz="1300">
              <a:latin typeface="ＭＳ Ｐゴシック" panose="020B0600070205080204" pitchFamily="50" charset="-128"/>
              <a:ea typeface="ＭＳ Ｐゴシック" panose="020B0600070205080204" pitchFamily="50" charset="-128"/>
            </a:rPr>
            <a:t>と類似団体を下回っている。</a:t>
          </a:r>
        </a:p>
        <a:p>
          <a:r>
            <a:rPr kumimoji="1" lang="ja-JP" altLang="en-US" sz="1300">
              <a:latin typeface="ＭＳ Ｐゴシック" panose="020B0600070205080204" pitchFamily="50" charset="-128"/>
              <a:ea typeface="ＭＳ Ｐゴシック" panose="020B0600070205080204" pitchFamily="50" charset="-128"/>
            </a:rPr>
            <a:t>　適切な公共サービスの提供と安定した財政運営を図るために、経常経費をいかにして削減していくかが重要な課題である。</a:t>
          </a:r>
        </a:p>
        <a:p>
          <a:r>
            <a:rPr kumimoji="1" lang="ja-JP" altLang="en-US" sz="1300">
              <a:latin typeface="ＭＳ Ｐゴシック" panose="020B0600070205080204" pitchFamily="50" charset="-128"/>
              <a:ea typeface="ＭＳ Ｐゴシック" panose="020B0600070205080204" pitchFamily="50" charset="-128"/>
            </a:rPr>
            <a:t>　また、町税について、徴収基本方針に基づき徴収を行うとともに、引き続き福島県会津地域地方税滞納整理機構と相互連携を図りながら、収納率の向上に努める。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A47CCF23-2DA8-47C8-B81F-F9AE59E0A0EB}"/>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4C782D41-B086-4DCD-A511-09CB7628E4DF}"/>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8F0F1F5A-76EE-418B-B321-7381EB996087}"/>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C4C990F2-55ED-4307-9EF2-AFB238DACC59}"/>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1A18194F-27C8-437A-820F-0929132D9D35}"/>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2E6C7049-5A08-4205-AE9F-8FE5BEE2D186}"/>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2E7DE7B3-81AA-43B6-81BD-F66F5732608B}"/>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3BDA77DF-019D-4D41-A067-B7CF1B295A4E}"/>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978817F6-8576-4275-B928-6EE71AE59E72}"/>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366A7CCC-3FBF-40B4-B1B6-7E6C22CF2B87}"/>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ED6CE83E-7916-4CEC-8A0D-B1CEA25F9746}"/>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A60E8F79-8173-4491-96AE-C1ABA6EA7DA5}"/>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1D968069-E283-45BF-A816-E957B08287F5}"/>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16C7AF92-0418-4D93-924D-7C4FDC18724A}"/>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2D24522E-A51A-4454-97F2-6ACE77E41DB6}"/>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264620D8-4BB9-4EDD-951F-E90D5E3C508A}"/>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D684E03A-AB09-4B22-B74B-94AAA0233714}"/>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ECF075B6-A073-4953-8778-452A619C2BE0}"/>
            </a:ext>
          </a:extLst>
        </xdr:cNvPr>
        <xdr:cNvCxnSpPr/>
      </xdr:nvCxnSpPr>
      <xdr:spPr>
        <a:xfrm flipV="1">
          <a:off x="4514850" y="5989864"/>
          <a:ext cx="0" cy="16337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B777BC9F-3654-4077-AB64-6030A1937F3E}"/>
            </a:ext>
          </a:extLst>
        </xdr:cNvPr>
        <xdr:cNvSpPr txBox="1"/>
      </xdr:nvSpPr>
      <xdr:spPr>
        <a:xfrm>
          <a:off x="4584700" y="759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41C0D257-713D-453C-B9D6-C10E6D8D8A03}"/>
            </a:ext>
          </a:extLst>
        </xdr:cNvPr>
        <xdr:cNvCxnSpPr/>
      </xdr:nvCxnSpPr>
      <xdr:spPr>
        <a:xfrm>
          <a:off x="4425950" y="76236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F0CF651C-FD1E-49CD-8F6E-253C415E51BB}"/>
            </a:ext>
          </a:extLst>
        </xdr:cNvPr>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5AD35924-C084-4F47-8A30-73A6A0143DD6}"/>
            </a:ext>
          </a:extLst>
        </xdr:cNvPr>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71" name="直線コネクタ 70">
          <a:extLst>
            <a:ext uri="{FF2B5EF4-FFF2-40B4-BE49-F238E27FC236}">
              <a16:creationId xmlns:a16="http://schemas.microsoft.com/office/drawing/2014/main" id="{E6A7DE77-0024-4098-BD9E-C0CFD0C5AC9F}"/>
            </a:ext>
          </a:extLst>
        </xdr:cNvPr>
        <xdr:cNvCxnSpPr/>
      </xdr:nvCxnSpPr>
      <xdr:spPr>
        <a:xfrm>
          <a:off x="3752850" y="754126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129012</xdr:rowOff>
    </xdr:from>
    <xdr:ext cx="762000" cy="259045"/>
    <xdr:sp macro="" textlink="">
      <xdr:nvSpPr>
        <xdr:cNvPr id="72" name="財政力平均値テキスト">
          <a:extLst>
            <a:ext uri="{FF2B5EF4-FFF2-40B4-BE49-F238E27FC236}">
              <a16:creationId xmlns:a16="http://schemas.microsoft.com/office/drawing/2014/main" id="{A496CD83-ADC0-48E5-8FA6-55936D39300A}"/>
            </a:ext>
          </a:extLst>
        </xdr:cNvPr>
        <xdr:cNvSpPr txBox="1"/>
      </xdr:nvSpPr>
      <xdr:spPr>
        <a:xfrm>
          <a:off x="4584700" y="70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1FB5EB8D-4F27-4608-ADF9-3C34EA2EBCAD}"/>
            </a:ext>
          </a:extLst>
        </xdr:cNvPr>
        <xdr:cNvSpPr/>
      </xdr:nvSpPr>
      <xdr:spPr>
        <a:xfrm>
          <a:off x="4464050" y="7153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4" name="直線コネクタ 73">
          <a:extLst>
            <a:ext uri="{FF2B5EF4-FFF2-40B4-BE49-F238E27FC236}">
              <a16:creationId xmlns:a16="http://schemas.microsoft.com/office/drawing/2014/main" id="{4B061046-0DB0-4C68-B230-7516BC877068}"/>
            </a:ext>
          </a:extLst>
        </xdr:cNvPr>
        <xdr:cNvCxnSpPr/>
      </xdr:nvCxnSpPr>
      <xdr:spPr>
        <a:xfrm>
          <a:off x="2940050" y="754126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5" name="フローチャート: 判断 74">
          <a:extLst>
            <a:ext uri="{FF2B5EF4-FFF2-40B4-BE49-F238E27FC236}">
              <a16:creationId xmlns:a16="http://schemas.microsoft.com/office/drawing/2014/main" id="{9B4E3514-0DBE-481A-B7C6-2AAE4DF6AC8F}"/>
            </a:ext>
          </a:extLst>
        </xdr:cNvPr>
        <xdr:cNvSpPr/>
      </xdr:nvSpPr>
      <xdr:spPr>
        <a:xfrm>
          <a:off x="3702050" y="7136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6" name="テキスト ボックス 75">
          <a:extLst>
            <a:ext uri="{FF2B5EF4-FFF2-40B4-BE49-F238E27FC236}">
              <a16:creationId xmlns:a16="http://schemas.microsoft.com/office/drawing/2014/main" id="{6FE5B400-8276-43A4-B056-9D8195E52BB7}"/>
            </a:ext>
          </a:extLst>
        </xdr:cNvPr>
        <xdr:cNvSpPr txBox="1"/>
      </xdr:nvSpPr>
      <xdr:spPr>
        <a:xfrm>
          <a:off x="3409950" y="6908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7" name="直線コネクタ 76">
          <a:extLst>
            <a:ext uri="{FF2B5EF4-FFF2-40B4-BE49-F238E27FC236}">
              <a16:creationId xmlns:a16="http://schemas.microsoft.com/office/drawing/2014/main" id="{2531081C-AE05-400A-B0ED-04B5BB5293F8}"/>
            </a:ext>
          </a:extLst>
        </xdr:cNvPr>
        <xdr:cNvCxnSpPr/>
      </xdr:nvCxnSpPr>
      <xdr:spPr>
        <a:xfrm>
          <a:off x="2127250" y="754126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8" name="フローチャート: 判断 77">
          <a:extLst>
            <a:ext uri="{FF2B5EF4-FFF2-40B4-BE49-F238E27FC236}">
              <a16:creationId xmlns:a16="http://schemas.microsoft.com/office/drawing/2014/main" id="{8F0C289D-C0E1-45A7-AA9D-D6560CD065B6}"/>
            </a:ext>
          </a:extLst>
        </xdr:cNvPr>
        <xdr:cNvSpPr/>
      </xdr:nvSpPr>
      <xdr:spPr>
        <a:xfrm>
          <a:off x="2889250" y="7118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79" name="テキスト ボックス 78">
          <a:extLst>
            <a:ext uri="{FF2B5EF4-FFF2-40B4-BE49-F238E27FC236}">
              <a16:creationId xmlns:a16="http://schemas.microsoft.com/office/drawing/2014/main" id="{1B380C0F-CD6B-45A6-A898-6B10BF78E171}"/>
            </a:ext>
          </a:extLst>
        </xdr:cNvPr>
        <xdr:cNvSpPr txBox="1"/>
      </xdr:nvSpPr>
      <xdr:spPr>
        <a:xfrm>
          <a:off x="2597150" y="689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80" name="直線コネクタ 79">
          <a:extLst>
            <a:ext uri="{FF2B5EF4-FFF2-40B4-BE49-F238E27FC236}">
              <a16:creationId xmlns:a16="http://schemas.microsoft.com/office/drawing/2014/main" id="{627929F1-D19D-447E-B2AF-D843E6B4C75C}"/>
            </a:ext>
          </a:extLst>
        </xdr:cNvPr>
        <xdr:cNvCxnSpPr/>
      </xdr:nvCxnSpPr>
      <xdr:spPr>
        <a:xfrm>
          <a:off x="1333500" y="754126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295A7936-FB26-4286-BF81-95AFE04C2C4A}"/>
            </a:ext>
          </a:extLst>
        </xdr:cNvPr>
        <xdr:cNvSpPr/>
      </xdr:nvSpPr>
      <xdr:spPr>
        <a:xfrm>
          <a:off x="2095500" y="711889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F04AFC6F-C7AF-4793-93AA-99FF1BF51BD7}"/>
            </a:ext>
          </a:extLst>
        </xdr:cNvPr>
        <xdr:cNvSpPr txBox="1"/>
      </xdr:nvSpPr>
      <xdr:spPr>
        <a:xfrm>
          <a:off x="1784350" y="689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8EFD1E31-3278-4B52-8683-7F3AFA25DC7B}"/>
            </a:ext>
          </a:extLst>
        </xdr:cNvPr>
        <xdr:cNvSpPr/>
      </xdr:nvSpPr>
      <xdr:spPr>
        <a:xfrm>
          <a:off x="1282700" y="6764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1C6A1E9E-550D-4F39-9EAF-182C65605E0D}"/>
            </a:ext>
          </a:extLst>
        </xdr:cNvPr>
        <xdr:cNvSpPr txBox="1"/>
      </xdr:nvSpPr>
      <xdr:spPr>
        <a:xfrm>
          <a:off x="971550" y="65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97B7ADC-8E88-4D96-9545-8916C3CF3C79}"/>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57EC00D6-A240-4587-BD4F-2021D862718B}"/>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D94DAA26-A292-4F72-9CDA-580728B0B62A}"/>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AF7FAA18-2460-4285-8261-AF64A6942DDC}"/>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1AEADCA3-9EBC-4302-AF96-BF81A35DBBB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90" name="楕円 89">
          <a:extLst>
            <a:ext uri="{FF2B5EF4-FFF2-40B4-BE49-F238E27FC236}">
              <a16:creationId xmlns:a16="http://schemas.microsoft.com/office/drawing/2014/main" id="{0DACD444-FB57-4FAB-A4B3-B225B2A6F846}"/>
            </a:ext>
          </a:extLst>
        </xdr:cNvPr>
        <xdr:cNvSpPr/>
      </xdr:nvSpPr>
      <xdr:spPr>
        <a:xfrm>
          <a:off x="4464050" y="749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1" name="財政力該当値テキスト">
          <a:extLst>
            <a:ext uri="{FF2B5EF4-FFF2-40B4-BE49-F238E27FC236}">
              <a16:creationId xmlns:a16="http://schemas.microsoft.com/office/drawing/2014/main" id="{C5038A94-A5A6-437C-8484-9AE582863B69}"/>
            </a:ext>
          </a:extLst>
        </xdr:cNvPr>
        <xdr:cNvSpPr txBox="1"/>
      </xdr:nvSpPr>
      <xdr:spPr>
        <a:xfrm>
          <a:off x="458470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2" name="楕円 91">
          <a:extLst>
            <a:ext uri="{FF2B5EF4-FFF2-40B4-BE49-F238E27FC236}">
              <a16:creationId xmlns:a16="http://schemas.microsoft.com/office/drawing/2014/main" id="{F5D5148A-BC50-49C3-B4A8-E72672E1A7B1}"/>
            </a:ext>
          </a:extLst>
        </xdr:cNvPr>
        <xdr:cNvSpPr/>
      </xdr:nvSpPr>
      <xdr:spPr>
        <a:xfrm>
          <a:off x="3702050" y="749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3" name="テキスト ボックス 92">
          <a:extLst>
            <a:ext uri="{FF2B5EF4-FFF2-40B4-BE49-F238E27FC236}">
              <a16:creationId xmlns:a16="http://schemas.microsoft.com/office/drawing/2014/main" id="{8A5BB967-77C8-4CF3-A51A-3BA75B71136D}"/>
            </a:ext>
          </a:extLst>
        </xdr:cNvPr>
        <xdr:cNvSpPr txBox="1"/>
      </xdr:nvSpPr>
      <xdr:spPr>
        <a:xfrm>
          <a:off x="3409950" y="757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4" name="楕円 93">
          <a:extLst>
            <a:ext uri="{FF2B5EF4-FFF2-40B4-BE49-F238E27FC236}">
              <a16:creationId xmlns:a16="http://schemas.microsoft.com/office/drawing/2014/main" id="{93A0D069-31B3-44B2-83BC-2D2D93FCC273}"/>
            </a:ext>
          </a:extLst>
        </xdr:cNvPr>
        <xdr:cNvSpPr/>
      </xdr:nvSpPr>
      <xdr:spPr>
        <a:xfrm>
          <a:off x="2889250" y="749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3A6A33FD-A6EC-4661-8CF0-EA8E1EC55410}"/>
            </a:ext>
          </a:extLst>
        </xdr:cNvPr>
        <xdr:cNvSpPr txBox="1"/>
      </xdr:nvSpPr>
      <xdr:spPr>
        <a:xfrm>
          <a:off x="2597150" y="757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6" name="楕円 95">
          <a:extLst>
            <a:ext uri="{FF2B5EF4-FFF2-40B4-BE49-F238E27FC236}">
              <a16:creationId xmlns:a16="http://schemas.microsoft.com/office/drawing/2014/main" id="{65534FCA-6C6E-4D4B-91BA-99A9031D04E3}"/>
            </a:ext>
          </a:extLst>
        </xdr:cNvPr>
        <xdr:cNvSpPr/>
      </xdr:nvSpPr>
      <xdr:spPr>
        <a:xfrm>
          <a:off x="2095500" y="74904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7" name="テキスト ボックス 96">
          <a:extLst>
            <a:ext uri="{FF2B5EF4-FFF2-40B4-BE49-F238E27FC236}">
              <a16:creationId xmlns:a16="http://schemas.microsoft.com/office/drawing/2014/main" id="{43F316BB-81E2-4694-9871-74624915DCAB}"/>
            </a:ext>
          </a:extLst>
        </xdr:cNvPr>
        <xdr:cNvSpPr txBox="1"/>
      </xdr:nvSpPr>
      <xdr:spPr>
        <a:xfrm>
          <a:off x="1784350" y="757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8" name="楕円 97">
          <a:extLst>
            <a:ext uri="{FF2B5EF4-FFF2-40B4-BE49-F238E27FC236}">
              <a16:creationId xmlns:a16="http://schemas.microsoft.com/office/drawing/2014/main" id="{94DB05E6-D513-4DD6-AC41-87840CA2FDD9}"/>
            </a:ext>
          </a:extLst>
        </xdr:cNvPr>
        <xdr:cNvSpPr/>
      </xdr:nvSpPr>
      <xdr:spPr>
        <a:xfrm>
          <a:off x="1282700" y="74904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9" name="テキスト ボックス 98">
          <a:extLst>
            <a:ext uri="{FF2B5EF4-FFF2-40B4-BE49-F238E27FC236}">
              <a16:creationId xmlns:a16="http://schemas.microsoft.com/office/drawing/2014/main" id="{E6AE75DE-00D1-41E8-BDFD-9F5717EF893C}"/>
            </a:ext>
          </a:extLst>
        </xdr:cNvPr>
        <xdr:cNvSpPr txBox="1"/>
      </xdr:nvSpPr>
      <xdr:spPr>
        <a:xfrm>
          <a:off x="971550" y="757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E4E92445-8765-415A-9552-F2FB3A4FCD8C}"/>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5B8511CF-61E4-49FF-A4F8-D9CD347110EA}"/>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3D19C43E-D7B2-487C-BD33-79B21B39494E}"/>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B4B0C7A-91C9-487D-A20A-661CE3536778}"/>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F1F0A575-DD38-4CE1-A7C2-506A60C37B73}"/>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4EF55D76-658D-41E2-B985-45631BA1F853}"/>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5BE1249E-7CA6-4D2A-BED4-F8270DACE1EB}"/>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DB3CA3F7-AE0A-4135-A87E-1DA4D55C02E8}"/>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7E988EF6-5B2C-4E6B-823B-3A52D93A6A56}"/>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373A181E-5E8F-4C67-B71A-E2F2AEEC1A2A}"/>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54EA7BE8-ED76-4618-828A-84723DA06BC2}"/>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1E12DF7A-EE60-475F-9C25-A3B3AD942EF9}"/>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EBBFB8F9-19D2-4B1F-B29F-C67993EB7B32}"/>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89.5</a:t>
          </a:r>
          <a:r>
            <a:rPr kumimoji="1" lang="ja-JP" altLang="en-US" sz="1300">
              <a:latin typeface="ＭＳ Ｐゴシック" panose="020B0600070205080204" pitchFamily="50" charset="-128"/>
              <a:ea typeface="ＭＳ Ｐゴシック" panose="020B0600070205080204" pitchFamily="50" charset="-128"/>
            </a:rPr>
            <a:t>％と前年比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ポイントの増加となっており、類似団体の</a:t>
          </a:r>
          <a:r>
            <a:rPr kumimoji="1" lang="en-US" altLang="ja-JP" sz="1300">
              <a:latin typeface="ＭＳ Ｐゴシック" panose="020B0600070205080204" pitchFamily="50" charset="-128"/>
              <a:ea typeface="ＭＳ Ｐゴシック" panose="020B0600070205080204" pitchFamily="50" charset="-128"/>
            </a:rPr>
            <a:t>88.0</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公共施設等総合管理計画に基づく公共施設の適正化に引き続き取り組むとともに、「長期財政計画」を基本にさらなる行財政改革に取り組む。また、事務事業評価に基づき、施策や予算に評価結果を反映させることにより、効率的な事業展開を図り、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A186B353-B6F4-41D1-849C-4600A5867C45}"/>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11F8F60D-BA29-43ED-9AB2-7B97B0702AAB}"/>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9334F4A2-CCE0-4638-9488-8B6BA904E646}"/>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AA390A78-BB76-40FD-AF42-1EC1EFCA1956}"/>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8E42D87A-DA13-4E6D-894E-B7B26A0F62C4}"/>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42E8448C-5F99-41F6-B5C9-29A9EBE98B11}"/>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142ACF4F-155D-4FEF-8432-0A3E1B4A5266}"/>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FA2B514D-CD06-44DA-996D-5BC1263B0D4E}"/>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1E6A4A9D-0FFF-40CF-B9BE-4883C1AB872D}"/>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39B5CA27-B874-4AEC-B167-3CDDD8E16A74}"/>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BAB2D1E1-D35E-4271-836A-9EAE9EDEC7B3}"/>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5C4A1A56-1CE1-49E7-836D-71CA652754B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CABF50DF-8EEF-4F51-9238-2B79E05722CD}"/>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83243633-9EA7-4ACA-9086-AE44A739CA2E}"/>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7" name="直線コネクタ 126">
          <a:extLst>
            <a:ext uri="{FF2B5EF4-FFF2-40B4-BE49-F238E27FC236}">
              <a16:creationId xmlns:a16="http://schemas.microsoft.com/office/drawing/2014/main" id="{9D35D7A9-977E-426C-B314-0AB778B7F4E2}"/>
            </a:ext>
          </a:extLst>
        </xdr:cNvPr>
        <xdr:cNvCxnSpPr/>
      </xdr:nvCxnSpPr>
      <xdr:spPr>
        <a:xfrm flipV="1">
          <a:off x="4514850" y="10146538"/>
          <a:ext cx="0" cy="942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8" name="財政構造の弾力性最小値テキスト">
          <a:extLst>
            <a:ext uri="{FF2B5EF4-FFF2-40B4-BE49-F238E27FC236}">
              <a16:creationId xmlns:a16="http://schemas.microsoft.com/office/drawing/2014/main" id="{A8A314E8-85AD-47D6-B4AE-6D775085E4B1}"/>
            </a:ext>
          </a:extLst>
        </xdr:cNvPr>
        <xdr:cNvSpPr txBox="1"/>
      </xdr:nvSpPr>
      <xdr:spPr>
        <a:xfrm>
          <a:off x="4584700" y="1106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9" name="直線コネクタ 128">
          <a:extLst>
            <a:ext uri="{FF2B5EF4-FFF2-40B4-BE49-F238E27FC236}">
              <a16:creationId xmlns:a16="http://schemas.microsoft.com/office/drawing/2014/main" id="{E3BB3B23-8372-4908-BE60-6C9BBDACA8D0}"/>
            </a:ext>
          </a:extLst>
        </xdr:cNvPr>
        <xdr:cNvCxnSpPr/>
      </xdr:nvCxnSpPr>
      <xdr:spPr>
        <a:xfrm>
          <a:off x="4425950" y="110888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30" name="財政構造の弾力性最大値テキスト">
          <a:extLst>
            <a:ext uri="{FF2B5EF4-FFF2-40B4-BE49-F238E27FC236}">
              <a16:creationId xmlns:a16="http://schemas.microsoft.com/office/drawing/2014/main" id="{38529EB2-21DC-4933-B4FD-217510972B08}"/>
            </a:ext>
          </a:extLst>
        </xdr:cNvPr>
        <xdr:cNvSpPr txBox="1"/>
      </xdr:nvSpPr>
      <xdr:spPr>
        <a:xfrm>
          <a:off x="4584700" y="989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31" name="直線コネクタ 130">
          <a:extLst>
            <a:ext uri="{FF2B5EF4-FFF2-40B4-BE49-F238E27FC236}">
              <a16:creationId xmlns:a16="http://schemas.microsoft.com/office/drawing/2014/main" id="{B8277606-6D84-45A3-AA64-B5BCF776D50F}"/>
            </a:ext>
          </a:extLst>
        </xdr:cNvPr>
        <xdr:cNvCxnSpPr/>
      </xdr:nvCxnSpPr>
      <xdr:spPr>
        <a:xfrm>
          <a:off x="4425950" y="101465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64</xdr:row>
      <xdr:rowOff>39370</xdr:rowOff>
    </xdr:to>
    <xdr:cxnSp macro="">
      <xdr:nvCxnSpPr>
        <xdr:cNvPr id="132" name="直線コネクタ 131">
          <a:extLst>
            <a:ext uri="{FF2B5EF4-FFF2-40B4-BE49-F238E27FC236}">
              <a16:creationId xmlns:a16="http://schemas.microsoft.com/office/drawing/2014/main" id="{2D956103-F095-4DE7-A1E0-EF733B6EAA86}"/>
            </a:ext>
          </a:extLst>
        </xdr:cNvPr>
        <xdr:cNvCxnSpPr/>
      </xdr:nvCxnSpPr>
      <xdr:spPr>
        <a:xfrm>
          <a:off x="3752850" y="10763504"/>
          <a:ext cx="762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3" name="財政構造の弾力性平均値テキスト">
          <a:extLst>
            <a:ext uri="{FF2B5EF4-FFF2-40B4-BE49-F238E27FC236}">
              <a16:creationId xmlns:a16="http://schemas.microsoft.com/office/drawing/2014/main" id="{D8554FBB-01CE-44A4-9053-70BDAD458EC6}"/>
            </a:ext>
          </a:extLst>
        </xdr:cNvPr>
        <xdr:cNvSpPr txBox="1"/>
      </xdr:nvSpPr>
      <xdr:spPr>
        <a:xfrm>
          <a:off x="4584700" y="1049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B9CAC06C-A46E-456F-B725-60E17F478B20}"/>
            </a:ext>
          </a:extLst>
        </xdr:cNvPr>
        <xdr:cNvSpPr/>
      </xdr:nvSpPr>
      <xdr:spPr>
        <a:xfrm>
          <a:off x="4464050" y="10648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75692</xdr:rowOff>
    </xdr:from>
    <xdr:to>
      <xdr:col>19</xdr:col>
      <xdr:colOff>133350</xdr:colOff>
      <xdr:row>64</xdr:row>
      <xdr:rowOff>34544</xdr:rowOff>
    </xdr:to>
    <xdr:cxnSp macro="">
      <xdr:nvCxnSpPr>
        <xdr:cNvPr id="135" name="直線コネクタ 134">
          <a:extLst>
            <a:ext uri="{FF2B5EF4-FFF2-40B4-BE49-F238E27FC236}">
              <a16:creationId xmlns:a16="http://schemas.microsoft.com/office/drawing/2014/main" id="{5CAE9B2A-7B19-42F5-A999-4C3C3399B7F5}"/>
            </a:ext>
          </a:extLst>
        </xdr:cNvPr>
        <xdr:cNvCxnSpPr/>
      </xdr:nvCxnSpPr>
      <xdr:spPr>
        <a:xfrm>
          <a:off x="2940050" y="10637012"/>
          <a:ext cx="812800" cy="12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6" name="フローチャート: 判断 135">
          <a:extLst>
            <a:ext uri="{FF2B5EF4-FFF2-40B4-BE49-F238E27FC236}">
              <a16:creationId xmlns:a16="http://schemas.microsoft.com/office/drawing/2014/main" id="{D006BD21-14C0-473A-842D-AEA21FA66EBC}"/>
            </a:ext>
          </a:extLst>
        </xdr:cNvPr>
        <xdr:cNvSpPr/>
      </xdr:nvSpPr>
      <xdr:spPr>
        <a:xfrm>
          <a:off x="3702050" y="1060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7" name="テキスト ボックス 136">
          <a:extLst>
            <a:ext uri="{FF2B5EF4-FFF2-40B4-BE49-F238E27FC236}">
              <a16:creationId xmlns:a16="http://schemas.microsoft.com/office/drawing/2014/main" id="{5AFDAD4E-CEA9-4D6B-B003-7109B350A294}"/>
            </a:ext>
          </a:extLst>
        </xdr:cNvPr>
        <xdr:cNvSpPr txBox="1"/>
      </xdr:nvSpPr>
      <xdr:spPr>
        <a:xfrm>
          <a:off x="3409950" y="1037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75692</xdr:rowOff>
    </xdr:from>
    <xdr:to>
      <xdr:col>15</xdr:col>
      <xdr:colOff>82550</xdr:colOff>
      <xdr:row>64</xdr:row>
      <xdr:rowOff>20066</xdr:rowOff>
    </xdr:to>
    <xdr:cxnSp macro="">
      <xdr:nvCxnSpPr>
        <xdr:cNvPr id="138" name="直線コネクタ 137">
          <a:extLst>
            <a:ext uri="{FF2B5EF4-FFF2-40B4-BE49-F238E27FC236}">
              <a16:creationId xmlns:a16="http://schemas.microsoft.com/office/drawing/2014/main" id="{99836DD3-A795-47A9-A3AB-7E1B5B56F0E4}"/>
            </a:ext>
          </a:extLst>
        </xdr:cNvPr>
        <xdr:cNvCxnSpPr/>
      </xdr:nvCxnSpPr>
      <xdr:spPr>
        <a:xfrm flipV="1">
          <a:off x="2127250" y="10637012"/>
          <a:ext cx="8128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9" name="フローチャート: 判断 138">
          <a:extLst>
            <a:ext uri="{FF2B5EF4-FFF2-40B4-BE49-F238E27FC236}">
              <a16:creationId xmlns:a16="http://schemas.microsoft.com/office/drawing/2014/main" id="{388ADBFB-BBFD-4EF1-81C6-6996E035DC55}"/>
            </a:ext>
          </a:extLst>
        </xdr:cNvPr>
        <xdr:cNvSpPr/>
      </xdr:nvSpPr>
      <xdr:spPr>
        <a:xfrm>
          <a:off x="288925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40" name="テキスト ボックス 139">
          <a:extLst>
            <a:ext uri="{FF2B5EF4-FFF2-40B4-BE49-F238E27FC236}">
              <a16:creationId xmlns:a16="http://schemas.microsoft.com/office/drawing/2014/main" id="{3FA1B83E-9A3B-4E77-97E6-2FF1543E3521}"/>
            </a:ext>
          </a:extLst>
        </xdr:cNvPr>
        <xdr:cNvSpPr txBox="1"/>
      </xdr:nvSpPr>
      <xdr:spPr>
        <a:xfrm>
          <a:off x="2597150" y="1021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20066</xdr:rowOff>
    </xdr:from>
    <xdr:to>
      <xdr:col>11</xdr:col>
      <xdr:colOff>31750</xdr:colOff>
      <xdr:row>64</xdr:row>
      <xdr:rowOff>116586</xdr:rowOff>
    </xdr:to>
    <xdr:cxnSp macro="">
      <xdr:nvCxnSpPr>
        <xdr:cNvPr id="141" name="直線コネクタ 140">
          <a:extLst>
            <a:ext uri="{FF2B5EF4-FFF2-40B4-BE49-F238E27FC236}">
              <a16:creationId xmlns:a16="http://schemas.microsoft.com/office/drawing/2014/main" id="{4D54115B-3856-4EFB-8F56-75059E1299FB}"/>
            </a:ext>
          </a:extLst>
        </xdr:cNvPr>
        <xdr:cNvCxnSpPr/>
      </xdr:nvCxnSpPr>
      <xdr:spPr>
        <a:xfrm flipV="1">
          <a:off x="1333500" y="10749026"/>
          <a:ext cx="79375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42" name="フローチャート: 判断 141">
          <a:extLst>
            <a:ext uri="{FF2B5EF4-FFF2-40B4-BE49-F238E27FC236}">
              <a16:creationId xmlns:a16="http://schemas.microsoft.com/office/drawing/2014/main" id="{A28183D2-A432-49D4-B159-F0D39AF5F517}"/>
            </a:ext>
          </a:extLst>
        </xdr:cNvPr>
        <xdr:cNvSpPr/>
      </xdr:nvSpPr>
      <xdr:spPr>
        <a:xfrm>
          <a:off x="2095500" y="106006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43" name="テキスト ボックス 142">
          <a:extLst>
            <a:ext uri="{FF2B5EF4-FFF2-40B4-BE49-F238E27FC236}">
              <a16:creationId xmlns:a16="http://schemas.microsoft.com/office/drawing/2014/main" id="{6C85FD0D-B01E-4906-AC6B-593495753D36}"/>
            </a:ext>
          </a:extLst>
        </xdr:cNvPr>
        <xdr:cNvSpPr txBox="1"/>
      </xdr:nvSpPr>
      <xdr:spPr>
        <a:xfrm>
          <a:off x="1784350" y="103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4" name="フローチャート: 判断 143">
          <a:extLst>
            <a:ext uri="{FF2B5EF4-FFF2-40B4-BE49-F238E27FC236}">
              <a16:creationId xmlns:a16="http://schemas.microsoft.com/office/drawing/2014/main" id="{2850C399-3A33-4D28-857B-BF51C4D08F5C}"/>
            </a:ext>
          </a:extLst>
        </xdr:cNvPr>
        <xdr:cNvSpPr/>
      </xdr:nvSpPr>
      <xdr:spPr>
        <a:xfrm>
          <a:off x="1282700" y="1066825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5" name="テキスト ボックス 144">
          <a:extLst>
            <a:ext uri="{FF2B5EF4-FFF2-40B4-BE49-F238E27FC236}">
              <a16:creationId xmlns:a16="http://schemas.microsoft.com/office/drawing/2014/main" id="{6F326202-761B-41F2-97AE-E20523A67AC5}"/>
            </a:ext>
          </a:extLst>
        </xdr:cNvPr>
        <xdr:cNvSpPr txBox="1"/>
      </xdr:nvSpPr>
      <xdr:spPr>
        <a:xfrm>
          <a:off x="971550" y="10440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C517E33C-079B-4F66-9963-07F382AF027A}"/>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1B3C6E9D-A884-417F-ABF5-25F064F0CD93}"/>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D5DE30CE-1C3D-446E-976B-97291EAE29E6}"/>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F8E45138-161F-4E09-BA79-43306DEC2648}"/>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54FB7F84-B41C-433C-8577-531B13E00D8E}"/>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1" name="楕円 150">
          <a:extLst>
            <a:ext uri="{FF2B5EF4-FFF2-40B4-BE49-F238E27FC236}">
              <a16:creationId xmlns:a16="http://schemas.microsoft.com/office/drawing/2014/main" id="{4472A29D-3425-4F5F-9716-19A4D9640E99}"/>
            </a:ext>
          </a:extLst>
        </xdr:cNvPr>
        <xdr:cNvSpPr/>
      </xdr:nvSpPr>
      <xdr:spPr>
        <a:xfrm>
          <a:off x="4464050" y="10721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52" name="財政構造の弾力性該当値テキスト">
          <a:extLst>
            <a:ext uri="{FF2B5EF4-FFF2-40B4-BE49-F238E27FC236}">
              <a16:creationId xmlns:a16="http://schemas.microsoft.com/office/drawing/2014/main" id="{E582887D-9FF6-4486-81E4-6E5A7D32C5A8}"/>
            </a:ext>
          </a:extLst>
        </xdr:cNvPr>
        <xdr:cNvSpPr txBox="1"/>
      </xdr:nvSpPr>
      <xdr:spPr>
        <a:xfrm>
          <a:off x="4584700" y="1069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3" name="楕円 152">
          <a:extLst>
            <a:ext uri="{FF2B5EF4-FFF2-40B4-BE49-F238E27FC236}">
              <a16:creationId xmlns:a16="http://schemas.microsoft.com/office/drawing/2014/main" id="{645A9524-FC14-487B-A9FD-D1A27129EFE3}"/>
            </a:ext>
          </a:extLst>
        </xdr:cNvPr>
        <xdr:cNvSpPr/>
      </xdr:nvSpPr>
      <xdr:spPr>
        <a:xfrm>
          <a:off x="3702050" y="10716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70121</xdr:rowOff>
    </xdr:from>
    <xdr:ext cx="736600" cy="259045"/>
    <xdr:sp macro="" textlink="">
      <xdr:nvSpPr>
        <xdr:cNvPr id="154" name="テキスト ボックス 153">
          <a:extLst>
            <a:ext uri="{FF2B5EF4-FFF2-40B4-BE49-F238E27FC236}">
              <a16:creationId xmlns:a16="http://schemas.microsoft.com/office/drawing/2014/main" id="{6406BEAE-A3F8-4137-AAA3-AD8286C8A4D2}"/>
            </a:ext>
          </a:extLst>
        </xdr:cNvPr>
        <xdr:cNvSpPr txBox="1"/>
      </xdr:nvSpPr>
      <xdr:spPr>
        <a:xfrm>
          <a:off x="3409950" y="1079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24892</xdr:rowOff>
    </xdr:from>
    <xdr:to>
      <xdr:col>15</xdr:col>
      <xdr:colOff>133350</xdr:colOff>
      <xdr:row>63</xdr:row>
      <xdr:rowOff>126492</xdr:rowOff>
    </xdr:to>
    <xdr:sp macro="" textlink="">
      <xdr:nvSpPr>
        <xdr:cNvPr id="155" name="楕円 154">
          <a:extLst>
            <a:ext uri="{FF2B5EF4-FFF2-40B4-BE49-F238E27FC236}">
              <a16:creationId xmlns:a16="http://schemas.microsoft.com/office/drawing/2014/main" id="{FAE6FAB3-67E8-4D52-9E24-AB85C3E1FF98}"/>
            </a:ext>
          </a:extLst>
        </xdr:cNvPr>
        <xdr:cNvSpPr/>
      </xdr:nvSpPr>
      <xdr:spPr>
        <a:xfrm>
          <a:off x="2889250" y="105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56" name="テキスト ボックス 155">
          <a:extLst>
            <a:ext uri="{FF2B5EF4-FFF2-40B4-BE49-F238E27FC236}">
              <a16:creationId xmlns:a16="http://schemas.microsoft.com/office/drawing/2014/main" id="{0527FDF6-74B9-4685-A5CE-E27381B0990E}"/>
            </a:ext>
          </a:extLst>
        </xdr:cNvPr>
        <xdr:cNvSpPr txBox="1"/>
      </xdr:nvSpPr>
      <xdr:spPr>
        <a:xfrm>
          <a:off x="2597150" y="1067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140716</xdr:rowOff>
    </xdr:from>
    <xdr:to>
      <xdr:col>11</xdr:col>
      <xdr:colOff>82550</xdr:colOff>
      <xdr:row>64</xdr:row>
      <xdr:rowOff>70866</xdr:rowOff>
    </xdr:to>
    <xdr:sp macro="" textlink="">
      <xdr:nvSpPr>
        <xdr:cNvPr id="157" name="楕円 156">
          <a:extLst>
            <a:ext uri="{FF2B5EF4-FFF2-40B4-BE49-F238E27FC236}">
              <a16:creationId xmlns:a16="http://schemas.microsoft.com/office/drawing/2014/main" id="{1E4B91BA-D6EF-4EA7-9561-5F3C5DB0D06D}"/>
            </a:ext>
          </a:extLst>
        </xdr:cNvPr>
        <xdr:cNvSpPr/>
      </xdr:nvSpPr>
      <xdr:spPr>
        <a:xfrm>
          <a:off x="2095500" y="1070203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55643</xdr:rowOff>
    </xdr:from>
    <xdr:ext cx="762000" cy="259045"/>
    <xdr:sp macro="" textlink="">
      <xdr:nvSpPr>
        <xdr:cNvPr id="158" name="テキスト ボックス 157">
          <a:extLst>
            <a:ext uri="{FF2B5EF4-FFF2-40B4-BE49-F238E27FC236}">
              <a16:creationId xmlns:a16="http://schemas.microsoft.com/office/drawing/2014/main" id="{DAE0B10E-33BE-46B6-A148-68D2D76BEDED}"/>
            </a:ext>
          </a:extLst>
        </xdr:cNvPr>
        <xdr:cNvSpPr txBox="1"/>
      </xdr:nvSpPr>
      <xdr:spPr>
        <a:xfrm>
          <a:off x="1784350" y="1078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59" name="楕円 158">
          <a:extLst>
            <a:ext uri="{FF2B5EF4-FFF2-40B4-BE49-F238E27FC236}">
              <a16:creationId xmlns:a16="http://schemas.microsoft.com/office/drawing/2014/main" id="{ED7016AB-1E4C-400C-A50C-42BA46184887}"/>
            </a:ext>
          </a:extLst>
        </xdr:cNvPr>
        <xdr:cNvSpPr/>
      </xdr:nvSpPr>
      <xdr:spPr>
        <a:xfrm>
          <a:off x="1282700" y="107947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60" name="テキスト ボックス 159">
          <a:extLst>
            <a:ext uri="{FF2B5EF4-FFF2-40B4-BE49-F238E27FC236}">
              <a16:creationId xmlns:a16="http://schemas.microsoft.com/office/drawing/2014/main" id="{5748FD18-B0DD-428D-8950-71879CC7667D}"/>
            </a:ext>
          </a:extLst>
        </xdr:cNvPr>
        <xdr:cNvSpPr txBox="1"/>
      </xdr:nvSpPr>
      <xdr:spPr>
        <a:xfrm>
          <a:off x="971550" y="1088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BF4F6C6E-A403-4605-9FD2-B94B15353035}"/>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EF9368CC-206F-4686-9C2A-CD61C3D59099}"/>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3759F22E-7C1A-4EA1-AEEA-7042A653AEBA}"/>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CA675FE9-4533-4A10-AF42-C96F62C3BEB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E115F49A-B4B5-4EAF-AB34-4DC2BC8C82F5}"/>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9ABC54F7-B3E1-4B48-A7CE-A3160C662E94}"/>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EAEFFD88-2221-4FD3-957B-71E8364DEF9C}"/>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DE0D1D6C-EDB0-492D-A13B-75F81A7BE7D3}"/>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7C37B026-B62C-46FF-9187-9F8481347E3C}"/>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F15CF433-E05F-40C3-A350-98A358AB6B4E}"/>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1D889ED-BFD2-4F6D-AEB9-D94AF862A4BC}"/>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7723124A-7827-4254-A297-AB933ADF4EB4}"/>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14636DEF-BA5A-4924-96E3-3042D9CF3815}"/>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町村合併により類似の公共施設を複数抱えていることに加え、施設の老朽化に伴う管理経費などにより、類似団体より</a:t>
          </a:r>
          <a:r>
            <a:rPr kumimoji="1" lang="en-US" altLang="ja-JP" sz="1300">
              <a:latin typeface="ＭＳ Ｐゴシック" panose="020B0600070205080204" pitchFamily="50" charset="-128"/>
              <a:ea typeface="ＭＳ Ｐゴシック" panose="020B0600070205080204" pitchFamily="50" charset="-128"/>
            </a:rPr>
            <a:t>12,056</a:t>
          </a:r>
          <a:r>
            <a:rPr kumimoji="1" lang="ja-JP" altLang="en-US" sz="1300">
              <a:latin typeface="ＭＳ Ｐゴシック" panose="020B0600070205080204" pitchFamily="50" charset="-128"/>
              <a:ea typeface="ＭＳ Ｐゴシック" panose="020B0600070205080204" pitchFamily="50" charset="-128"/>
            </a:rPr>
            <a:t>円高くなっている。</a:t>
          </a:r>
        </a:p>
        <a:p>
          <a:r>
            <a:rPr kumimoji="1" lang="ja-JP" altLang="en-US" sz="1300">
              <a:latin typeface="ＭＳ Ｐゴシック" panose="020B0600070205080204" pitchFamily="50" charset="-128"/>
              <a:ea typeface="ＭＳ Ｐゴシック" panose="020B0600070205080204" pitchFamily="50" charset="-128"/>
            </a:rPr>
            <a:t>　今後も、公共施設の適正化、事務事業の見直しなどにより経費の削減に努める。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BFA5CAAE-65D7-47D7-BD90-535B978C0C36}"/>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C86B7AC5-14EF-4AA3-A1B4-2C2FEDDDF146}"/>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DCFF222C-C07B-4346-902F-43F662B0B616}"/>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C8008FE0-6771-4D68-B704-6AC27A691995}"/>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94EE8760-5225-4DF5-ABC1-973A30A13ADF}"/>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5A8F22F0-3426-4615-A0E0-F708FA5C692E}"/>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14DE3183-4C32-4952-9B0B-4E0573D22DF1}"/>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7CD18540-8B10-4975-A849-6336634671C1}"/>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A938E207-9155-4B66-A4F1-3776F7BA7279}"/>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8063BE57-59E6-4646-B75F-4667094C3391}"/>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77A2612C-A858-4CAA-AEE5-63F3FF154D8E}"/>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3FBF284D-07EB-4ABA-83AB-176BF47E5599}"/>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18778B9A-2AB3-4424-B4CF-10356EAD3D42}"/>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A3677723-EC23-43EC-886C-4B0C554BC336}"/>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328BE607-2B43-4554-ACA8-7D39B9C37044}"/>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D8B4C85F-9116-4E01-BB3B-5C8BC68A7491}"/>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68866</xdr:rowOff>
    </xdr:from>
    <xdr:to>
      <xdr:col>23</xdr:col>
      <xdr:colOff>133350</xdr:colOff>
      <xdr:row>89</xdr:row>
      <xdr:rowOff>164762</xdr:rowOff>
    </xdr:to>
    <xdr:cxnSp macro="">
      <xdr:nvCxnSpPr>
        <xdr:cNvPr id="190" name="直線コネクタ 189">
          <a:extLst>
            <a:ext uri="{FF2B5EF4-FFF2-40B4-BE49-F238E27FC236}">
              <a16:creationId xmlns:a16="http://schemas.microsoft.com/office/drawing/2014/main" id="{2C8BC87D-7FE6-4F1D-841E-2408F38172D2}"/>
            </a:ext>
          </a:extLst>
        </xdr:cNvPr>
        <xdr:cNvCxnSpPr/>
      </xdr:nvCxnSpPr>
      <xdr:spPr>
        <a:xfrm flipV="1">
          <a:off x="4514850" y="13815346"/>
          <a:ext cx="0" cy="1269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136839</xdr:rowOff>
    </xdr:from>
    <xdr:ext cx="762000" cy="259045"/>
    <xdr:sp macro="" textlink="">
      <xdr:nvSpPr>
        <xdr:cNvPr id="191" name="人件費・物件費等の状況最小値テキスト">
          <a:extLst>
            <a:ext uri="{FF2B5EF4-FFF2-40B4-BE49-F238E27FC236}">
              <a16:creationId xmlns:a16="http://schemas.microsoft.com/office/drawing/2014/main" id="{20DB7FC2-3B77-4CD6-82B1-B2A4170E9A55}"/>
            </a:ext>
          </a:extLst>
        </xdr:cNvPr>
        <xdr:cNvSpPr txBox="1"/>
      </xdr:nvSpPr>
      <xdr:spPr>
        <a:xfrm>
          <a:off x="4584700" y="150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164762</xdr:rowOff>
    </xdr:from>
    <xdr:to>
      <xdr:col>24</xdr:col>
      <xdr:colOff>12700</xdr:colOff>
      <xdr:row>89</xdr:row>
      <xdr:rowOff>164762</xdr:rowOff>
    </xdr:to>
    <xdr:cxnSp macro="">
      <xdr:nvCxnSpPr>
        <xdr:cNvPr id="192" name="直線コネクタ 191">
          <a:extLst>
            <a:ext uri="{FF2B5EF4-FFF2-40B4-BE49-F238E27FC236}">
              <a16:creationId xmlns:a16="http://schemas.microsoft.com/office/drawing/2014/main" id="{07B9780D-1CD4-47DB-866C-D239CCD65C3D}"/>
            </a:ext>
          </a:extLst>
        </xdr:cNvPr>
        <xdr:cNvCxnSpPr/>
      </xdr:nvCxnSpPr>
      <xdr:spPr>
        <a:xfrm>
          <a:off x="4425950" y="150847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155243</xdr:rowOff>
    </xdr:from>
    <xdr:ext cx="762000" cy="259045"/>
    <xdr:sp macro="" textlink="">
      <xdr:nvSpPr>
        <xdr:cNvPr id="193" name="人件費・物件費等の状況最大値テキスト">
          <a:extLst>
            <a:ext uri="{FF2B5EF4-FFF2-40B4-BE49-F238E27FC236}">
              <a16:creationId xmlns:a16="http://schemas.microsoft.com/office/drawing/2014/main" id="{42540A88-C469-4AD1-902B-270D06F2DCA0}"/>
            </a:ext>
          </a:extLst>
        </xdr:cNvPr>
        <xdr:cNvSpPr txBox="1"/>
      </xdr:nvSpPr>
      <xdr:spPr>
        <a:xfrm>
          <a:off x="4584700" y="13566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68866</xdr:rowOff>
    </xdr:from>
    <xdr:to>
      <xdr:col>24</xdr:col>
      <xdr:colOff>12700</xdr:colOff>
      <xdr:row>82</xdr:row>
      <xdr:rowOff>68866</xdr:rowOff>
    </xdr:to>
    <xdr:cxnSp macro="">
      <xdr:nvCxnSpPr>
        <xdr:cNvPr id="194" name="直線コネクタ 193">
          <a:extLst>
            <a:ext uri="{FF2B5EF4-FFF2-40B4-BE49-F238E27FC236}">
              <a16:creationId xmlns:a16="http://schemas.microsoft.com/office/drawing/2014/main" id="{61CB80E2-3A58-4CC3-A50E-BAC2049651D1}"/>
            </a:ext>
          </a:extLst>
        </xdr:cNvPr>
        <xdr:cNvCxnSpPr/>
      </xdr:nvCxnSpPr>
      <xdr:spPr>
        <a:xfrm>
          <a:off x="4425950" y="13815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170014</xdr:rowOff>
    </xdr:from>
    <xdr:to>
      <xdr:col>23</xdr:col>
      <xdr:colOff>133350</xdr:colOff>
      <xdr:row>86</xdr:row>
      <xdr:rowOff>43551</xdr:rowOff>
    </xdr:to>
    <xdr:cxnSp macro="">
      <xdr:nvCxnSpPr>
        <xdr:cNvPr id="195" name="直線コネクタ 194">
          <a:extLst>
            <a:ext uri="{FF2B5EF4-FFF2-40B4-BE49-F238E27FC236}">
              <a16:creationId xmlns:a16="http://schemas.microsoft.com/office/drawing/2014/main" id="{3B0CAA1C-D6FE-43FF-B5D1-B34F421F3660}"/>
            </a:ext>
          </a:extLst>
        </xdr:cNvPr>
        <xdr:cNvCxnSpPr/>
      </xdr:nvCxnSpPr>
      <xdr:spPr>
        <a:xfrm flipV="1">
          <a:off x="3752850" y="14419414"/>
          <a:ext cx="762000" cy="4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38772</xdr:rowOff>
    </xdr:from>
    <xdr:ext cx="762000" cy="259045"/>
    <xdr:sp macro="" textlink="">
      <xdr:nvSpPr>
        <xdr:cNvPr id="196" name="人件費・物件費等の状況平均値テキスト">
          <a:extLst>
            <a:ext uri="{FF2B5EF4-FFF2-40B4-BE49-F238E27FC236}">
              <a16:creationId xmlns:a16="http://schemas.microsoft.com/office/drawing/2014/main" id="{9C6B4644-5323-41D6-ABEF-2221A3609EB4}"/>
            </a:ext>
          </a:extLst>
        </xdr:cNvPr>
        <xdr:cNvSpPr txBox="1"/>
      </xdr:nvSpPr>
      <xdr:spPr>
        <a:xfrm>
          <a:off x="4584700" y="14120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22245</xdr:rowOff>
    </xdr:from>
    <xdr:to>
      <xdr:col>23</xdr:col>
      <xdr:colOff>184150</xdr:colOff>
      <xdr:row>85</xdr:row>
      <xdr:rowOff>123845</xdr:rowOff>
    </xdr:to>
    <xdr:sp macro="" textlink="">
      <xdr:nvSpPr>
        <xdr:cNvPr id="197" name="フローチャート: 判断 196">
          <a:extLst>
            <a:ext uri="{FF2B5EF4-FFF2-40B4-BE49-F238E27FC236}">
              <a16:creationId xmlns:a16="http://schemas.microsoft.com/office/drawing/2014/main" id="{7280487D-83EC-403E-A0C3-3B744CA20727}"/>
            </a:ext>
          </a:extLst>
        </xdr:cNvPr>
        <xdr:cNvSpPr/>
      </xdr:nvSpPr>
      <xdr:spPr>
        <a:xfrm>
          <a:off x="4464050" y="1427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127651</xdr:rowOff>
    </xdr:from>
    <xdr:to>
      <xdr:col>19</xdr:col>
      <xdr:colOff>133350</xdr:colOff>
      <xdr:row>86</xdr:row>
      <xdr:rowOff>43551</xdr:rowOff>
    </xdr:to>
    <xdr:cxnSp macro="">
      <xdr:nvCxnSpPr>
        <xdr:cNvPr id="198" name="直線コネクタ 197">
          <a:extLst>
            <a:ext uri="{FF2B5EF4-FFF2-40B4-BE49-F238E27FC236}">
              <a16:creationId xmlns:a16="http://schemas.microsoft.com/office/drawing/2014/main" id="{2CDAD42A-940B-4B36-A1B6-28011B8E3616}"/>
            </a:ext>
          </a:extLst>
        </xdr:cNvPr>
        <xdr:cNvCxnSpPr/>
      </xdr:nvCxnSpPr>
      <xdr:spPr>
        <a:xfrm>
          <a:off x="2940050" y="14377051"/>
          <a:ext cx="812800" cy="8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159767</xdr:rowOff>
    </xdr:from>
    <xdr:to>
      <xdr:col>19</xdr:col>
      <xdr:colOff>184150</xdr:colOff>
      <xdr:row>85</xdr:row>
      <xdr:rowOff>89917</xdr:rowOff>
    </xdr:to>
    <xdr:sp macro="" textlink="">
      <xdr:nvSpPr>
        <xdr:cNvPr id="199" name="フローチャート: 判断 198">
          <a:extLst>
            <a:ext uri="{FF2B5EF4-FFF2-40B4-BE49-F238E27FC236}">
              <a16:creationId xmlns:a16="http://schemas.microsoft.com/office/drawing/2014/main" id="{4C88F7C0-137E-40A4-8CC6-B14BFA3D8A3D}"/>
            </a:ext>
          </a:extLst>
        </xdr:cNvPr>
        <xdr:cNvSpPr/>
      </xdr:nvSpPr>
      <xdr:spPr>
        <a:xfrm>
          <a:off x="3702050" y="142415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100094</xdr:rowOff>
    </xdr:from>
    <xdr:ext cx="736600" cy="259045"/>
    <xdr:sp macro="" textlink="">
      <xdr:nvSpPr>
        <xdr:cNvPr id="200" name="テキスト ボックス 199">
          <a:extLst>
            <a:ext uri="{FF2B5EF4-FFF2-40B4-BE49-F238E27FC236}">
              <a16:creationId xmlns:a16="http://schemas.microsoft.com/office/drawing/2014/main" id="{F0031833-09DC-49D5-9DDB-98B05249C170}"/>
            </a:ext>
          </a:extLst>
        </xdr:cNvPr>
        <xdr:cNvSpPr txBox="1"/>
      </xdr:nvSpPr>
      <xdr:spPr>
        <a:xfrm>
          <a:off x="3409950" y="14014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31637</xdr:rowOff>
    </xdr:from>
    <xdr:to>
      <xdr:col>15</xdr:col>
      <xdr:colOff>82550</xdr:colOff>
      <xdr:row>85</xdr:row>
      <xdr:rowOff>127651</xdr:rowOff>
    </xdr:to>
    <xdr:cxnSp macro="">
      <xdr:nvCxnSpPr>
        <xdr:cNvPr id="201" name="直線コネクタ 200">
          <a:extLst>
            <a:ext uri="{FF2B5EF4-FFF2-40B4-BE49-F238E27FC236}">
              <a16:creationId xmlns:a16="http://schemas.microsoft.com/office/drawing/2014/main" id="{80B2A93F-91B9-4BA2-A593-B85E411AFE60}"/>
            </a:ext>
          </a:extLst>
        </xdr:cNvPr>
        <xdr:cNvCxnSpPr/>
      </xdr:nvCxnSpPr>
      <xdr:spPr>
        <a:xfrm>
          <a:off x="2127250" y="14281037"/>
          <a:ext cx="812800" cy="9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106200</xdr:rowOff>
    </xdr:from>
    <xdr:to>
      <xdr:col>15</xdr:col>
      <xdr:colOff>133350</xdr:colOff>
      <xdr:row>85</xdr:row>
      <xdr:rowOff>36350</xdr:rowOff>
    </xdr:to>
    <xdr:sp macro="" textlink="">
      <xdr:nvSpPr>
        <xdr:cNvPr id="202" name="フローチャート: 判断 201">
          <a:extLst>
            <a:ext uri="{FF2B5EF4-FFF2-40B4-BE49-F238E27FC236}">
              <a16:creationId xmlns:a16="http://schemas.microsoft.com/office/drawing/2014/main" id="{EC44031F-BB08-4CDE-9428-BE9F2EB29BA1}"/>
            </a:ext>
          </a:extLst>
        </xdr:cNvPr>
        <xdr:cNvSpPr/>
      </xdr:nvSpPr>
      <xdr:spPr>
        <a:xfrm>
          <a:off x="2889250" y="14187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46527</xdr:rowOff>
    </xdr:from>
    <xdr:ext cx="762000" cy="259045"/>
    <xdr:sp macro="" textlink="">
      <xdr:nvSpPr>
        <xdr:cNvPr id="203" name="テキスト ボックス 202">
          <a:extLst>
            <a:ext uri="{FF2B5EF4-FFF2-40B4-BE49-F238E27FC236}">
              <a16:creationId xmlns:a16="http://schemas.microsoft.com/office/drawing/2014/main" id="{DEB2E5FB-09FE-462B-98E5-0E0949324207}"/>
            </a:ext>
          </a:extLst>
        </xdr:cNvPr>
        <xdr:cNvSpPr txBox="1"/>
      </xdr:nvSpPr>
      <xdr:spPr>
        <a:xfrm>
          <a:off x="2597150" y="1396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74499</xdr:rowOff>
    </xdr:from>
    <xdr:to>
      <xdr:col>11</xdr:col>
      <xdr:colOff>31750</xdr:colOff>
      <xdr:row>85</xdr:row>
      <xdr:rowOff>31637</xdr:rowOff>
    </xdr:to>
    <xdr:cxnSp macro="">
      <xdr:nvCxnSpPr>
        <xdr:cNvPr id="204" name="直線コネクタ 203">
          <a:extLst>
            <a:ext uri="{FF2B5EF4-FFF2-40B4-BE49-F238E27FC236}">
              <a16:creationId xmlns:a16="http://schemas.microsoft.com/office/drawing/2014/main" id="{FC474BE6-FF66-4530-B5A7-88B5006114A1}"/>
            </a:ext>
          </a:extLst>
        </xdr:cNvPr>
        <xdr:cNvCxnSpPr/>
      </xdr:nvCxnSpPr>
      <xdr:spPr>
        <a:xfrm>
          <a:off x="1333500" y="14156259"/>
          <a:ext cx="793750" cy="12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50000</xdr:rowOff>
    </xdr:from>
    <xdr:to>
      <xdr:col>11</xdr:col>
      <xdr:colOff>82550</xdr:colOff>
      <xdr:row>84</xdr:row>
      <xdr:rowOff>151600</xdr:rowOff>
    </xdr:to>
    <xdr:sp macro="" textlink="">
      <xdr:nvSpPr>
        <xdr:cNvPr id="205" name="フローチャート: 判断 204">
          <a:extLst>
            <a:ext uri="{FF2B5EF4-FFF2-40B4-BE49-F238E27FC236}">
              <a16:creationId xmlns:a16="http://schemas.microsoft.com/office/drawing/2014/main" id="{CF4F7755-5971-417E-BD5F-2CB6EC3C9E88}"/>
            </a:ext>
          </a:extLst>
        </xdr:cNvPr>
        <xdr:cNvSpPr/>
      </xdr:nvSpPr>
      <xdr:spPr>
        <a:xfrm>
          <a:off x="2095500" y="14131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161777</xdr:rowOff>
    </xdr:from>
    <xdr:ext cx="762000" cy="259045"/>
    <xdr:sp macro="" textlink="">
      <xdr:nvSpPr>
        <xdr:cNvPr id="206" name="テキスト ボックス 205">
          <a:extLst>
            <a:ext uri="{FF2B5EF4-FFF2-40B4-BE49-F238E27FC236}">
              <a16:creationId xmlns:a16="http://schemas.microsoft.com/office/drawing/2014/main" id="{508C1581-342C-4865-980E-0123903DB050}"/>
            </a:ext>
          </a:extLst>
        </xdr:cNvPr>
        <xdr:cNvSpPr txBox="1"/>
      </xdr:nvSpPr>
      <xdr:spPr>
        <a:xfrm>
          <a:off x="1784350" y="1390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7" name="フローチャート: 判断 206">
          <a:extLst>
            <a:ext uri="{FF2B5EF4-FFF2-40B4-BE49-F238E27FC236}">
              <a16:creationId xmlns:a16="http://schemas.microsoft.com/office/drawing/2014/main" id="{C66B88BB-DEB9-4DE6-8F3E-1D639729DAEC}"/>
            </a:ext>
          </a:extLst>
        </xdr:cNvPr>
        <xdr:cNvSpPr/>
      </xdr:nvSpPr>
      <xdr:spPr>
        <a:xfrm>
          <a:off x="1282700" y="1369768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08" name="テキスト ボックス 207">
          <a:extLst>
            <a:ext uri="{FF2B5EF4-FFF2-40B4-BE49-F238E27FC236}">
              <a16:creationId xmlns:a16="http://schemas.microsoft.com/office/drawing/2014/main" id="{A8C6E600-38ED-408B-82B0-B840C426EDE9}"/>
            </a:ext>
          </a:extLst>
        </xdr:cNvPr>
        <xdr:cNvSpPr txBox="1"/>
      </xdr:nvSpPr>
      <xdr:spPr>
        <a:xfrm>
          <a:off x="971550" y="1347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C949CC5F-24DD-44F9-85BA-3B1CDA8F5326}"/>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7A39B76A-846B-437F-BBCE-BABF56BADE7C}"/>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D39F38E1-666C-4C11-A3A5-56C71E8ED1AF}"/>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4FCF55C2-CAF4-4E2C-8B3A-8E031C533ADC}"/>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27C0E944-DAE3-4A6C-BB64-26DC8568ACE9}"/>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119214</xdr:rowOff>
    </xdr:from>
    <xdr:to>
      <xdr:col>23</xdr:col>
      <xdr:colOff>184150</xdr:colOff>
      <xdr:row>86</xdr:row>
      <xdr:rowOff>49364</xdr:rowOff>
    </xdr:to>
    <xdr:sp macro="" textlink="">
      <xdr:nvSpPr>
        <xdr:cNvPr id="214" name="楕円 213">
          <a:extLst>
            <a:ext uri="{FF2B5EF4-FFF2-40B4-BE49-F238E27FC236}">
              <a16:creationId xmlns:a16="http://schemas.microsoft.com/office/drawing/2014/main" id="{381C9AB5-7786-4D44-8FE6-9B4E9EE51A2F}"/>
            </a:ext>
          </a:extLst>
        </xdr:cNvPr>
        <xdr:cNvSpPr/>
      </xdr:nvSpPr>
      <xdr:spPr>
        <a:xfrm>
          <a:off x="4464050" y="14368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91291</xdr:rowOff>
    </xdr:from>
    <xdr:ext cx="762000" cy="259045"/>
    <xdr:sp macro="" textlink="">
      <xdr:nvSpPr>
        <xdr:cNvPr id="215" name="人件費・物件費等の状況該当値テキスト">
          <a:extLst>
            <a:ext uri="{FF2B5EF4-FFF2-40B4-BE49-F238E27FC236}">
              <a16:creationId xmlns:a16="http://schemas.microsoft.com/office/drawing/2014/main" id="{21277E89-0326-477A-BD33-180A837B9065}"/>
            </a:ext>
          </a:extLst>
        </xdr:cNvPr>
        <xdr:cNvSpPr txBox="1"/>
      </xdr:nvSpPr>
      <xdr:spPr>
        <a:xfrm>
          <a:off x="4584700" y="1434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164201</xdr:rowOff>
    </xdr:from>
    <xdr:to>
      <xdr:col>19</xdr:col>
      <xdr:colOff>184150</xdr:colOff>
      <xdr:row>86</xdr:row>
      <xdr:rowOff>94351</xdr:rowOff>
    </xdr:to>
    <xdr:sp macro="" textlink="">
      <xdr:nvSpPr>
        <xdr:cNvPr id="216" name="楕円 215">
          <a:extLst>
            <a:ext uri="{FF2B5EF4-FFF2-40B4-BE49-F238E27FC236}">
              <a16:creationId xmlns:a16="http://schemas.microsoft.com/office/drawing/2014/main" id="{328EC8B1-2D7B-40C4-BF45-CF25CB198F06}"/>
            </a:ext>
          </a:extLst>
        </xdr:cNvPr>
        <xdr:cNvSpPr/>
      </xdr:nvSpPr>
      <xdr:spPr>
        <a:xfrm>
          <a:off x="3702050" y="144136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79128</xdr:rowOff>
    </xdr:from>
    <xdr:ext cx="736600" cy="259045"/>
    <xdr:sp macro="" textlink="">
      <xdr:nvSpPr>
        <xdr:cNvPr id="217" name="テキスト ボックス 216">
          <a:extLst>
            <a:ext uri="{FF2B5EF4-FFF2-40B4-BE49-F238E27FC236}">
              <a16:creationId xmlns:a16="http://schemas.microsoft.com/office/drawing/2014/main" id="{3092F990-AE55-4979-BE94-EA26957E46FF}"/>
            </a:ext>
          </a:extLst>
        </xdr:cNvPr>
        <xdr:cNvSpPr txBox="1"/>
      </xdr:nvSpPr>
      <xdr:spPr>
        <a:xfrm>
          <a:off x="3409950" y="14496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76851</xdr:rowOff>
    </xdr:from>
    <xdr:to>
      <xdr:col>15</xdr:col>
      <xdr:colOff>133350</xdr:colOff>
      <xdr:row>86</xdr:row>
      <xdr:rowOff>7001</xdr:rowOff>
    </xdr:to>
    <xdr:sp macro="" textlink="">
      <xdr:nvSpPr>
        <xdr:cNvPr id="218" name="楕円 217">
          <a:extLst>
            <a:ext uri="{FF2B5EF4-FFF2-40B4-BE49-F238E27FC236}">
              <a16:creationId xmlns:a16="http://schemas.microsoft.com/office/drawing/2014/main" id="{F8EA2C7B-EC0F-4E10-BF54-B9A6B737071C}"/>
            </a:ext>
          </a:extLst>
        </xdr:cNvPr>
        <xdr:cNvSpPr/>
      </xdr:nvSpPr>
      <xdr:spPr>
        <a:xfrm>
          <a:off x="2889250" y="14326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163228</xdr:rowOff>
    </xdr:from>
    <xdr:ext cx="762000" cy="259045"/>
    <xdr:sp macro="" textlink="">
      <xdr:nvSpPr>
        <xdr:cNvPr id="219" name="テキスト ボックス 218">
          <a:extLst>
            <a:ext uri="{FF2B5EF4-FFF2-40B4-BE49-F238E27FC236}">
              <a16:creationId xmlns:a16="http://schemas.microsoft.com/office/drawing/2014/main" id="{201F7D51-9B22-484B-B86B-85AE7C0FED98}"/>
            </a:ext>
          </a:extLst>
        </xdr:cNvPr>
        <xdr:cNvSpPr txBox="1"/>
      </xdr:nvSpPr>
      <xdr:spPr>
        <a:xfrm>
          <a:off x="2597150" y="14412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152287</xdr:rowOff>
    </xdr:from>
    <xdr:to>
      <xdr:col>11</xdr:col>
      <xdr:colOff>82550</xdr:colOff>
      <xdr:row>85</xdr:row>
      <xdr:rowOff>82437</xdr:rowOff>
    </xdr:to>
    <xdr:sp macro="" textlink="">
      <xdr:nvSpPr>
        <xdr:cNvPr id="220" name="楕円 219">
          <a:extLst>
            <a:ext uri="{FF2B5EF4-FFF2-40B4-BE49-F238E27FC236}">
              <a16:creationId xmlns:a16="http://schemas.microsoft.com/office/drawing/2014/main" id="{57480B70-0AD5-4B12-B784-36B851D338B2}"/>
            </a:ext>
          </a:extLst>
        </xdr:cNvPr>
        <xdr:cNvSpPr/>
      </xdr:nvSpPr>
      <xdr:spPr>
        <a:xfrm>
          <a:off x="2095500" y="1423404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67214</xdr:rowOff>
    </xdr:from>
    <xdr:ext cx="762000" cy="259045"/>
    <xdr:sp macro="" textlink="">
      <xdr:nvSpPr>
        <xdr:cNvPr id="221" name="テキスト ボックス 220">
          <a:extLst>
            <a:ext uri="{FF2B5EF4-FFF2-40B4-BE49-F238E27FC236}">
              <a16:creationId xmlns:a16="http://schemas.microsoft.com/office/drawing/2014/main" id="{593BB496-75E9-4948-963B-818F25212B6F}"/>
            </a:ext>
          </a:extLst>
        </xdr:cNvPr>
        <xdr:cNvSpPr txBox="1"/>
      </xdr:nvSpPr>
      <xdr:spPr>
        <a:xfrm>
          <a:off x="1784350" y="14316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23699</xdr:rowOff>
    </xdr:from>
    <xdr:to>
      <xdr:col>7</xdr:col>
      <xdr:colOff>31750</xdr:colOff>
      <xdr:row>84</xdr:row>
      <xdr:rowOff>125299</xdr:rowOff>
    </xdr:to>
    <xdr:sp macro="" textlink="">
      <xdr:nvSpPr>
        <xdr:cNvPr id="222" name="楕円 221">
          <a:extLst>
            <a:ext uri="{FF2B5EF4-FFF2-40B4-BE49-F238E27FC236}">
              <a16:creationId xmlns:a16="http://schemas.microsoft.com/office/drawing/2014/main" id="{350ADCD7-939B-4BD6-A123-D2CE01767102}"/>
            </a:ext>
          </a:extLst>
        </xdr:cNvPr>
        <xdr:cNvSpPr/>
      </xdr:nvSpPr>
      <xdr:spPr>
        <a:xfrm>
          <a:off x="1282700" y="141054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110076</xdr:rowOff>
    </xdr:from>
    <xdr:ext cx="762000" cy="259045"/>
    <xdr:sp macro="" textlink="">
      <xdr:nvSpPr>
        <xdr:cNvPr id="223" name="テキスト ボックス 222">
          <a:extLst>
            <a:ext uri="{FF2B5EF4-FFF2-40B4-BE49-F238E27FC236}">
              <a16:creationId xmlns:a16="http://schemas.microsoft.com/office/drawing/2014/main" id="{9B976E4F-8B93-4F5F-8808-23BB7AD2D886}"/>
            </a:ext>
          </a:extLst>
        </xdr:cNvPr>
        <xdr:cNvSpPr txBox="1"/>
      </xdr:nvSpPr>
      <xdr:spPr>
        <a:xfrm>
          <a:off x="971550" y="1419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80CF4D63-0D70-4045-9A29-50C14B04A65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99BC581A-6804-41EE-8648-E024C7A0F4E6}"/>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D247BA66-4D65-4EBD-8910-C12BACBC1038}"/>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D69A4EB-9E52-4FA8-9313-AF64C0A98355}"/>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4CEF1306-6E87-419D-82DF-CD8E1B88C446}"/>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A6ED8D78-D98F-47A1-BCE4-D1376ABFF715}"/>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8D0B8DF3-A9B2-45F5-80CA-D4B8B40EF54F}"/>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FC696EFC-D36F-480C-9CCB-D057CA6A0A99}"/>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9233ADBF-05F5-41C6-A7C9-8B5CFBF2161E}"/>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83D95079-786F-4BA0-BA29-749C4EE3E76B}"/>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7EAD20FA-B361-4133-8180-AB05C963FE75}"/>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813424A4-93B2-431A-BA55-97A5E1D57C2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C0F1BD01-0A76-4D95-BC60-56C360F529A9}"/>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学歴に因らない職務遂行能力に応じた管理職員への登用等により、ラスパイレス指数が上昇傾向であり、類似団体平均を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今後も県人事委員会勧告を踏まえた適正な給与水準となるよう努める。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D2ADF9AE-8BB4-41B2-9E82-D016A950FFD5}"/>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6327A965-EF86-4067-8A08-0544CEFF9126}"/>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5FB42EA-BA63-4FBE-A218-95F581A21838}"/>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99BEDDDE-1194-4501-9324-16BB34555B48}"/>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9AAF8BA9-1A62-4181-8292-B99EA218C8AB}"/>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EF1FB2C3-9C57-4A2E-88BC-A4EA029636AB}"/>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97E8386D-66F7-4BBD-B87F-C8451DF4169C}"/>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79E2A8BC-040D-4C2B-984C-555632A25E48}"/>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D3407A8B-54CB-47B0-8E1A-4A093B6AE950}"/>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A911364B-CEE1-43A8-AC25-A0A5E4BDEBEC}"/>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78DA1193-16CF-4979-8C51-582250458292}"/>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3A31C427-5743-46CC-9751-15DDB40CE9D4}"/>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8FEC6CF7-F67F-412F-8DEA-AF30393F8033}"/>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57799474-B57C-4483-AA76-0B1A73624144}"/>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D8844F58-C327-4102-8C37-4315D2A5B946}"/>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6F1B4A35-765B-4694-89F7-C7F2E8DC695D}"/>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9884DD29-26D7-4531-B467-B2202115369F}"/>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57CF199C-53A0-4568-B327-BAA817CF27C8}"/>
            </a:ext>
          </a:extLst>
        </xdr:cNvPr>
        <xdr:cNvCxnSpPr/>
      </xdr:nvCxnSpPr>
      <xdr:spPr>
        <a:xfrm flipV="1">
          <a:off x="15474950" y="13507357"/>
          <a:ext cx="0" cy="15341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F4197911-8BDA-4BD2-932F-8E837AA21DF0}"/>
            </a:ext>
          </a:extLst>
        </xdr:cNvPr>
        <xdr:cNvSpPr txBox="1"/>
      </xdr:nvSpPr>
      <xdr:spPr>
        <a:xfrm>
          <a:off x="15563850" y="1501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CBBE8A26-2B54-4444-80BC-FB3E532B5AC9}"/>
            </a:ext>
          </a:extLst>
        </xdr:cNvPr>
        <xdr:cNvCxnSpPr/>
      </xdr:nvCxnSpPr>
      <xdr:spPr>
        <a:xfrm>
          <a:off x="15405100" y="150415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C5FF791A-E480-4D75-9F57-0FF2B120E720}"/>
            </a:ext>
          </a:extLst>
        </xdr:cNvPr>
        <xdr:cNvSpPr txBox="1"/>
      </xdr:nvSpPr>
      <xdr:spPr>
        <a:xfrm>
          <a:off x="15563850" y="1325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1DF60803-BA94-4401-9C77-2A01F2460892}"/>
            </a:ext>
          </a:extLst>
        </xdr:cNvPr>
        <xdr:cNvCxnSpPr/>
      </xdr:nvCxnSpPr>
      <xdr:spPr>
        <a:xfrm>
          <a:off x="15405100" y="135073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169636</xdr:rowOff>
    </xdr:to>
    <xdr:cxnSp macro="">
      <xdr:nvCxnSpPr>
        <xdr:cNvPr id="259" name="直線コネクタ 258">
          <a:extLst>
            <a:ext uri="{FF2B5EF4-FFF2-40B4-BE49-F238E27FC236}">
              <a16:creationId xmlns:a16="http://schemas.microsoft.com/office/drawing/2014/main" id="{DF5BA947-FA51-4B1E-AD1A-CD85A294BD66}"/>
            </a:ext>
          </a:extLst>
        </xdr:cNvPr>
        <xdr:cNvCxnSpPr/>
      </xdr:nvCxnSpPr>
      <xdr:spPr>
        <a:xfrm flipV="1">
          <a:off x="14712950" y="14332857"/>
          <a:ext cx="762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13806</xdr:rowOff>
    </xdr:from>
    <xdr:ext cx="762000" cy="259045"/>
    <xdr:sp macro="" textlink="">
      <xdr:nvSpPr>
        <xdr:cNvPr id="260" name="給与水準   （国との比較）平均値テキスト">
          <a:extLst>
            <a:ext uri="{FF2B5EF4-FFF2-40B4-BE49-F238E27FC236}">
              <a16:creationId xmlns:a16="http://schemas.microsoft.com/office/drawing/2014/main" id="{2DCB2C56-38A1-4846-8338-E164CDD17547}"/>
            </a:ext>
          </a:extLst>
        </xdr:cNvPr>
        <xdr:cNvSpPr txBox="1"/>
      </xdr:nvSpPr>
      <xdr:spPr>
        <a:xfrm>
          <a:off x="15563850" y="13927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61" name="フローチャート: 判断 260">
          <a:extLst>
            <a:ext uri="{FF2B5EF4-FFF2-40B4-BE49-F238E27FC236}">
              <a16:creationId xmlns:a16="http://schemas.microsoft.com/office/drawing/2014/main" id="{0EECCA5F-CA9B-4C88-BE3D-96175C357DD6}"/>
            </a:ext>
          </a:extLst>
        </xdr:cNvPr>
        <xdr:cNvSpPr/>
      </xdr:nvSpPr>
      <xdr:spPr>
        <a:xfrm>
          <a:off x="15427960" y="1408284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32657</xdr:rowOff>
    </xdr:to>
    <xdr:cxnSp macro="">
      <xdr:nvCxnSpPr>
        <xdr:cNvPr id="262" name="直線コネクタ 261">
          <a:extLst>
            <a:ext uri="{FF2B5EF4-FFF2-40B4-BE49-F238E27FC236}">
              <a16:creationId xmlns:a16="http://schemas.microsoft.com/office/drawing/2014/main" id="{17023025-8A1B-4AA1-8215-77ECE08A2A11}"/>
            </a:ext>
          </a:extLst>
        </xdr:cNvPr>
        <xdr:cNvCxnSpPr/>
      </xdr:nvCxnSpPr>
      <xdr:spPr>
        <a:xfrm flipV="1">
          <a:off x="13903960" y="14419036"/>
          <a:ext cx="808990" cy="3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3" name="フローチャート: 判断 262">
          <a:extLst>
            <a:ext uri="{FF2B5EF4-FFF2-40B4-BE49-F238E27FC236}">
              <a16:creationId xmlns:a16="http://schemas.microsoft.com/office/drawing/2014/main" id="{2FB2A83C-AA82-43F6-984B-BFF416B12D2A}"/>
            </a:ext>
          </a:extLst>
        </xdr:cNvPr>
        <xdr:cNvSpPr/>
      </xdr:nvSpPr>
      <xdr:spPr>
        <a:xfrm>
          <a:off x="14665960" y="1409627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4" name="テキスト ボックス 263">
          <a:extLst>
            <a:ext uri="{FF2B5EF4-FFF2-40B4-BE49-F238E27FC236}">
              <a16:creationId xmlns:a16="http://schemas.microsoft.com/office/drawing/2014/main" id="{ED9C4F3A-F652-447E-BD1F-FB7038DC899F}"/>
            </a:ext>
          </a:extLst>
        </xdr:cNvPr>
        <xdr:cNvSpPr txBox="1"/>
      </xdr:nvSpPr>
      <xdr:spPr>
        <a:xfrm>
          <a:off x="14370050" y="13872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32657</xdr:rowOff>
    </xdr:to>
    <xdr:cxnSp macro="">
      <xdr:nvCxnSpPr>
        <xdr:cNvPr id="265" name="直線コネクタ 264">
          <a:extLst>
            <a:ext uri="{FF2B5EF4-FFF2-40B4-BE49-F238E27FC236}">
              <a16:creationId xmlns:a16="http://schemas.microsoft.com/office/drawing/2014/main" id="{E19970C8-B937-4074-8437-74C9167B1BC2}"/>
            </a:ext>
          </a:extLst>
        </xdr:cNvPr>
        <xdr:cNvCxnSpPr/>
      </xdr:nvCxnSpPr>
      <xdr:spPr>
        <a:xfrm>
          <a:off x="13106400" y="14401800"/>
          <a:ext cx="797560" cy="4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6" name="フローチャート: 判断 265">
          <a:extLst>
            <a:ext uri="{FF2B5EF4-FFF2-40B4-BE49-F238E27FC236}">
              <a16:creationId xmlns:a16="http://schemas.microsoft.com/office/drawing/2014/main" id="{8DA4E494-A87E-4628-9856-F8E436F91E23}"/>
            </a:ext>
          </a:extLst>
        </xdr:cNvPr>
        <xdr:cNvSpPr/>
      </xdr:nvSpPr>
      <xdr:spPr>
        <a:xfrm>
          <a:off x="13868400" y="140962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7" name="テキスト ボックス 266">
          <a:extLst>
            <a:ext uri="{FF2B5EF4-FFF2-40B4-BE49-F238E27FC236}">
              <a16:creationId xmlns:a16="http://schemas.microsoft.com/office/drawing/2014/main" id="{E54572E6-010C-4A7F-802D-C265AD7B3634}"/>
            </a:ext>
          </a:extLst>
        </xdr:cNvPr>
        <xdr:cNvSpPr txBox="1"/>
      </xdr:nvSpPr>
      <xdr:spPr>
        <a:xfrm>
          <a:off x="13557250" y="1387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152400</xdr:rowOff>
    </xdr:to>
    <xdr:cxnSp macro="">
      <xdr:nvCxnSpPr>
        <xdr:cNvPr id="268" name="直線コネクタ 267">
          <a:extLst>
            <a:ext uri="{FF2B5EF4-FFF2-40B4-BE49-F238E27FC236}">
              <a16:creationId xmlns:a16="http://schemas.microsoft.com/office/drawing/2014/main" id="{6D90EFFF-391C-4D14-902A-58D9A62B28CA}"/>
            </a:ext>
          </a:extLst>
        </xdr:cNvPr>
        <xdr:cNvCxnSpPr/>
      </xdr:nvCxnSpPr>
      <xdr:spPr>
        <a:xfrm>
          <a:off x="12293600" y="14350093"/>
          <a:ext cx="8128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9" name="フローチャート: 判断 268">
          <a:extLst>
            <a:ext uri="{FF2B5EF4-FFF2-40B4-BE49-F238E27FC236}">
              <a16:creationId xmlns:a16="http://schemas.microsoft.com/office/drawing/2014/main" id="{AFFC175F-F1BB-43F6-AE01-2120E26FF323}"/>
            </a:ext>
          </a:extLst>
        </xdr:cNvPr>
        <xdr:cNvSpPr/>
      </xdr:nvSpPr>
      <xdr:spPr>
        <a:xfrm>
          <a:off x="13055600" y="14299293"/>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0" name="テキスト ボックス 269">
          <a:extLst>
            <a:ext uri="{FF2B5EF4-FFF2-40B4-BE49-F238E27FC236}">
              <a16:creationId xmlns:a16="http://schemas.microsoft.com/office/drawing/2014/main" id="{324B9707-EB43-4EF2-A4B7-BC87A6921151}"/>
            </a:ext>
          </a:extLst>
        </xdr:cNvPr>
        <xdr:cNvSpPr txBox="1"/>
      </xdr:nvSpPr>
      <xdr:spPr>
        <a:xfrm>
          <a:off x="12763500" y="1407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1" name="フローチャート: 判断 270">
          <a:extLst>
            <a:ext uri="{FF2B5EF4-FFF2-40B4-BE49-F238E27FC236}">
              <a16:creationId xmlns:a16="http://schemas.microsoft.com/office/drawing/2014/main" id="{3AE84B22-6FCB-448D-9532-86752D9A87CA}"/>
            </a:ext>
          </a:extLst>
        </xdr:cNvPr>
        <xdr:cNvSpPr/>
      </xdr:nvSpPr>
      <xdr:spPr>
        <a:xfrm>
          <a:off x="12242800" y="142513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2" name="テキスト ボックス 271">
          <a:extLst>
            <a:ext uri="{FF2B5EF4-FFF2-40B4-BE49-F238E27FC236}">
              <a16:creationId xmlns:a16="http://schemas.microsoft.com/office/drawing/2014/main" id="{101081AE-F961-4C34-ADC7-6428B42523CB}"/>
            </a:ext>
          </a:extLst>
        </xdr:cNvPr>
        <xdr:cNvSpPr txBox="1"/>
      </xdr:nvSpPr>
      <xdr:spPr>
        <a:xfrm>
          <a:off x="11950700" y="1402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FB26CE40-E3D0-49B3-B57C-1EBC63CD5A33}"/>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5534AC9E-5ECD-4230-A453-514267A1DBE8}"/>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E051059F-F624-472C-9568-A9E0466974B7}"/>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D670A573-C87B-47D1-BBAB-494BA9CC0AA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6ECC403D-0AC4-4AAC-BBA4-EB80EC5415CA}"/>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8" name="楕円 277">
          <a:extLst>
            <a:ext uri="{FF2B5EF4-FFF2-40B4-BE49-F238E27FC236}">
              <a16:creationId xmlns:a16="http://schemas.microsoft.com/office/drawing/2014/main" id="{26A9C7E3-50BC-4C3D-BE16-7B0EF0566225}"/>
            </a:ext>
          </a:extLst>
        </xdr:cNvPr>
        <xdr:cNvSpPr/>
      </xdr:nvSpPr>
      <xdr:spPr>
        <a:xfrm>
          <a:off x="15427960" y="1428205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4734</xdr:rowOff>
    </xdr:from>
    <xdr:ext cx="762000" cy="259045"/>
    <xdr:sp macro="" textlink="">
      <xdr:nvSpPr>
        <xdr:cNvPr id="279" name="給与水準   （国との比較）該当値テキスト">
          <a:extLst>
            <a:ext uri="{FF2B5EF4-FFF2-40B4-BE49-F238E27FC236}">
              <a16:creationId xmlns:a16="http://schemas.microsoft.com/office/drawing/2014/main" id="{C2C506A3-3704-4D4B-A3E0-96848A2CCD68}"/>
            </a:ext>
          </a:extLst>
        </xdr:cNvPr>
        <xdr:cNvSpPr txBox="1"/>
      </xdr:nvSpPr>
      <xdr:spPr>
        <a:xfrm>
          <a:off x="1556385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0" name="楕円 279">
          <a:extLst>
            <a:ext uri="{FF2B5EF4-FFF2-40B4-BE49-F238E27FC236}">
              <a16:creationId xmlns:a16="http://schemas.microsoft.com/office/drawing/2014/main" id="{8723FE67-4B62-4957-A179-6525B503942D}"/>
            </a:ext>
          </a:extLst>
        </xdr:cNvPr>
        <xdr:cNvSpPr/>
      </xdr:nvSpPr>
      <xdr:spPr>
        <a:xfrm>
          <a:off x="14665960" y="1436823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81" name="テキスト ボックス 280">
          <a:extLst>
            <a:ext uri="{FF2B5EF4-FFF2-40B4-BE49-F238E27FC236}">
              <a16:creationId xmlns:a16="http://schemas.microsoft.com/office/drawing/2014/main" id="{2B521A14-E142-4E0D-B03E-84CFF8F9C014}"/>
            </a:ext>
          </a:extLst>
        </xdr:cNvPr>
        <xdr:cNvSpPr txBox="1"/>
      </xdr:nvSpPr>
      <xdr:spPr>
        <a:xfrm>
          <a:off x="14370050" y="14450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2" name="楕円 281">
          <a:extLst>
            <a:ext uri="{FF2B5EF4-FFF2-40B4-BE49-F238E27FC236}">
              <a16:creationId xmlns:a16="http://schemas.microsoft.com/office/drawing/2014/main" id="{FE36C4A2-FA7C-4E94-963B-84F56E0D3A9E}"/>
            </a:ext>
          </a:extLst>
        </xdr:cNvPr>
        <xdr:cNvSpPr/>
      </xdr:nvSpPr>
      <xdr:spPr>
        <a:xfrm>
          <a:off x="13868400" y="1440270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C71CAB07-755A-4E35-9257-5C62DF603EFA}"/>
            </a:ext>
          </a:extLst>
        </xdr:cNvPr>
        <xdr:cNvSpPr txBox="1"/>
      </xdr:nvSpPr>
      <xdr:spPr>
        <a:xfrm>
          <a:off x="13557250" y="1448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4" name="楕円 283">
          <a:extLst>
            <a:ext uri="{FF2B5EF4-FFF2-40B4-BE49-F238E27FC236}">
              <a16:creationId xmlns:a16="http://schemas.microsoft.com/office/drawing/2014/main" id="{0F1137EA-5CD9-4443-B28D-260A2640AB14}"/>
            </a:ext>
          </a:extLst>
        </xdr:cNvPr>
        <xdr:cNvSpPr/>
      </xdr:nvSpPr>
      <xdr:spPr>
        <a:xfrm>
          <a:off x="13055600" y="1435100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5" name="テキスト ボックス 284">
          <a:extLst>
            <a:ext uri="{FF2B5EF4-FFF2-40B4-BE49-F238E27FC236}">
              <a16:creationId xmlns:a16="http://schemas.microsoft.com/office/drawing/2014/main" id="{23095DC5-B871-456A-8F48-10304F552CED}"/>
            </a:ext>
          </a:extLst>
        </xdr:cNvPr>
        <xdr:cNvSpPr txBox="1"/>
      </xdr:nvSpPr>
      <xdr:spPr>
        <a:xfrm>
          <a:off x="12763500" y="1443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6" name="楕円 285">
          <a:extLst>
            <a:ext uri="{FF2B5EF4-FFF2-40B4-BE49-F238E27FC236}">
              <a16:creationId xmlns:a16="http://schemas.microsoft.com/office/drawing/2014/main" id="{714170C3-0B1F-46C0-B31E-EC376CCF9C07}"/>
            </a:ext>
          </a:extLst>
        </xdr:cNvPr>
        <xdr:cNvSpPr/>
      </xdr:nvSpPr>
      <xdr:spPr>
        <a:xfrm>
          <a:off x="122428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87" name="テキスト ボックス 286">
          <a:extLst>
            <a:ext uri="{FF2B5EF4-FFF2-40B4-BE49-F238E27FC236}">
              <a16:creationId xmlns:a16="http://schemas.microsoft.com/office/drawing/2014/main" id="{81B6B69C-2B2F-4244-8FA0-93F0359A8FFA}"/>
            </a:ext>
          </a:extLst>
        </xdr:cNvPr>
        <xdr:cNvSpPr txBox="1"/>
      </xdr:nvSpPr>
      <xdr:spPr>
        <a:xfrm>
          <a:off x="11950700" y="143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7DA78772-9C64-4FA1-81DE-9BE3E38210E2}"/>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CD457380-EACA-4D91-BA75-8BBC4CDE2164}"/>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CB384661-F514-4F1D-9B34-7FA912BEE47B}"/>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32A17C6B-E6DA-45B1-A759-21A80459338F}"/>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540EA4F-8418-4E1B-9B42-8F069B7631B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4CE84B2B-16DA-4D21-AC07-561601512ADE}"/>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9325646A-8730-4D2F-9B3B-630913A0D4CC}"/>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97870FFA-936F-41F9-B395-08C3870E559A}"/>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3CA6B74F-6450-4848-8B76-52CB18FE328C}"/>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EB47A47B-600C-4C96-9736-9F418F89C59C}"/>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3549124F-4BA4-422B-8EDC-EDAC0299A69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F45EECF2-7EE9-4FBE-957F-2DB1A236A5DB}"/>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B9E13430-89D2-461B-85C0-5D1DA6D495E8}"/>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町村合併以後、新規採用の抑制等により職員数の削減に取り組んでおり、類似団体平均と同程度となっている。</a:t>
          </a:r>
        </a:p>
        <a:p>
          <a:r>
            <a:rPr kumimoji="1" lang="ja-JP" altLang="en-US" sz="1300">
              <a:latin typeface="ＭＳ Ｐゴシック" panose="020B0600070205080204" pitchFamily="50" charset="-128"/>
              <a:ea typeface="ＭＳ Ｐゴシック" panose="020B0600070205080204" pitchFamily="50" charset="-128"/>
            </a:rPr>
            <a:t>　引き続き「会津美里町定員適正化計画」に基づき適正管理に努める。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778C4EF1-602E-4791-8956-E709688F0DEA}"/>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2200BA0F-42DC-440C-88AA-9152F1DEF606}"/>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82EFB308-8611-4540-945F-8157CBEADA7B}"/>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1A8F9D7F-753B-4CD5-B593-CAAABD9A8FDC}"/>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8D30E97-DA7B-421C-B7AC-3122984664BD}"/>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EAC1532C-6027-49F3-82B9-2E6462A0060E}"/>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E1C4EC98-8FF2-4D67-B7A0-246B6FF54E58}"/>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369FA0D-DB46-45F7-B13B-1503354EDB73}"/>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2B46D2FF-9080-4D03-B19C-CEB0ECEB281F}"/>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39F0648A-01F2-469B-8DAD-264B72B3D2F5}"/>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A05BF1B6-F96F-47AC-997E-8C4FAEBC4CFC}"/>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EC6E30E9-47A3-4F26-AB77-3CE060174C4B}"/>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C95BC38-05D9-4B7A-8309-3286C4B1F2D8}"/>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E7CC4D4A-810F-4C6E-BC30-8F2A1E1EDECE}"/>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8A1ACB38-F047-444A-8954-860BF4A9E294}"/>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1F8BE148-C575-45A1-A525-323AD08196FA}"/>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97C9CA00-67A2-43DA-8DDB-ECFBC44A497F}"/>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8817D10-DBC8-45AB-815D-94BF75C7EB07}"/>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9" name="直線コネクタ 318">
          <a:extLst>
            <a:ext uri="{FF2B5EF4-FFF2-40B4-BE49-F238E27FC236}">
              <a16:creationId xmlns:a16="http://schemas.microsoft.com/office/drawing/2014/main" id="{42CBFD29-E8B3-484C-BF0B-8A5C88A465FF}"/>
            </a:ext>
          </a:extLst>
        </xdr:cNvPr>
        <xdr:cNvCxnSpPr/>
      </xdr:nvCxnSpPr>
      <xdr:spPr>
        <a:xfrm flipV="1">
          <a:off x="15474950" y="9867355"/>
          <a:ext cx="0" cy="13208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20" name="定員管理の状況最小値テキスト">
          <a:extLst>
            <a:ext uri="{FF2B5EF4-FFF2-40B4-BE49-F238E27FC236}">
              <a16:creationId xmlns:a16="http://schemas.microsoft.com/office/drawing/2014/main" id="{15275125-0018-4CF6-8FAA-83382EB07371}"/>
            </a:ext>
          </a:extLst>
        </xdr:cNvPr>
        <xdr:cNvSpPr txBox="1"/>
      </xdr:nvSpPr>
      <xdr:spPr>
        <a:xfrm>
          <a:off x="15563850" y="1116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21" name="直線コネクタ 320">
          <a:extLst>
            <a:ext uri="{FF2B5EF4-FFF2-40B4-BE49-F238E27FC236}">
              <a16:creationId xmlns:a16="http://schemas.microsoft.com/office/drawing/2014/main" id="{23173C7F-76F6-433F-848A-D588A091FB2E}"/>
            </a:ext>
          </a:extLst>
        </xdr:cNvPr>
        <xdr:cNvCxnSpPr/>
      </xdr:nvCxnSpPr>
      <xdr:spPr>
        <a:xfrm>
          <a:off x="15405100" y="11188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2" name="定員管理の状況最大値テキスト">
          <a:extLst>
            <a:ext uri="{FF2B5EF4-FFF2-40B4-BE49-F238E27FC236}">
              <a16:creationId xmlns:a16="http://schemas.microsoft.com/office/drawing/2014/main" id="{D63464CD-AD39-45BC-91F1-CBA6FFCB23B2}"/>
            </a:ext>
          </a:extLst>
        </xdr:cNvPr>
        <xdr:cNvSpPr txBox="1"/>
      </xdr:nvSpPr>
      <xdr:spPr>
        <a:xfrm>
          <a:off x="15563850" y="961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3" name="直線コネクタ 322">
          <a:extLst>
            <a:ext uri="{FF2B5EF4-FFF2-40B4-BE49-F238E27FC236}">
              <a16:creationId xmlns:a16="http://schemas.microsoft.com/office/drawing/2014/main" id="{79E05F9F-EF01-48AA-BD0C-4D707F9A5946}"/>
            </a:ext>
          </a:extLst>
        </xdr:cNvPr>
        <xdr:cNvCxnSpPr/>
      </xdr:nvCxnSpPr>
      <xdr:spPr>
        <a:xfrm>
          <a:off x="15405100" y="9867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169363</xdr:rowOff>
    </xdr:from>
    <xdr:to>
      <xdr:col>81</xdr:col>
      <xdr:colOff>44450</xdr:colOff>
      <xdr:row>62</xdr:row>
      <xdr:rowOff>73751</xdr:rowOff>
    </xdr:to>
    <xdr:cxnSp macro="">
      <xdr:nvCxnSpPr>
        <xdr:cNvPr id="324" name="直線コネクタ 323">
          <a:extLst>
            <a:ext uri="{FF2B5EF4-FFF2-40B4-BE49-F238E27FC236}">
              <a16:creationId xmlns:a16="http://schemas.microsoft.com/office/drawing/2014/main" id="{92F79DEA-5653-43DF-9639-6B1A0294DFF1}"/>
            </a:ext>
          </a:extLst>
        </xdr:cNvPr>
        <xdr:cNvCxnSpPr/>
      </xdr:nvCxnSpPr>
      <xdr:spPr>
        <a:xfrm>
          <a:off x="14712950" y="10395403"/>
          <a:ext cx="762000" cy="7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117855</xdr:rowOff>
    </xdr:from>
    <xdr:ext cx="762000" cy="259045"/>
    <xdr:sp macro="" textlink="">
      <xdr:nvSpPr>
        <xdr:cNvPr id="325" name="定員管理の状況平均値テキスト">
          <a:extLst>
            <a:ext uri="{FF2B5EF4-FFF2-40B4-BE49-F238E27FC236}">
              <a16:creationId xmlns:a16="http://schemas.microsoft.com/office/drawing/2014/main" id="{F1BD2625-13B5-40E5-959D-8070ACB35A71}"/>
            </a:ext>
          </a:extLst>
        </xdr:cNvPr>
        <xdr:cNvSpPr txBox="1"/>
      </xdr:nvSpPr>
      <xdr:spPr>
        <a:xfrm>
          <a:off x="15563850" y="10176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6" name="フローチャート: 判断 325">
          <a:extLst>
            <a:ext uri="{FF2B5EF4-FFF2-40B4-BE49-F238E27FC236}">
              <a16:creationId xmlns:a16="http://schemas.microsoft.com/office/drawing/2014/main" id="{032B5F22-E723-410D-B8D0-D07A1F52798C}"/>
            </a:ext>
          </a:extLst>
        </xdr:cNvPr>
        <xdr:cNvSpPr/>
      </xdr:nvSpPr>
      <xdr:spPr>
        <a:xfrm>
          <a:off x="15427960" y="1032736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126274</xdr:rowOff>
    </xdr:from>
    <xdr:to>
      <xdr:col>77</xdr:col>
      <xdr:colOff>44450</xdr:colOff>
      <xdr:row>61</xdr:row>
      <xdr:rowOff>169363</xdr:rowOff>
    </xdr:to>
    <xdr:cxnSp macro="">
      <xdr:nvCxnSpPr>
        <xdr:cNvPr id="327" name="直線コネクタ 326">
          <a:extLst>
            <a:ext uri="{FF2B5EF4-FFF2-40B4-BE49-F238E27FC236}">
              <a16:creationId xmlns:a16="http://schemas.microsoft.com/office/drawing/2014/main" id="{566AC19A-5830-4F47-ADE3-DAE1EB38AB0B}"/>
            </a:ext>
          </a:extLst>
        </xdr:cNvPr>
        <xdr:cNvCxnSpPr/>
      </xdr:nvCxnSpPr>
      <xdr:spPr>
        <a:xfrm>
          <a:off x="13903960" y="10352314"/>
          <a:ext cx="80899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8" name="フローチャート: 判断 327">
          <a:extLst>
            <a:ext uri="{FF2B5EF4-FFF2-40B4-BE49-F238E27FC236}">
              <a16:creationId xmlns:a16="http://schemas.microsoft.com/office/drawing/2014/main" id="{FAB47358-B6C2-4304-B6ED-7262445D8901}"/>
            </a:ext>
          </a:extLst>
        </xdr:cNvPr>
        <xdr:cNvSpPr/>
      </xdr:nvSpPr>
      <xdr:spPr>
        <a:xfrm>
          <a:off x="14665960" y="103256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39931</xdr:rowOff>
    </xdr:from>
    <xdr:ext cx="736600" cy="259045"/>
    <xdr:sp macro="" textlink="">
      <xdr:nvSpPr>
        <xdr:cNvPr id="329" name="テキスト ボックス 328">
          <a:extLst>
            <a:ext uri="{FF2B5EF4-FFF2-40B4-BE49-F238E27FC236}">
              <a16:creationId xmlns:a16="http://schemas.microsoft.com/office/drawing/2014/main" id="{EA39F49F-6601-4A8C-987D-C0144A70B148}"/>
            </a:ext>
          </a:extLst>
        </xdr:cNvPr>
        <xdr:cNvSpPr txBox="1"/>
      </xdr:nvSpPr>
      <xdr:spPr>
        <a:xfrm>
          <a:off x="14370050" y="10098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88356</xdr:rowOff>
    </xdr:from>
    <xdr:to>
      <xdr:col>72</xdr:col>
      <xdr:colOff>203200</xdr:colOff>
      <xdr:row>61</xdr:row>
      <xdr:rowOff>126274</xdr:rowOff>
    </xdr:to>
    <xdr:cxnSp macro="">
      <xdr:nvCxnSpPr>
        <xdr:cNvPr id="330" name="直線コネクタ 329">
          <a:extLst>
            <a:ext uri="{FF2B5EF4-FFF2-40B4-BE49-F238E27FC236}">
              <a16:creationId xmlns:a16="http://schemas.microsoft.com/office/drawing/2014/main" id="{0E186EBC-2D18-4B5E-A73C-B16595B1AB1F}"/>
            </a:ext>
          </a:extLst>
        </xdr:cNvPr>
        <xdr:cNvCxnSpPr/>
      </xdr:nvCxnSpPr>
      <xdr:spPr>
        <a:xfrm>
          <a:off x="13106400" y="10314396"/>
          <a:ext cx="79756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31" name="フローチャート: 判断 330">
          <a:extLst>
            <a:ext uri="{FF2B5EF4-FFF2-40B4-BE49-F238E27FC236}">
              <a16:creationId xmlns:a16="http://schemas.microsoft.com/office/drawing/2014/main" id="{B1F2643B-C0A1-431D-98B4-A7571A0CF1F4}"/>
            </a:ext>
          </a:extLst>
        </xdr:cNvPr>
        <xdr:cNvSpPr/>
      </xdr:nvSpPr>
      <xdr:spPr>
        <a:xfrm>
          <a:off x="13868400" y="102877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2012</xdr:rowOff>
    </xdr:from>
    <xdr:ext cx="762000" cy="259045"/>
    <xdr:sp macro="" textlink="">
      <xdr:nvSpPr>
        <xdr:cNvPr id="332" name="テキスト ボックス 331">
          <a:extLst>
            <a:ext uri="{FF2B5EF4-FFF2-40B4-BE49-F238E27FC236}">
              <a16:creationId xmlns:a16="http://schemas.microsoft.com/office/drawing/2014/main" id="{501BBF7B-9874-4679-ACE3-78532984629B}"/>
            </a:ext>
          </a:extLst>
        </xdr:cNvPr>
        <xdr:cNvSpPr txBox="1"/>
      </xdr:nvSpPr>
      <xdr:spPr>
        <a:xfrm>
          <a:off x="13557250" y="1006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88356</xdr:rowOff>
    </xdr:from>
    <xdr:to>
      <xdr:col>68</xdr:col>
      <xdr:colOff>152400</xdr:colOff>
      <xdr:row>61</xdr:row>
      <xdr:rowOff>91803</xdr:rowOff>
    </xdr:to>
    <xdr:cxnSp macro="">
      <xdr:nvCxnSpPr>
        <xdr:cNvPr id="333" name="直線コネクタ 332">
          <a:extLst>
            <a:ext uri="{FF2B5EF4-FFF2-40B4-BE49-F238E27FC236}">
              <a16:creationId xmlns:a16="http://schemas.microsoft.com/office/drawing/2014/main" id="{487BB909-EBD8-4701-B9B9-3E6E689C46F4}"/>
            </a:ext>
          </a:extLst>
        </xdr:cNvPr>
        <xdr:cNvCxnSpPr/>
      </xdr:nvCxnSpPr>
      <xdr:spPr>
        <a:xfrm flipV="1">
          <a:off x="12293600" y="10314396"/>
          <a:ext cx="8128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22044</xdr:rowOff>
    </xdr:from>
    <xdr:to>
      <xdr:col>68</xdr:col>
      <xdr:colOff>203200</xdr:colOff>
      <xdr:row>61</xdr:row>
      <xdr:rowOff>123644</xdr:rowOff>
    </xdr:to>
    <xdr:sp macro="" textlink="">
      <xdr:nvSpPr>
        <xdr:cNvPr id="334" name="フローチャート: 判断 333">
          <a:extLst>
            <a:ext uri="{FF2B5EF4-FFF2-40B4-BE49-F238E27FC236}">
              <a16:creationId xmlns:a16="http://schemas.microsoft.com/office/drawing/2014/main" id="{974193C1-99CF-415F-94E1-C2724CF07D1A}"/>
            </a:ext>
          </a:extLst>
        </xdr:cNvPr>
        <xdr:cNvSpPr/>
      </xdr:nvSpPr>
      <xdr:spPr>
        <a:xfrm>
          <a:off x="13055600" y="1024808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133821</xdr:rowOff>
    </xdr:from>
    <xdr:ext cx="762000" cy="259045"/>
    <xdr:sp macro="" textlink="">
      <xdr:nvSpPr>
        <xdr:cNvPr id="335" name="テキスト ボックス 334">
          <a:extLst>
            <a:ext uri="{FF2B5EF4-FFF2-40B4-BE49-F238E27FC236}">
              <a16:creationId xmlns:a16="http://schemas.microsoft.com/office/drawing/2014/main" id="{A3344F19-82DE-42D5-B7AC-D1DC829761B8}"/>
            </a:ext>
          </a:extLst>
        </xdr:cNvPr>
        <xdr:cNvSpPr txBox="1"/>
      </xdr:nvSpPr>
      <xdr:spPr>
        <a:xfrm>
          <a:off x="12763500" y="1002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30571</xdr:rowOff>
    </xdr:from>
    <xdr:to>
      <xdr:col>64</xdr:col>
      <xdr:colOff>152400</xdr:colOff>
      <xdr:row>59</xdr:row>
      <xdr:rowOff>132171</xdr:rowOff>
    </xdr:to>
    <xdr:sp macro="" textlink="">
      <xdr:nvSpPr>
        <xdr:cNvPr id="336" name="フローチャート: 判断 335">
          <a:extLst>
            <a:ext uri="{FF2B5EF4-FFF2-40B4-BE49-F238E27FC236}">
              <a16:creationId xmlns:a16="http://schemas.microsoft.com/office/drawing/2014/main" id="{6BB17829-B7B0-45EB-BC21-60EBED70B48B}"/>
            </a:ext>
          </a:extLst>
        </xdr:cNvPr>
        <xdr:cNvSpPr/>
      </xdr:nvSpPr>
      <xdr:spPr>
        <a:xfrm>
          <a:off x="12242800" y="992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142348</xdr:rowOff>
    </xdr:from>
    <xdr:ext cx="762000" cy="259045"/>
    <xdr:sp macro="" textlink="">
      <xdr:nvSpPr>
        <xdr:cNvPr id="337" name="テキスト ボックス 336">
          <a:extLst>
            <a:ext uri="{FF2B5EF4-FFF2-40B4-BE49-F238E27FC236}">
              <a16:creationId xmlns:a16="http://schemas.microsoft.com/office/drawing/2014/main" id="{79736F12-A87C-402C-A664-0247C793D70A}"/>
            </a:ext>
          </a:extLst>
        </xdr:cNvPr>
        <xdr:cNvSpPr txBox="1"/>
      </xdr:nvSpPr>
      <xdr:spPr>
        <a:xfrm>
          <a:off x="11950700" y="969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50D61E7A-845B-494C-A095-CDACE661F1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A051E408-A975-4C9B-8B89-F3B235305A9B}"/>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BFC3A0AE-F45B-4C0A-B66E-7C107D068BED}"/>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82965B83-F83C-4483-93B2-7842D7099443}"/>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DB2405B4-4A57-4433-A969-3DF70460A65A}"/>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22951</xdr:rowOff>
    </xdr:from>
    <xdr:to>
      <xdr:col>81</xdr:col>
      <xdr:colOff>95250</xdr:colOff>
      <xdr:row>62</xdr:row>
      <xdr:rowOff>124551</xdr:rowOff>
    </xdr:to>
    <xdr:sp macro="" textlink="">
      <xdr:nvSpPr>
        <xdr:cNvPr id="343" name="楕円 342">
          <a:extLst>
            <a:ext uri="{FF2B5EF4-FFF2-40B4-BE49-F238E27FC236}">
              <a16:creationId xmlns:a16="http://schemas.microsoft.com/office/drawing/2014/main" id="{0E35AB26-E769-4AE4-ACD4-D230B657229B}"/>
            </a:ext>
          </a:extLst>
        </xdr:cNvPr>
        <xdr:cNvSpPr/>
      </xdr:nvSpPr>
      <xdr:spPr>
        <a:xfrm>
          <a:off x="15427960" y="1041663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166478</xdr:rowOff>
    </xdr:from>
    <xdr:ext cx="762000" cy="259045"/>
    <xdr:sp macro="" textlink="">
      <xdr:nvSpPr>
        <xdr:cNvPr id="344" name="定員管理の状況該当値テキスト">
          <a:extLst>
            <a:ext uri="{FF2B5EF4-FFF2-40B4-BE49-F238E27FC236}">
              <a16:creationId xmlns:a16="http://schemas.microsoft.com/office/drawing/2014/main" id="{07174FD6-52E2-4B09-A389-4541A23EA553}"/>
            </a:ext>
          </a:extLst>
        </xdr:cNvPr>
        <xdr:cNvSpPr txBox="1"/>
      </xdr:nvSpPr>
      <xdr:spPr>
        <a:xfrm>
          <a:off x="15563850" y="1039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118563</xdr:rowOff>
    </xdr:from>
    <xdr:to>
      <xdr:col>77</xdr:col>
      <xdr:colOff>95250</xdr:colOff>
      <xdr:row>62</xdr:row>
      <xdr:rowOff>48713</xdr:rowOff>
    </xdr:to>
    <xdr:sp macro="" textlink="">
      <xdr:nvSpPr>
        <xdr:cNvPr id="345" name="楕円 344">
          <a:extLst>
            <a:ext uri="{FF2B5EF4-FFF2-40B4-BE49-F238E27FC236}">
              <a16:creationId xmlns:a16="http://schemas.microsoft.com/office/drawing/2014/main" id="{4A082366-AA77-4F80-9AA2-619E38810151}"/>
            </a:ext>
          </a:extLst>
        </xdr:cNvPr>
        <xdr:cNvSpPr/>
      </xdr:nvSpPr>
      <xdr:spPr>
        <a:xfrm>
          <a:off x="14665960" y="1034460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46" name="テキスト ボックス 345">
          <a:extLst>
            <a:ext uri="{FF2B5EF4-FFF2-40B4-BE49-F238E27FC236}">
              <a16:creationId xmlns:a16="http://schemas.microsoft.com/office/drawing/2014/main" id="{0665A006-C052-4D47-8927-5D5D237F7242}"/>
            </a:ext>
          </a:extLst>
        </xdr:cNvPr>
        <xdr:cNvSpPr txBox="1"/>
      </xdr:nvSpPr>
      <xdr:spPr>
        <a:xfrm>
          <a:off x="14370050" y="1042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75474</xdr:rowOff>
    </xdr:from>
    <xdr:to>
      <xdr:col>73</xdr:col>
      <xdr:colOff>44450</xdr:colOff>
      <xdr:row>62</xdr:row>
      <xdr:rowOff>5624</xdr:rowOff>
    </xdr:to>
    <xdr:sp macro="" textlink="">
      <xdr:nvSpPr>
        <xdr:cNvPr id="347" name="楕円 346">
          <a:extLst>
            <a:ext uri="{FF2B5EF4-FFF2-40B4-BE49-F238E27FC236}">
              <a16:creationId xmlns:a16="http://schemas.microsoft.com/office/drawing/2014/main" id="{6E23D141-2652-43DC-BE0C-B9A07C75B22D}"/>
            </a:ext>
          </a:extLst>
        </xdr:cNvPr>
        <xdr:cNvSpPr/>
      </xdr:nvSpPr>
      <xdr:spPr>
        <a:xfrm>
          <a:off x="13868400" y="1030151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48" name="テキスト ボックス 347">
          <a:extLst>
            <a:ext uri="{FF2B5EF4-FFF2-40B4-BE49-F238E27FC236}">
              <a16:creationId xmlns:a16="http://schemas.microsoft.com/office/drawing/2014/main" id="{89A2158C-E06D-47DF-9146-A9A748C035DD}"/>
            </a:ext>
          </a:extLst>
        </xdr:cNvPr>
        <xdr:cNvSpPr txBox="1"/>
      </xdr:nvSpPr>
      <xdr:spPr>
        <a:xfrm>
          <a:off x="13557250" y="1038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37556</xdr:rowOff>
    </xdr:from>
    <xdr:to>
      <xdr:col>68</xdr:col>
      <xdr:colOff>203200</xdr:colOff>
      <xdr:row>61</xdr:row>
      <xdr:rowOff>139156</xdr:rowOff>
    </xdr:to>
    <xdr:sp macro="" textlink="">
      <xdr:nvSpPr>
        <xdr:cNvPr id="349" name="楕円 348">
          <a:extLst>
            <a:ext uri="{FF2B5EF4-FFF2-40B4-BE49-F238E27FC236}">
              <a16:creationId xmlns:a16="http://schemas.microsoft.com/office/drawing/2014/main" id="{A0BC035B-F016-41A8-85CD-FE91FF6218CE}"/>
            </a:ext>
          </a:extLst>
        </xdr:cNvPr>
        <xdr:cNvSpPr/>
      </xdr:nvSpPr>
      <xdr:spPr>
        <a:xfrm>
          <a:off x="13055600" y="1026359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123933</xdr:rowOff>
    </xdr:from>
    <xdr:ext cx="762000" cy="259045"/>
    <xdr:sp macro="" textlink="">
      <xdr:nvSpPr>
        <xdr:cNvPr id="350" name="テキスト ボックス 349">
          <a:extLst>
            <a:ext uri="{FF2B5EF4-FFF2-40B4-BE49-F238E27FC236}">
              <a16:creationId xmlns:a16="http://schemas.microsoft.com/office/drawing/2014/main" id="{1BA3C806-3284-40D0-B45D-09AFB1BA89C0}"/>
            </a:ext>
          </a:extLst>
        </xdr:cNvPr>
        <xdr:cNvSpPr txBox="1"/>
      </xdr:nvSpPr>
      <xdr:spPr>
        <a:xfrm>
          <a:off x="12763500" y="1034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41003</xdr:rowOff>
    </xdr:from>
    <xdr:to>
      <xdr:col>64</xdr:col>
      <xdr:colOff>152400</xdr:colOff>
      <xdr:row>61</xdr:row>
      <xdr:rowOff>142603</xdr:rowOff>
    </xdr:to>
    <xdr:sp macro="" textlink="">
      <xdr:nvSpPr>
        <xdr:cNvPr id="351" name="楕円 350">
          <a:extLst>
            <a:ext uri="{FF2B5EF4-FFF2-40B4-BE49-F238E27FC236}">
              <a16:creationId xmlns:a16="http://schemas.microsoft.com/office/drawing/2014/main" id="{5B72D8AA-3295-43F2-A661-0DE920F06126}"/>
            </a:ext>
          </a:extLst>
        </xdr:cNvPr>
        <xdr:cNvSpPr/>
      </xdr:nvSpPr>
      <xdr:spPr>
        <a:xfrm>
          <a:off x="12242800" y="102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127380</xdr:rowOff>
    </xdr:from>
    <xdr:ext cx="762000" cy="259045"/>
    <xdr:sp macro="" textlink="">
      <xdr:nvSpPr>
        <xdr:cNvPr id="352" name="テキスト ボックス 351">
          <a:extLst>
            <a:ext uri="{FF2B5EF4-FFF2-40B4-BE49-F238E27FC236}">
              <a16:creationId xmlns:a16="http://schemas.microsoft.com/office/drawing/2014/main" id="{D71B3BA9-18DD-4C31-B9BF-9A588575620C}"/>
            </a:ext>
          </a:extLst>
        </xdr:cNvPr>
        <xdr:cNvSpPr txBox="1"/>
      </xdr:nvSpPr>
      <xdr:spPr>
        <a:xfrm>
          <a:off x="11950700" y="1035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AC4190BB-30B8-4282-9B3D-E8F78FE4C26C}"/>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135BF181-4ED6-4C13-9A4D-6C21D1AD76AA}"/>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7ED7E81E-63C0-46C0-82AF-D60E6202050C}"/>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DABF1CF5-2DF0-4B94-934E-2B72CE3AC324}"/>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DD16AB0E-0674-4DD3-A798-5DAC8144306E}"/>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9ECCD4C4-AF21-4E4B-8325-01E2A8DE0E69}"/>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65F47463-288C-4985-B973-4B38B790844E}"/>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A4633274-1948-4ADF-A156-2462F08F4493}"/>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AC2F69F1-E6EB-4807-937F-3F625CC12CFC}"/>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E3A69EA9-74A1-4B0C-B6BD-676E40943DE8}"/>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57D7C785-D636-48BA-BA66-1692E1163157}"/>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46383561-FE0F-455A-977B-227A4BD83D42}"/>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FA50C625-A2D1-432C-8471-6E5CEC38A28D}"/>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新規発行債の抑制により実質公債費比率は前年度対比同率であり、類似団体平均を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％下回っているが、平成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年度の庁舎及び複合文化施設建設工事による新規発行、それ以降にも普通建設事業費に係る新規発行のため今後の上昇が見込まれる。</a:t>
          </a:r>
        </a:p>
        <a:p>
          <a:r>
            <a:rPr kumimoji="1" lang="ja-JP" altLang="en-US" sz="1300">
              <a:latin typeface="ＭＳ Ｐゴシック" panose="020B0600070205080204" pitchFamily="50" charset="-128"/>
              <a:ea typeface="ＭＳ Ｐゴシック" panose="020B0600070205080204" pitchFamily="50" charset="-128"/>
            </a:rPr>
            <a:t>　引き続き、新規発行債の抑制、繰上償還など、将来を見据えた財政運営に努める。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FD3A9236-EAD5-4732-9CB2-9D5B15AB3A69}"/>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45CEF45D-2357-4E24-ACA4-726BB8432DCD}"/>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5098AD8C-15F7-4368-A738-60FFE66D44A1}"/>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9AEB3B1C-FA2A-41FF-A2B9-0147E6202A66}"/>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937E8FB7-BAB4-475B-B076-7EAADC96DCE1}"/>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488E9045-9620-49A6-99ED-C36E672F2369}"/>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C31D9585-8C15-4D95-BD6D-061C3D70D356}"/>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82937A5C-E92D-4588-82D7-A258FB464E87}"/>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9DEE6D48-CF21-4632-8414-607A9797AA87}"/>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87428C94-EA51-476B-9DF5-0079D3A5D017}"/>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86BBE59E-5171-4266-A2B8-06A513FAE2A6}"/>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B6E2F132-5501-4D6F-A041-48145E76773F}"/>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F74E88D6-A484-46C4-9DEF-2617DF31990E}"/>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A2036DD8-EF92-4B96-B57A-CA8CD229FC95}"/>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80" name="直線コネクタ 379">
          <a:extLst>
            <a:ext uri="{FF2B5EF4-FFF2-40B4-BE49-F238E27FC236}">
              <a16:creationId xmlns:a16="http://schemas.microsoft.com/office/drawing/2014/main" id="{DB12D61F-1F89-4915-8B4E-CDE8B0CE8C6E}"/>
            </a:ext>
          </a:extLst>
        </xdr:cNvPr>
        <xdr:cNvCxnSpPr/>
      </xdr:nvCxnSpPr>
      <xdr:spPr>
        <a:xfrm flipV="1">
          <a:off x="15474950" y="6289040"/>
          <a:ext cx="0" cy="126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81" name="公債費負担の状況最小値テキスト">
          <a:extLst>
            <a:ext uri="{FF2B5EF4-FFF2-40B4-BE49-F238E27FC236}">
              <a16:creationId xmlns:a16="http://schemas.microsoft.com/office/drawing/2014/main" id="{8A7FD9D7-0138-4E70-BEF8-D6D81FB4E9DC}"/>
            </a:ext>
          </a:extLst>
        </xdr:cNvPr>
        <xdr:cNvSpPr txBox="1"/>
      </xdr:nvSpPr>
      <xdr:spPr>
        <a:xfrm>
          <a:off x="15563850" y="7529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2" name="直線コネクタ 381">
          <a:extLst>
            <a:ext uri="{FF2B5EF4-FFF2-40B4-BE49-F238E27FC236}">
              <a16:creationId xmlns:a16="http://schemas.microsoft.com/office/drawing/2014/main" id="{7150A55C-501C-4ADF-A662-46EE2799EBB7}"/>
            </a:ext>
          </a:extLst>
        </xdr:cNvPr>
        <xdr:cNvCxnSpPr/>
      </xdr:nvCxnSpPr>
      <xdr:spPr>
        <a:xfrm>
          <a:off x="15405100" y="75535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3" name="公債費負担の状況最大値テキスト">
          <a:extLst>
            <a:ext uri="{FF2B5EF4-FFF2-40B4-BE49-F238E27FC236}">
              <a16:creationId xmlns:a16="http://schemas.microsoft.com/office/drawing/2014/main" id="{A0F59AE4-1217-40D0-A95C-34A6F68BF227}"/>
            </a:ext>
          </a:extLst>
        </xdr:cNvPr>
        <xdr:cNvSpPr txBox="1"/>
      </xdr:nvSpPr>
      <xdr:spPr>
        <a:xfrm>
          <a:off x="1556385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4" name="直線コネクタ 383">
          <a:extLst>
            <a:ext uri="{FF2B5EF4-FFF2-40B4-BE49-F238E27FC236}">
              <a16:creationId xmlns:a16="http://schemas.microsoft.com/office/drawing/2014/main" id="{E604E26A-127F-4AB9-B131-B13FEC896CC3}"/>
            </a:ext>
          </a:extLst>
        </xdr:cNvPr>
        <xdr:cNvCxnSpPr/>
      </xdr:nvCxnSpPr>
      <xdr:spPr>
        <a:xfrm>
          <a:off x="15405100" y="6289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118956</xdr:rowOff>
    </xdr:to>
    <xdr:cxnSp macro="">
      <xdr:nvCxnSpPr>
        <xdr:cNvPr id="385" name="直線コネクタ 384">
          <a:extLst>
            <a:ext uri="{FF2B5EF4-FFF2-40B4-BE49-F238E27FC236}">
              <a16:creationId xmlns:a16="http://schemas.microsoft.com/office/drawing/2014/main" id="{9B02B92A-E4C0-42F4-871B-2227620B993D}"/>
            </a:ext>
          </a:extLst>
        </xdr:cNvPr>
        <xdr:cNvCxnSpPr/>
      </xdr:nvCxnSpPr>
      <xdr:spPr>
        <a:xfrm flipV="1">
          <a:off x="14712950" y="6776296"/>
          <a:ext cx="762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6" name="公債費負担の状況平均値テキスト">
          <a:extLst>
            <a:ext uri="{FF2B5EF4-FFF2-40B4-BE49-F238E27FC236}">
              <a16:creationId xmlns:a16="http://schemas.microsoft.com/office/drawing/2014/main" id="{56187A0D-CA53-45DB-BECD-52D856C3796F}"/>
            </a:ext>
          </a:extLst>
        </xdr:cNvPr>
        <xdr:cNvSpPr txBox="1"/>
      </xdr:nvSpPr>
      <xdr:spPr>
        <a:xfrm>
          <a:off x="15563850" y="6991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7" name="フローチャート: 判断 386">
          <a:extLst>
            <a:ext uri="{FF2B5EF4-FFF2-40B4-BE49-F238E27FC236}">
              <a16:creationId xmlns:a16="http://schemas.microsoft.com/office/drawing/2014/main" id="{77B66F5B-E7DE-43DA-8612-EB67D3DAAC0D}"/>
            </a:ext>
          </a:extLst>
        </xdr:cNvPr>
        <xdr:cNvSpPr/>
      </xdr:nvSpPr>
      <xdr:spPr>
        <a:xfrm>
          <a:off x="15427960" y="701929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40</xdr:row>
      <xdr:rowOff>143087</xdr:rowOff>
    </xdr:to>
    <xdr:cxnSp macro="">
      <xdr:nvCxnSpPr>
        <xdr:cNvPr id="388" name="直線コネクタ 387">
          <a:extLst>
            <a:ext uri="{FF2B5EF4-FFF2-40B4-BE49-F238E27FC236}">
              <a16:creationId xmlns:a16="http://schemas.microsoft.com/office/drawing/2014/main" id="{7951D869-4FE6-4173-8494-BB1612F748EB}"/>
            </a:ext>
          </a:extLst>
        </xdr:cNvPr>
        <xdr:cNvCxnSpPr/>
      </xdr:nvCxnSpPr>
      <xdr:spPr>
        <a:xfrm flipV="1">
          <a:off x="13903960" y="6824556"/>
          <a:ext cx="80899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9" name="フローチャート: 判断 388">
          <a:extLst>
            <a:ext uri="{FF2B5EF4-FFF2-40B4-BE49-F238E27FC236}">
              <a16:creationId xmlns:a16="http://schemas.microsoft.com/office/drawing/2014/main" id="{5765982F-E540-4DE3-97F0-77D7E1EF22A9}"/>
            </a:ext>
          </a:extLst>
        </xdr:cNvPr>
        <xdr:cNvSpPr/>
      </xdr:nvSpPr>
      <xdr:spPr>
        <a:xfrm>
          <a:off x="14665960" y="701929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90" name="テキスト ボックス 389">
          <a:extLst>
            <a:ext uri="{FF2B5EF4-FFF2-40B4-BE49-F238E27FC236}">
              <a16:creationId xmlns:a16="http://schemas.microsoft.com/office/drawing/2014/main" id="{9DF5CE79-BA0B-40B7-AD21-66EC16BA133D}"/>
            </a:ext>
          </a:extLst>
        </xdr:cNvPr>
        <xdr:cNvSpPr txBox="1"/>
      </xdr:nvSpPr>
      <xdr:spPr>
        <a:xfrm>
          <a:off x="14370050" y="710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143087</xdr:rowOff>
    </xdr:from>
    <xdr:to>
      <xdr:col>72</xdr:col>
      <xdr:colOff>203200</xdr:colOff>
      <xdr:row>40</xdr:row>
      <xdr:rowOff>143087</xdr:rowOff>
    </xdr:to>
    <xdr:cxnSp macro="">
      <xdr:nvCxnSpPr>
        <xdr:cNvPr id="391" name="直線コネクタ 390">
          <a:extLst>
            <a:ext uri="{FF2B5EF4-FFF2-40B4-BE49-F238E27FC236}">
              <a16:creationId xmlns:a16="http://schemas.microsoft.com/office/drawing/2014/main" id="{8F6A0D85-82BE-4288-81A6-E6C2AA4E6BB8}"/>
            </a:ext>
          </a:extLst>
        </xdr:cNvPr>
        <xdr:cNvCxnSpPr/>
      </xdr:nvCxnSpPr>
      <xdr:spPr>
        <a:xfrm>
          <a:off x="13106400" y="684868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2" name="フローチャート: 判断 391">
          <a:extLst>
            <a:ext uri="{FF2B5EF4-FFF2-40B4-BE49-F238E27FC236}">
              <a16:creationId xmlns:a16="http://schemas.microsoft.com/office/drawing/2014/main" id="{3F356D4F-6D8A-4A91-8DA7-6FB423F256B8}"/>
            </a:ext>
          </a:extLst>
        </xdr:cNvPr>
        <xdr:cNvSpPr/>
      </xdr:nvSpPr>
      <xdr:spPr>
        <a:xfrm>
          <a:off x="138684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93" name="テキスト ボックス 392">
          <a:extLst>
            <a:ext uri="{FF2B5EF4-FFF2-40B4-BE49-F238E27FC236}">
              <a16:creationId xmlns:a16="http://schemas.microsoft.com/office/drawing/2014/main" id="{BFADEE58-8BE0-4909-9B15-CFA061E2697A}"/>
            </a:ext>
          </a:extLst>
        </xdr:cNvPr>
        <xdr:cNvSpPr txBox="1"/>
      </xdr:nvSpPr>
      <xdr:spPr>
        <a:xfrm>
          <a:off x="135572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40</xdr:row>
      <xdr:rowOff>167217</xdr:rowOff>
    </xdr:to>
    <xdr:cxnSp macro="">
      <xdr:nvCxnSpPr>
        <xdr:cNvPr id="394" name="直線コネクタ 393">
          <a:extLst>
            <a:ext uri="{FF2B5EF4-FFF2-40B4-BE49-F238E27FC236}">
              <a16:creationId xmlns:a16="http://schemas.microsoft.com/office/drawing/2014/main" id="{237A4AA1-8733-47AB-A936-83E1FD491F46}"/>
            </a:ext>
          </a:extLst>
        </xdr:cNvPr>
        <xdr:cNvCxnSpPr/>
      </xdr:nvCxnSpPr>
      <xdr:spPr>
        <a:xfrm flipV="1">
          <a:off x="12293600" y="6848687"/>
          <a:ext cx="8128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5" name="フローチャート: 判断 394">
          <a:extLst>
            <a:ext uri="{FF2B5EF4-FFF2-40B4-BE49-F238E27FC236}">
              <a16:creationId xmlns:a16="http://schemas.microsoft.com/office/drawing/2014/main" id="{7A03596C-4DDD-499B-A1B2-D08F77ADBC52}"/>
            </a:ext>
          </a:extLst>
        </xdr:cNvPr>
        <xdr:cNvSpPr/>
      </xdr:nvSpPr>
      <xdr:spPr>
        <a:xfrm>
          <a:off x="13055600" y="704342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396" name="テキスト ボックス 395">
          <a:extLst>
            <a:ext uri="{FF2B5EF4-FFF2-40B4-BE49-F238E27FC236}">
              <a16:creationId xmlns:a16="http://schemas.microsoft.com/office/drawing/2014/main" id="{36DCA5FF-2A9E-454D-A6B1-E2EB1B86CDD6}"/>
            </a:ext>
          </a:extLst>
        </xdr:cNvPr>
        <xdr:cNvSpPr txBox="1"/>
      </xdr:nvSpPr>
      <xdr:spPr>
        <a:xfrm>
          <a:off x="12763500" y="712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7" name="フローチャート: 判断 396">
          <a:extLst>
            <a:ext uri="{FF2B5EF4-FFF2-40B4-BE49-F238E27FC236}">
              <a16:creationId xmlns:a16="http://schemas.microsoft.com/office/drawing/2014/main" id="{77B40804-C889-4732-8148-B4D948308842}"/>
            </a:ext>
          </a:extLst>
        </xdr:cNvPr>
        <xdr:cNvSpPr/>
      </xdr:nvSpPr>
      <xdr:spPr>
        <a:xfrm>
          <a:off x="12242800" y="69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8" name="テキスト ボックス 397">
          <a:extLst>
            <a:ext uri="{FF2B5EF4-FFF2-40B4-BE49-F238E27FC236}">
              <a16:creationId xmlns:a16="http://schemas.microsoft.com/office/drawing/2014/main" id="{2519D05B-DDA0-4F12-B799-EDE02CE54825}"/>
            </a:ext>
          </a:extLst>
        </xdr:cNvPr>
        <xdr:cNvSpPr txBox="1"/>
      </xdr:nvSpPr>
      <xdr:spPr>
        <a:xfrm>
          <a:off x="11950700" y="69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FF82DB37-3264-4317-8923-82D1DBA53649}"/>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CB2A41D7-8A4C-4D95-939A-FB92A7097D21}"/>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46EE17A9-3028-4F9A-BBAA-5B188A6BAAB8}"/>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753E334F-C674-4A67-AF68-6236F3478CD9}"/>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406767A5-6090-4932-8CAF-0AB497C800D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404" name="楕円 403">
          <a:extLst>
            <a:ext uri="{FF2B5EF4-FFF2-40B4-BE49-F238E27FC236}">
              <a16:creationId xmlns:a16="http://schemas.microsoft.com/office/drawing/2014/main" id="{9A2D1B7B-578E-4440-8CD9-114522EA488C}"/>
            </a:ext>
          </a:extLst>
        </xdr:cNvPr>
        <xdr:cNvSpPr/>
      </xdr:nvSpPr>
      <xdr:spPr>
        <a:xfrm>
          <a:off x="15427960" y="672549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405" name="公債費負担の状況該当値テキスト">
          <a:extLst>
            <a:ext uri="{FF2B5EF4-FFF2-40B4-BE49-F238E27FC236}">
              <a16:creationId xmlns:a16="http://schemas.microsoft.com/office/drawing/2014/main" id="{9C4A9C81-94A0-4C8C-AA66-AF8039A51CAA}"/>
            </a:ext>
          </a:extLst>
        </xdr:cNvPr>
        <xdr:cNvSpPr txBox="1"/>
      </xdr:nvSpPr>
      <xdr:spPr>
        <a:xfrm>
          <a:off x="1556385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406" name="楕円 405">
          <a:extLst>
            <a:ext uri="{FF2B5EF4-FFF2-40B4-BE49-F238E27FC236}">
              <a16:creationId xmlns:a16="http://schemas.microsoft.com/office/drawing/2014/main" id="{BF198836-8E81-4AAA-8E04-B47EF4B018FD}"/>
            </a:ext>
          </a:extLst>
        </xdr:cNvPr>
        <xdr:cNvSpPr/>
      </xdr:nvSpPr>
      <xdr:spPr>
        <a:xfrm>
          <a:off x="14665960" y="677375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407" name="テキスト ボックス 406">
          <a:extLst>
            <a:ext uri="{FF2B5EF4-FFF2-40B4-BE49-F238E27FC236}">
              <a16:creationId xmlns:a16="http://schemas.microsoft.com/office/drawing/2014/main" id="{284F5647-209F-4908-A7AC-47C54BA63C43}"/>
            </a:ext>
          </a:extLst>
        </xdr:cNvPr>
        <xdr:cNvSpPr txBox="1"/>
      </xdr:nvSpPr>
      <xdr:spPr>
        <a:xfrm>
          <a:off x="14370050" y="6546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92287</xdr:rowOff>
    </xdr:from>
    <xdr:to>
      <xdr:col>73</xdr:col>
      <xdr:colOff>44450</xdr:colOff>
      <xdr:row>41</xdr:row>
      <xdr:rowOff>22437</xdr:rowOff>
    </xdr:to>
    <xdr:sp macro="" textlink="">
      <xdr:nvSpPr>
        <xdr:cNvPr id="408" name="楕円 407">
          <a:extLst>
            <a:ext uri="{FF2B5EF4-FFF2-40B4-BE49-F238E27FC236}">
              <a16:creationId xmlns:a16="http://schemas.microsoft.com/office/drawing/2014/main" id="{6FC5BDC3-D6D8-43DB-B80A-1B32690399FE}"/>
            </a:ext>
          </a:extLst>
        </xdr:cNvPr>
        <xdr:cNvSpPr/>
      </xdr:nvSpPr>
      <xdr:spPr>
        <a:xfrm>
          <a:off x="13868400" y="679788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409" name="テキスト ボックス 408">
          <a:extLst>
            <a:ext uri="{FF2B5EF4-FFF2-40B4-BE49-F238E27FC236}">
              <a16:creationId xmlns:a16="http://schemas.microsoft.com/office/drawing/2014/main" id="{8C8C2959-A5EE-431E-BCD1-0AD33F16B580}"/>
            </a:ext>
          </a:extLst>
        </xdr:cNvPr>
        <xdr:cNvSpPr txBox="1"/>
      </xdr:nvSpPr>
      <xdr:spPr>
        <a:xfrm>
          <a:off x="13557250" y="657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10" name="楕円 409">
          <a:extLst>
            <a:ext uri="{FF2B5EF4-FFF2-40B4-BE49-F238E27FC236}">
              <a16:creationId xmlns:a16="http://schemas.microsoft.com/office/drawing/2014/main" id="{4F5A028E-7168-4114-BF1A-231AB8D94B77}"/>
            </a:ext>
          </a:extLst>
        </xdr:cNvPr>
        <xdr:cNvSpPr/>
      </xdr:nvSpPr>
      <xdr:spPr>
        <a:xfrm>
          <a:off x="13055600" y="679788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11" name="テキスト ボックス 410">
          <a:extLst>
            <a:ext uri="{FF2B5EF4-FFF2-40B4-BE49-F238E27FC236}">
              <a16:creationId xmlns:a16="http://schemas.microsoft.com/office/drawing/2014/main" id="{4E5D305B-95B0-468F-8F54-6CA288771387}"/>
            </a:ext>
          </a:extLst>
        </xdr:cNvPr>
        <xdr:cNvSpPr txBox="1"/>
      </xdr:nvSpPr>
      <xdr:spPr>
        <a:xfrm>
          <a:off x="12763500" y="657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2" name="楕円 411">
          <a:extLst>
            <a:ext uri="{FF2B5EF4-FFF2-40B4-BE49-F238E27FC236}">
              <a16:creationId xmlns:a16="http://schemas.microsoft.com/office/drawing/2014/main" id="{EDA524EF-1434-40FD-A95C-C83CDACA6319}"/>
            </a:ext>
          </a:extLst>
        </xdr:cNvPr>
        <xdr:cNvSpPr/>
      </xdr:nvSpPr>
      <xdr:spPr>
        <a:xfrm>
          <a:off x="12242800" y="6822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13" name="テキスト ボックス 412">
          <a:extLst>
            <a:ext uri="{FF2B5EF4-FFF2-40B4-BE49-F238E27FC236}">
              <a16:creationId xmlns:a16="http://schemas.microsoft.com/office/drawing/2014/main" id="{08F1E46C-EFA5-480A-833C-FD4B3E12CAAA}"/>
            </a:ext>
          </a:extLst>
        </xdr:cNvPr>
        <xdr:cNvSpPr txBox="1"/>
      </xdr:nvSpPr>
      <xdr:spPr>
        <a:xfrm>
          <a:off x="11950700" y="659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6F5E648D-6F62-4833-B60B-DD7A1A37B2C7}"/>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7E1E0F05-C9A6-4286-BBFC-E61FB1451EBA}"/>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AF24CB46-3370-4187-ABCA-58AEAEBE59F9}"/>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C09A9810-BA0C-4B88-A35E-A415B96A431E}"/>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C0D55D39-3976-42C8-B472-032620FAE06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C85FB4C5-F147-4255-B5A1-AE189427B4A8}"/>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CC387B83-9964-494B-A1B7-6CD3F9E10F82}"/>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F5AD6C39-175D-43C0-BCBF-1FF6FE6C537F}"/>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4B9D79BC-F2F2-4785-8186-512744E59957}"/>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BBDB461E-27C0-460E-A501-215C54527D54}"/>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A11800A8-781E-4915-83A0-CE55FF9F9D13}"/>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5930CC3E-BCBE-4C4A-94CA-3E5D49A1CEBF}"/>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87C9737-2FD2-464F-8275-6986D13A3D2D}"/>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財政調整基金及び公共施設等整備再生基金への積立てなどによる充当可能基金により、将来負担額を充当可能財源が上回っているため将来負担比率は発生しなかった。</a:t>
          </a:r>
        </a:p>
        <a:p>
          <a:r>
            <a:rPr kumimoji="1" lang="ja-JP" altLang="en-US" sz="1300">
              <a:latin typeface="ＭＳ Ｐゴシック" panose="020B0600070205080204" pitchFamily="50" charset="-128"/>
              <a:ea typeface="ＭＳ Ｐゴシック" panose="020B0600070205080204" pitchFamily="50" charset="-128"/>
            </a:rPr>
            <a:t>　引き続き、計画的な償還及び充当可能基金への積立てを行い、将来負担を抑制し財政の健全化に努める。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FFCDF88E-F433-46F4-A12B-9DDB61176E7A}"/>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95754F47-7DD2-4687-92D6-9E3285E94502}"/>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92AB2EDC-C1EA-40CD-A721-54452C759B22}"/>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A9F322C8-AB33-4415-851D-5AC7E2602781}"/>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447EFE26-E6A6-4440-967D-3EA1B9766F84}"/>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4105C429-9385-47AC-B6E6-14DFD03E0118}"/>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C9C07524-59A0-4EB4-AC5B-84774E39C90D}"/>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B27DC6E1-9CE9-4E54-911E-E10ABBF0755C}"/>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53789C1D-68A5-4CF2-AFCC-6053AF1B3E51}"/>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9818A5F5-3A19-43F4-93EB-93F0AAFA44D5}"/>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F5A42BBB-96FF-471E-B119-93039C651B3F}"/>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259E5AB8-8F0A-48C5-82A8-CF7426237326}"/>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AD84EE3E-FA05-4D4E-9304-0B0CEF3629FE}"/>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160381C7-9CDA-48F0-BA52-95766792407B}"/>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A902718C-1A9F-40ED-A5A4-47B925B25C9A}"/>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58632</xdr:rowOff>
    </xdr:to>
    <xdr:cxnSp macro="">
      <xdr:nvCxnSpPr>
        <xdr:cNvPr id="442" name="直線コネクタ 441">
          <a:extLst>
            <a:ext uri="{FF2B5EF4-FFF2-40B4-BE49-F238E27FC236}">
              <a16:creationId xmlns:a16="http://schemas.microsoft.com/office/drawing/2014/main" id="{1FFA4BC5-B11F-4FA8-B5B5-EA3D68B731A4}"/>
            </a:ext>
          </a:extLst>
        </xdr:cNvPr>
        <xdr:cNvCxnSpPr/>
      </xdr:nvCxnSpPr>
      <xdr:spPr>
        <a:xfrm flipV="1">
          <a:off x="15474950" y="2321137"/>
          <a:ext cx="0" cy="1425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30709</xdr:rowOff>
    </xdr:from>
    <xdr:ext cx="762000" cy="259045"/>
    <xdr:sp macro="" textlink="">
      <xdr:nvSpPr>
        <xdr:cNvPr id="443" name="将来負担の状況最小値テキスト">
          <a:extLst>
            <a:ext uri="{FF2B5EF4-FFF2-40B4-BE49-F238E27FC236}">
              <a16:creationId xmlns:a16="http://schemas.microsoft.com/office/drawing/2014/main" id="{56783C32-7149-468B-B5A6-3CCC9E8BDF58}"/>
            </a:ext>
          </a:extLst>
        </xdr:cNvPr>
        <xdr:cNvSpPr txBox="1"/>
      </xdr:nvSpPr>
      <xdr:spPr>
        <a:xfrm>
          <a:off x="15563850" y="371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58632</xdr:rowOff>
    </xdr:from>
    <xdr:to>
      <xdr:col>81</xdr:col>
      <xdr:colOff>133350</xdr:colOff>
      <xdr:row>22</xdr:row>
      <xdr:rowOff>58632</xdr:rowOff>
    </xdr:to>
    <xdr:cxnSp macro="">
      <xdr:nvCxnSpPr>
        <xdr:cNvPr id="444" name="直線コネクタ 443">
          <a:extLst>
            <a:ext uri="{FF2B5EF4-FFF2-40B4-BE49-F238E27FC236}">
              <a16:creationId xmlns:a16="http://schemas.microsoft.com/office/drawing/2014/main" id="{C882332E-3A46-447E-A2EF-56DE3988EE94}"/>
            </a:ext>
          </a:extLst>
        </xdr:cNvPr>
        <xdr:cNvCxnSpPr/>
      </xdr:nvCxnSpPr>
      <xdr:spPr>
        <a:xfrm>
          <a:off x="15405100" y="37467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BBBB84AC-50B9-4B15-97E1-47D81D7B532D}"/>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28C9974A-4A61-47CE-834D-0CF9FC5DBB8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F13F26EC-8018-4EB0-9FEE-5DE995F2565D}"/>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5879F264-7409-4536-B8DC-0DCA7145FF58}"/>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40E59565-DD4D-4A12-A1BB-748BAF54346A}"/>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B2C31CBB-BFE6-48F8-BD53-25976882D83C}"/>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1" name="フローチャート: 判断 450">
          <a:extLst>
            <a:ext uri="{FF2B5EF4-FFF2-40B4-BE49-F238E27FC236}">
              <a16:creationId xmlns:a16="http://schemas.microsoft.com/office/drawing/2014/main" id="{93D07D17-35D8-425D-B412-115FD39562E6}"/>
            </a:ext>
          </a:extLst>
        </xdr:cNvPr>
        <xdr:cNvSpPr/>
      </xdr:nvSpPr>
      <xdr:spPr>
        <a:xfrm>
          <a:off x="13868400" y="22703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704F1C65-A686-4DFE-873A-CB90ABA53CF3}"/>
            </a:ext>
          </a:extLst>
        </xdr:cNvPr>
        <xdr:cNvSpPr txBox="1"/>
      </xdr:nvSpPr>
      <xdr:spPr>
        <a:xfrm>
          <a:off x="1355725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17568</xdr:rowOff>
    </xdr:from>
    <xdr:to>
      <xdr:col>68</xdr:col>
      <xdr:colOff>203200</xdr:colOff>
      <xdr:row>15</xdr:row>
      <xdr:rowOff>119168</xdr:rowOff>
    </xdr:to>
    <xdr:sp macro="" textlink="">
      <xdr:nvSpPr>
        <xdr:cNvPr id="453" name="フローチャート: 判断 452">
          <a:extLst>
            <a:ext uri="{FF2B5EF4-FFF2-40B4-BE49-F238E27FC236}">
              <a16:creationId xmlns:a16="http://schemas.microsoft.com/office/drawing/2014/main" id="{579BFBA9-F679-49D8-878B-890878E87A0B}"/>
            </a:ext>
          </a:extLst>
        </xdr:cNvPr>
        <xdr:cNvSpPr/>
      </xdr:nvSpPr>
      <xdr:spPr>
        <a:xfrm>
          <a:off x="13055600" y="2532168"/>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129345</xdr:rowOff>
    </xdr:from>
    <xdr:ext cx="762000" cy="259045"/>
    <xdr:sp macro="" textlink="">
      <xdr:nvSpPr>
        <xdr:cNvPr id="454" name="テキスト ボックス 453">
          <a:extLst>
            <a:ext uri="{FF2B5EF4-FFF2-40B4-BE49-F238E27FC236}">
              <a16:creationId xmlns:a16="http://schemas.microsoft.com/office/drawing/2014/main" id="{B855330D-110E-4596-988A-8840DDA264A3}"/>
            </a:ext>
          </a:extLst>
        </xdr:cNvPr>
        <xdr:cNvSpPr txBox="1"/>
      </xdr:nvSpPr>
      <xdr:spPr>
        <a:xfrm>
          <a:off x="12763500" y="230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128693</xdr:rowOff>
    </xdr:from>
    <xdr:to>
      <xdr:col>64</xdr:col>
      <xdr:colOff>152400</xdr:colOff>
      <xdr:row>15</xdr:row>
      <xdr:rowOff>58843</xdr:rowOff>
    </xdr:to>
    <xdr:sp macro="" textlink="">
      <xdr:nvSpPr>
        <xdr:cNvPr id="455" name="フローチャート: 判断 454">
          <a:extLst>
            <a:ext uri="{FF2B5EF4-FFF2-40B4-BE49-F238E27FC236}">
              <a16:creationId xmlns:a16="http://schemas.microsoft.com/office/drawing/2014/main" id="{6CE44CE3-E77A-4B03-8796-D8DDED789138}"/>
            </a:ext>
          </a:extLst>
        </xdr:cNvPr>
        <xdr:cNvSpPr/>
      </xdr:nvSpPr>
      <xdr:spPr>
        <a:xfrm>
          <a:off x="12242800" y="24756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69020</xdr:rowOff>
    </xdr:from>
    <xdr:ext cx="762000" cy="259045"/>
    <xdr:sp macro="" textlink="">
      <xdr:nvSpPr>
        <xdr:cNvPr id="456" name="テキスト ボックス 455">
          <a:extLst>
            <a:ext uri="{FF2B5EF4-FFF2-40B4-BE49-F238E27FC236}">
              <a16:creationId xmlns:a16="http://schemas.microsoft.com/office/drawing/2014/main" id="{1512C197-A3BD-48C7-9E51-4F3C298473CE}"/>
            </a:ext>
          </a:extLst>
        </xdr:cNvPr>
        <xdr:cNvSpPr txBox="1"/>
      </xdr:nvSpPr>
      <xdr:spPr>
        <a:xfrm>
          <a:off x="11950700" y="224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264C7364-DAA3-4B3A-AD3E-98552D0FE8D9}"/>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79A2E775-E252-4ED2-A5B5-22A27522B212}"/>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C26039D5-8746-4AE6-8877-348C3C467227}"/>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42C54995-75B3-4631-B346-E22E0DF84714}"/>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B58E4E50-E6BB-40F0-8CA6-C98D9B040C89}"/>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4B502737-812A-410C-907E-C94596E6C7F8}"/>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6BAB1D81-1AFC-4715-BAC4-BED6CB0E6F81}"/>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122B9B33-FD52-4F6F-8178-C620A6CE9B67}"/>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FEF1D013-CB5C-4EAA-8C25-051D8D9CEE5F}"/>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F733E349-D136-4DE9-B023-3E98F120C6F0}"/>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B1AE83B2-58B5-42E1-835C-5934FEAEEED7}"/>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117E0710-F222-42FC-892C-8D835063FFDE}"/>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899F2EAA-0B7C-43A8-8428-4C69EB981B0F}"/>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3BACB8CF-C99D-4773-89EF-137FF46F758E}"/>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E41185E8-E898-42F6-BB47-EBFDA7B3DE6C}"/>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B36CD228-2147-489B-B9E6-A7CB13A3D4D3}"/>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18,526
18,471
276.33
12,929,196
12,045,994
724,346
7,243,896
10,658,587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AF8CFB89-0032-44DA-81B8-A353D4D2B574}"/>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B31A43AA-CB76-4695-B13B-4D5CE8951105}"/>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F194D36F-0C4D-4AE5-A609-88B4464ACD8E}"/>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4B70327A-8E74-4F44-90B3-A28750FE6F79}"/>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59EA0AE1-6851-4A50-A627-71A4F2ABB15E}"/>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A35E0B89-8CEE-4208-A665-397CF08E34A6}"/>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2469F8D4-A783-4B20-877E-F63C4FC369A8}"/>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F00066D8-F17C-4583-8433-0F4B1D93A452}"/>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C30DD24D-010A-4226-81FA-075778ABE1C8}"/>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8953E571-1F38-4363-BD1D-C34BDD11822C}"/>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5471BD8F-8C1E-4D50-AB91-D173E95FE02A}"/>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51F8E380-CCCB-486C-9ED6-C7CB8CFF959E}"/>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3C7B36D3-F476-4570-8748-E02DB1F16509}"/>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70922309-E9AD-4E69-8F0E-7516A25495B5}"/>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E1CD3301-1EFC-484F-B4F7-F76ACF1945EF}"/>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D3F041E5-222E-430C-86CD-3E0D791B3596}"/>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91046CDC-3F65-4136-A134-7306BFDF60A1}"/>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FEE50C36-015E-41D8-9469-0CB30594EC79}"/>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D357AA03-C521-4796-A054-132036440637}"/>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D9E04EF4-C00E-4514-9D77-165B80BD79C9}"/>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BEC0036-BE48-4C1F-BBAE-41252741264A}"/>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4AA3B8CC-912C-4FD4-A00F-8C1E965755D7}"/>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FB72B9B7-8240-4120-A3A0-744F50BD29A3}"/>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9CE87913-3A25-4E70-BF01-5DDCB0C99583}"/>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46198DF2-B62B-43FF-89B8-6590D68BE6B9}"/>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B2E0BF0C-1523-433B-A6A0-D6D7E5BC7130}"/>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8D965084-B294-4807-B79F-5B7C2C06266F}"/>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FEED3D82-8397-4B09-BAD5-1E70DB27E115}"/>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98F47A71-67D1-4EE8-8457-7C8A54765E7B}"/>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72AF39C7-DE93-47A3-AB85-FB522152F198}"/>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9DDA9CBD-5C21-4E33-9733-EB2F7CD6F588}"/>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2F068C15-E3DD-4CB1-A80E-2E2DB2D5736D}"/>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％低下し、類似団体平均より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ポイント低くなったが、職員数は類似団体と比較して多い状況が続いているため、引き続き「会津美里町定員適正化計画」に基いて適正管理に努める。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E5F94A3C-B22B-404B-BE69-C2C167C2515D}"/>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7DCE0F62-94E8-4682-A8BE-CC2770FE5DC8}"/>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E29B377F-6F65-4AF6-9FCA-EB008D3C5BBC}"/>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A0091CC9-C349-45EA-AC76-D769FA12128B}"/>
            </a:ext>
          </a:extLst>
        </xdr:cNvPr>
        <xdr:cNvCxnSpPr/>
      </xdr:nvCxnSpPr>
      <xdr:spPr>
        <a:xfrm>
          <a:off x="710565"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9CAAD89-CE3F-44B4-BF81-2B585EBF56AE}"/>
            </a:ext>
          </a:extLst>
        </xdr:cNvPr>
        <xdr:cNvSpPr txBox="1"/>
      </xdr:nvSpPr>
      <xdr:spPr>
        <a:xfrm>
          <a:off x="23685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97D01DE2-FFC6-4553-8DB4-DD54B1A02DD1}"/>
            </a:ext>
          </a:extLst>
        </xdr:cNvPr>
        <xdr:cNvCxnSpPr/>
      </xdr:nvCxnSpPr>
      <xdr:spPr>
        <a:xfrm>
          <a:off x="710565"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F9DC7883-AF64-4C43-A425-14CE790D8FF1}"/>
            </a:ext>
          </a:extLst>
        </xdr:cNvPr>
        <xdr:cNvSpPr txBox="1"/>
      </xdr:nvSpPr>
      <xdr:spPr>
        <a:xfrm>
          <a:off x="23685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B7460CD4-BD8D-4C39-9421-B054711D24AE}"/>
            </a:ext>
          </a:extLst>
        </xdr:cNvPr>
        <xdr:cNvCxnSpPr/>
      </xdr:nvCxnSpPr>
      <xdr:spPr>
        <a:xfrm>
          <a:off x="710565"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E56C5A25-A33E-40C5-B6B1-05864791D98E}"/>
            </a:ext>
          </a:extLst>
        </xdr:cNvPr>
        <xdr:cNvSpPr txBox="1"/>
      </xdr:nvSpPr>
      <xdr:spPr>
        <a:xfrm>
          <a:off x="23685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EE9E7277-D833-414E-A121-D36240A51287}"/>
            </a:ext>
          </a:extLst>
        </xdr:cNvPr>
        <xdr:cNvCxnSpPr/>
      </xdr:nvCxnSpPr>
      <xdr:spPr>
        <a:xfrm>
          <a:off x="710565"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70043CA6-002B-4C92-A3A2-BE3B4BCDD1A4}"/>
            </a:ext>
          </a:extLst>
        </xdr:cNvPr>
        <xdr:cNvSpPr txBox="1"/>
      </xdr:nvSpPr>
      <xdr:spPr>
        <a:xfrm>
          <a:off x="23685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211C2CAC-526D-4B97-A74F-8CDF008895DB}"/>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1A7406CE-9285-4921-8426-CC83EA3580F2}"/>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F06E663F-275D-46C0-8784-4DA84AE02AE8}"/>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EC55A2D8-9A3D-4230-A950-8531AF9C68C9}"/>
            </a:ext>
          </a:extLst>
        </xdr:cNvPr>
        <xdr:cNvCxnSpPr/>
      </xdr:nvCxnSpPr>
      <xdr:spPr>
        <a:xfrm flipV="1">
          <a:off x="4414520" y="5845048"/>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249BC932-A0FD-4238-8973-9B0354E53BAD}"/>
            </a:ext>
          </a:extLst>
        </xdr:cNvPr>
        <xdr:cNvSpPr txBox="1"/>
      </xdr:nvSpPr>
      <xdr:spPr>
        <a:xfrm>
          <a:off x="4503420" y="6868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E9AB470C-6ECF-47A1-954B-65C198817C26}"/>
            </a:ext>
          </a:extLst>
        </xdr:cNvPr>
        <xdr:cNvCxnSpPr/>
      </xdr:nvCxnSpPr>
      <xdr:spPr>
        <a:xfrm>
          <a:off x="4342765" y="6892798"/>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15F5D849-8B84-4074-9A67-D1F14A266213}"/>
            </a:ext>
          </a:extLst>
        </xdr:cNvPr>
        <xdr:cNvSpPr txBox="1"/>
      </xdr:nvSpPr>
      <xdr:spPr>
        <a:xfrm>
          <a:off x="4503420" y="559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A4254DDF-C920-4E3D-A355-0F055BA85455}"/>
            </a:ext>
          </a:extLst>
        </xdr:cNvPr>
        <xdr:cNvCxnSpPr/>
      </xdr:nvCxnSpPr>
      <xdr:spPr>
        <a:xfrm>
          <a:off x="4342765" y="5845048"/>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113284</xdr:rowOff>
    </xdr:to>
    <xdr:cxnSp macro="">
      <xdr:nvCxnSpPr>
        <xdr:cNvPr id="64" name="直線コネクタ 63">
          <a:extLst>
            <a:ext uri="{FF2B5EF4-FFF2-40B4-BE49-F238E27FC236}">
              <a16:creationId xmlns:a16="http://schemas.microsoft.com/office/drawing/2014/main" id="{5B0936F7-65BF-44AE-88C1-6058FA38370A}"/>
            </a:ext>
          </a:extLst>
        </xdr:cNvPr>
        <xdr:cNvCxnSpPr/>
      </xdr:nvCxnSpPr>
      <xdr:spPr>
        <a:xfrm>
          <a:off x="3654425" y="6116320"/>
          <a:ext cx="760095"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a:extLst>
            <a:ext uri="{FF2B5EF4-FFF2-40B4-BE49-F238E27FC236}">
              <a16:creationId xmlns:a16="http://schemas.microsoft.com/office/drawing/2014/main" id="{EE403D57-EC58-402A-A614-F463CB54E726}"/>
            </a:ext>
          </a:extLst>
        </xdr:cNvPr>
        <xdr:cNvSpPr txBox="1"/>
      </xdr:nvSpPr>
      <xdr:spPr>
        <a:xfrm>
          <a:off x="450342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9C17F4F1-D7C1-4495-9CD7-1BFBD35DEEF1}"/>
            </a:ext>
          </a:extLst>
        </xdr:cNvPr>
        <xdr:cNvSpPr/>
      </xdr:nvSpPr>
      <xdr:spPr>
        <a:xfrm>
          <a:off x="4380865" y="616153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40132</xdr:rowOff>
    </xdr:from>
    <xdr:to>
      <xdr:col>19</xdr:col>
      <xdr:colOff>187325</xdr:colOff>
      <xdr:row>36</xdr:row>
      <xdr:rowOff>81280</xdr:rowOff>
    </xdr:to>
    <xdr:cxnSp macro="">
      <xdr:nvCxnSpPr>
        <xdr:cNvPr id="67" name="直線コネクタ 66">
          <a:extLst>
            <a:ext uri="{FF2B5EF4-FFF2-40B4-BE49-F238E27FC236}">
              <a16:creationId xmlns:a16="http://schemas.microsoft.com/office/drawing/2014/main" id="{B9EA58EB-DFE5-4B0F-8A40-01D1767B81D5}"/>
            </a:ext>
          </a:extLst>
        </xdr:cNvPr>
        <xdr:cNvCxnSpPr/>
      </xdr:nvCxnSpPr>
      <xdr:spPr>
        <a:xfrm>
          <a:off x="2841625" y="6075172"/>
          <a:ext cx="8128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3708618B-BC92-4D33-8BBC-AB7F3844C26C}"/>
            </a:ext>
          </a:extLst>
        </xdr:cNvPr>
        <xdr:cNvSpPr/>
      </xdr:nvSpPr>
      <xdr:spPr>
        <a:xfrm>
          <a:off x="3611245" y="615238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43155979-B21A-4746-8778-F65C3CC5D0A3}"/>
            </a:ext>
          </a:extLst>
        </xdr:cNvPr>
        <xdr:cNvSpPr txBox="1"/>
      </xdr:nvSpPr>
      <xdr:spPr>
        <a:xfrm>
          <a:off x="3298190" y="623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40132</xdr:rowOff>
    </xdr:from>
    <xdr:to>
      <xdr:col>15</xdr:col>
      <xdr:colOff>98425</xdr:colOff>
      <xdr:row>36</xdr:row>
      <xdr:rowOff>76708</xdr:rowOff>
    </xdr:to>
    <xdr:cxnSp macro="">
      <xdr:nvCxnSpPr>
        <xdr:cNvPr id="70" name="直線コネクタ 69">
          <a:extLst>
            <a:ext uri="{FF2B5EF4-FFF2-40B4-BE49-F238E27FC236}">
              <a16:creationId xmlns:a16="http://schemas.microsoft.com/office/drawing/2014/main" id="{9EFBF4D2-8116-4518-B39A-EDD9B0C8A420}"/>
            </a:ext>
          </a:extLst>
        </xdr:cNvPr>
        <xdr:cNvCxnSpPr/>
      </xdr:nvCxnSpPr>
      <xdr:spPr>
        <a:xfrm flipV="1">
          <a:off x="2021205" y="6075172"/>
          <a:ext cx="8204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9DA48540-84D4-4106-A9B4-24A0D81C4899}"/>
            </a:ext>
          </a:extLst>
        </xdr:cNvPr>
        <xdr:cNvSpPr/>
      </xdr:nvSpPr>
      <xdr:spPr>
        <a:xfrm>
          <a:off x="2790825"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148861</xdr:rowOff>
    </xdr:from>
    <xdr:ext cx="762000" cy="259045"/>
    <xdr:sp macro="" textlink="">
      <xdr:nvSpPr>
        <xdr:cNvPr id="72" name="テキスト ボックス 71">
          <a:extLst>
            <a:ext uri="{FF2B5EF4-FFF2-40B4-BE49-F238E27FC236}">
              <a16:creationId xmlns:a16="http://schemas.microsoft.com/office/drawing/2014/main" id="{C74BCB36-CA7D-4DF7-BCAC-A0775DB369F1}"/>
            </a:ext>
          </a:extLst>
        </xdr:cNvPr>
        <xdr:cNvSpPr txBox="1"/>
      </xdr:nvSpPr>
      <xdr:spPr>
        <a:xfrm>
          <a:off x="2494915"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36</xdr:row>
      <xdr:rowOff>81280</xdr:rowOff>
    </xdr:to>
    <xdr:cxnSp macro="">
      <xdr:nvCxnSpPr>
        <xdr:cNvPr id="73" name="直線コネクタ 72">
          <a:extLst>
            <a:ext uri="{FF2B5EF4-FFF2-40B4-BE49-F238E27FC236}">
              <a16:creationId xmlns:a16="http://schemas.microsoft.com/office/drawing/2014/main" id="{7089D47C-BAA3-4266-926B-8E66D55C1A60}"/>
            </a:ext>
          </a:extLst>
        </xdr:cNvPr>
        <xdr:cNvCxnSpPr/>
      </xdr:nvCxnSpPr>
      <xdr:spPr>
        <a:xfrm flipV="1">
          <a:off x="1217930" y="6111748"/>
          <a:ext cx="8032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2C058372-982A-41A6-AB7B-7C7263E4C201}"/>
            </a:ext>
          </a:extLst>
        </xdr:cNvPr>
        <xdr:cNvSpPr/>
      </xdr:nvSpPr>
      <xdr:spPr>
        <a:xfrm>
          <a:off x="1987550" y="6143244"/>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a:extLst>
            <a:ext uri="{FF2B5EF4-FFF2-40B4-BE49-F238E27FC236}">
              <a16:creationId xmlns:a16="http://schemas.microsoft.com/office/drawing/2014/main" id="{42253D47-9102-4D94-8AED-FFD6489E9A20}"/>
            </a:ext>
          </a:extLst>
        </xdr:cNvPr>
        <xdr:cNvSpPr txBox="1"/>
      </xdr:nvSpPr>
      <xdr:spPr>
        <a:xfrm>
          <a:off x="1674495" y="62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76" name="フローチャート: 判断 75">
          <a:extLst>
            <a:ext uri="{FF2B5EF4-FFF2-40B4-BE49-F238E27FC236}">
              <a16:creationId xmlns:a16="http://schemas.microsoft.com/office/drawing/2014/main" id="{9F48CF21-D266-496F-8B10-A99183AA0B2E}"/>
            </a:ext>
          </a:extLst>
        </xdr:cNvPr>
        <xdr:cNvSpPr/>
      </xdr:nvSpPr>
      <xdr:spPr>
        <a:xfrm>
          <a:off x="1167130" y="608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135145</xdr:rowOff>
    </xdr:from>
    <xdr:ext cx="762000" cy="259045"/>
    <xdr:sp macro="" textlink="">
      <xdr:nvSpPr>
        <xdr:cNvPr id="77" name="テキスト ボックス 76">
          <a:extLst>
            <a:ext uri="{FF2B5EF4-FFF2-40B4-BE49-F238E27FC236}">
              <a16:creationId xmlns:a16="http://schemas.microsoft.com/office/drawing/2014/main" id="{B465C343-7864-44C5-BFE2-EA354CFBBE11}"/>
            </a:ext>
          </a:extLst>
        </xdr:cNvPr>
        <xdr:cNvSpPr txBox="1"/>
      </xdr:nvSpPr>
      <xdr:spPr>
        <a:xfrm>
          <a:off x="87122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1B98737B-0BE0-4957-A9B9-D99B8E0E51C5}"/>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AC9F7A4B-ADF6-44FE-AD71-5DD11C01A5F5}"/>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E97BE5A2-7F86-4F5F-8757-90651A9CECA7}"/>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FE784B9F-CC10-47AE-8609-C5438F2312CA}"/>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D890CD59-309D-4C35-8D6D-3B3E9502767C}"/>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83" name="楕円 82">
          <a:extLst>
            <a:ext uri="{FF2B5EF4-FFF2-40B4-BE49-F238E27FC236}">
              <a16:creationId xmlns:a16="http://schemas.microsoft.com/office/drawing/2014/main" id="{1112F823-ACD6-4326-9CB4-43992ABE2FEF}"/>
            </a:ext>
          </a:extLst>
        </xdr:cNvPr>
        <xdr:cNvSpPr/>
      </xdr:nvSpPr>
      <xdr:spPr>
        <a:xfrm>
          <a:off x="4380865" y="6097524"/>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79011</xdr:rowOff>
    </xdr:from>
    <xdr:ext cx="762000" cy="259045"/>
    <xdr:sp macro="" textlink="">
      <xdr:nvSpPr>
        <xdr:cNvPr id="84" name="人件費該当値テキスト">
          <a:extLst>
            <a:ext uri="{FF2B5EF4-FFF2-40B4-BE49-F238E27FC236}">
              <a16:creationId xmlns:a16="http://schemas.microsoft.com/office/drawing/2014/main" id="{4D30A613-EACE-43AB-B224-F98781E7D745}"/>
            </a:ext>
          </a:extLst>
        </xdr:cNvPr>
        <xdr:cNvSpPr txBox="1"/>
      </xdr:nvSpPr>
      <xdr:spPr>
        <a:xfrm>
          <a:off x="4503420" y="594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5" name="楕円 84">
          <a:extLst>
            <a:ext uri="{FF2B5EF4-FFF2-40B4-BE49-F238E27FC236}">
              <a16:creationId xmlns:a16="http://schemas.microsoft.com/office/drawing/2014/main" id="{31240530-A40D-49D1-9151-0E2D1C6DFAB6}"/>
            </a:ext>
          </a:extLst>
        </xdr:cNvPr>
        <xdr:cNvSpPr/>
      </xdr:nvSpPr>
      <xdr:spPr>
        <a:xfrm>
          <a:off x="3611245" y="60655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6" name="テキスト ボックス 85">
          <a:extLst>
            <a:ext uri="{FF2B5EF4-FFF2-40B4-BE49-F238E27FC236}">
              <a16:creationId xmlns:a16="http://schemas.microsoft.com/office/drawing/2014/main" id="{B4689F80-6447-4BA5-9864-EA7D79B8F98F}"/>
            </a:ext>
          </a:extLst>
        </xdr:cNvPr>
        <xdr:cNvSpPr txBox="1"/>
      </xdr:nvSpPr>
      <xdr:spPr>
        <a:xfrm>
          <a:off x="329819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160782</xdr:rowOff>
    </xdr:from>
    <xdr:to>
      <xdr:col>15</xdr:col>
      <xdr:colOff>149225</xdr:colOff>
      <xdr:row>36</xdr:row>
      <xdr:rowOff>90932</xdr:rowOff>
    </xdr:to>
    <xdr:sp macro="" textlink="">
      <xdr:nvSpPr>
        <xdr:cNvPr id="87" name="楕円 86">
          <a:extLst>
            <a:ext uri="{FF2B5EF4-FFF2-40B4-BE49-F238E27FC236}">
              <a16:creationId xmlns:a16="http://schemas.microsoft.com/office/drawing/2014/main" id="{69841E50-E367-4410-B929-0366DCE62F68}"/>
            </a:ext>
          </a:extLst>
        </xdr:cNvPr>
        <xdr:cNvSpPr/>
      </xdr:nvSpPr>
      <xdr:spPr>
        <a:xfrm>
          <a:off x="2790825" y="60281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101109</xdr:rowOff>
    </xdr:from>
    <xdr:ext cx="762000" cy="259045"/>
    <xdr:sp macro="" textlink="">
      <xdr:nvSpPr>
        <xdr:cNvPr id="88" name="テキスト ボックス 87">
          <a:extLst>
            <a:ext uri="{FF2B5EF4-FFF2-40B4-BE49-F238E27FC236}">
              <a16:creationId xmlns:a16="http://schemas.microsoft.com/office/drawing/2014/main" id="{5B2EAAF5-1065-4E6A-9099-ECDC01BE3394}"/>
            </a:ext>
          </a:extLst>
        </xdr:cNvPr>
        <xdr:cNvSpPr txBox="1"/>
      </xdr:nvSpPr>
      <xdr:spPr>
        <a:xfrm>
          <a:off x="2494915" y="580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77BCF3E2-1B3E-412F-A41A-015D5AD371B9}"/>
            </a:ext>
          </a:extLst>
        </xdr:cNvPr>
        <xdr:cNvSpPr/>
      </xdr:nvSpPr>
      <xdr:spPr>
        <a:xfrm>
          <a:off x="1987550" y="6060948"/>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ABEF31CE-1B1F-4630-8A4B-021F1CA9B20D}"/>
            </a:ext>
          </a:extLst>
        </xdr:cNvPr>
        <xdr:cNvSpPr txBox="1"/>
      </xdr:nvSpPr>
      <xdr:spPr>
        <a:xfrm>
          <a:off x="1674495" y="583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1" name="楕円 90">
          <a:extLst>
            <a:ext uri="{FF2B5EF4-FFF2-40B4-BE49-F238E27FC236}">
              <a16:creationId xmlns:a16="http://schemas.microsoft.com/office/drawing/2014/main" id="{8A732463-B2E4-443D-96A5-3055BEF61F52}"/>
            </a:ext>
          </a:extLst>
        </xdr:cNvPr>
        <xdr:cNvSpPr/>
      </xdr:nvSpPr>
      <xdr:spPr>
        <a:xfrm>
          <a:off x="116713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2" name="テキスト ボックス 91">
          <a:extLst>
            <a:ext uri="{FF2B5EF4-FFF2-40B4-BE49-F238E27FC236}">
              <a16:creationId xmlns:a16="http://schemas.microsoft.com/office/drawing/2014/main" id="{6EEC67FB-169A-4CDD-84C1-B25AAFCEF849}"/>
            </a:ext>
          </a:extLst>
        </xdr:cNvPr>
        <xdr:cNvSpPr txBox="1"/>
      </xdr:nvSpPr>
      <xdr:spPr>
        <a:xfrm>
          <a:off x="87122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53B27A19-A0A6-44C1-A4FA-069B8FE08861}"/>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CA7F0F2C-C14D-45D3-B74F-AE2C90EC85F1}"/>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F5912585-1AE3-4BCD-98C2-1718116811B7}"/>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D03D787C-9576-48F9-BA32-89A3298B4EAF}"/>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2FF1F0F9-6154-4DB5-A039-9B4ACE54C7BB}"/>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C6840E7E-8D43-4D5D-916D-4746B80D14CD}"/>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326A34AA-C2E2-4033-AFE7-92C871A3F8D6}"/>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A8045667-E218-46E4-BC43-3954ED28B9B3}"/>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D86062A9-7D7C-40B1-A1FD-442926EEC115}"/>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E01EAC33-1C3E-4884-98BE-1895C7718C5A}"/>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1BDC9A09-2788-4098-A185-ABD7EFEE9147}"/>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物件費に係る経常収支比率は、類似団体平均と比較し</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高くなっている。これは、町村合併により類似の公共施設を複数抱えていることに加え、物価高騰に伴う管理経費の増加などによる上昇傾向が続くことが想定されるため、事務事業の見直しや公共施設の集約化等を図り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C745A125-4AC0-4D56-AC2E-BA859A90B783}"/>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B8235C87-91D2-4E0F-87C0-BF9EF6626894}"/>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EA96787F-A92B-4523-989D-06D93B1C1CCD}"/>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9534E492-1E59-4921-823D-0BD3CA11585E}"/>
            </a:ext>
          </a:extLst>
        </xdr:cNvPr>
        <xdr:cNvCxnSpPr/>
      </xdr:nvCxnSpPr>
      <xdr:spPr>
        <a:xfrm>
          <a:off x="11383010" y="37579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C1CAAF46-4309-4B65-88B2-738E3D88DE30}"/>
            </a:ext>
          </a:extLst>
        </xdr:cNvPr>
        <xdr:cNvSpPr txBox="1"/>
      </xdr:nvSpPr>
      <xdr:spPr>
        <a:xfrm>
          <a:off x="10926445" y="36195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A8EDB8A-D779-4BB6-AD1C-E366EFBED44F}"/>
            </a:ext>
          </a:extLst>
        </xdr:cNvPr>
        <xdr:cNvCxnSpPr/>
      </xdr:nvCxnSpPr>
      <xdr:spPr>
        <a:xfrm>
          <a:off x="11383010" y="3479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7DB96777-8861-4EF7-9ECA-82AD7741D0B3}"/>
            </a:ext>
          </a:extLst>
        </xdr:cNvPr>
        <xdr:cNvSpPr txBox="1"/>
      </xdr:nvSpPr>
      <xdr:spPr>
        <a:xfrm>
          <a:off x="10926445" y="3341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3716EE4A-F0DC-4E5C-95C7-18B810193C21}"/>
            </a:ext>
          </a:extLst>
        </xdr:cNvPr>
        <xdr:cNvCxnSpPr/>
      </xdr:nvCxnSpPr>
      <xdr:spPr>
        <a:xfrm>
          <a:off x="11383010" y="3197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863C2121-EF19-46A8-AB45-5E89ADC5D621}"/>
            </a:ext>
          </a:extLst>
        </xdr:cNvPr>
        <xdr:cNvSpPr txBox="1"/>
      </xdr:nvSpPr>
      <xdr:spPr>
        <a:xfrm>
          <a:off x="10926445" y="3059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EEA95595-81CF-4CAF-BC5C-1B2681C0360C}"/>
            </a:ext>
          </a:extLst>
        </xdr:cNvPr>
        <xdr:cNvCxnSpPr/>
      </xdr:nvCxnSpPr>
      <xdr:spPr>
        <a:xfrm>
          <a:off x="11383010" y="29197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7EA7D3E5-A120-4FF7-A9AC-ED483132DE89}"/>
            </a:ext>
          </a:extLst>
        </xdr:cNvPr>
        <xdr:cNvSpPr txBox="1"/>
      </xdr:nvSpPr>
      <xdr:spPr>
        <a:xfrm>
          <a:off x="10926445"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CC1843B4-7FE1-4E6F-8ACE-5C74EC909D42}"/>
            </a:ext>
          </a:extLst>
        </xdr:cNvPr>
        <xdr:cNvCxnSpPr/>
      </xdr:nvCxnSpPr>
      <xdr:spPr>
        <a:xfrm>
          <a:off x="11383010" y="26416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79C3AAF4-5922-4E91-AE48-A0E248246898}"/>
            </a:ext>
          </a:extLst>
        </xdr:cNvPr>
        <xdr:cNvSpPr txBox="1"/>
      </xdr:nvSpPr>
      <xdr:spPr>
        <a:xfrm>
          <a:off x="10926445" y="25031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B6BE1B8A-BA9A-438D-A0D3-92D028E45A12}"/>
            </a:ext>
          </a:extLst>
        </xdr:cNvPr>
        <xdr:cNvCxnSpPr/>
      </xdr:nvCxnSpPr>
      <xdr:spPr>
        <a:xfrm>
          <a:off x="11383010" y="2359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C124C6C3-1630-428A-A792-99D57FD123D7}"/>
            </a:ext>
          </a:extLst>
        </xdr:cNvPr>
        <xdr:cNvSpPr txBox="1"/>
      </xdr:nvSpPr>
      <xdr:spPr>
        <a:xfrm>
          <a:off x="10926445" y="2221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3B21E366-A4C1-4230-B438-79EF13CC43B1}"/>
            </a:ext>
          </a:extLst>
        </xdr:cNvPr>
        <xdr:cNvCxnSpPr/>
      </xdr:nvCxnSpPr>
      <xdr:spPr>
        <a:xfrm>
          <a:off x="11383010" y="2081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EDE7EB42-E8AE-4633-819F-08664C30C1E2}"/>
            </a:ext>
          </a:extLst>
        </xdr:cNvPr>
        <xdr:cNvSpPr txBox="1"/>
      </xdr:nvSpPr>
      <xdr:spPr>
        <a:xfrm>
          <a:off x="10926445" y="1943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58625D0-2811-4FF8-9A6E-200436054CCE}"/>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AC19864C-4479-41F2-8594-DAF563DA1D04}"/>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24FDC7CE-CE0E-4A9B-89AD-0EB2D7F35857}"/>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17BAC2D2-DD9D-42A0-964F-70584148D216}"/>
            </a:ext>
          </a:extLst>
        </xdr:cNvPr>
        <xdr:cNvCxnSpPr/>
      </xdr:nvCxnSpPr>
      <xdr:spPr>
        <a:xfrm flipV="1">
          <a:off x="15104110" y="223012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6B784B8F-EF13-425B-9B7A-151E1BC6A2ED}"/>
            </a:ext>
          </a:extLst>
        </xdr:cNvPr>
        <xdr:cNvSpPr txBox="1"/>
      </xdr:nvSpPr>
      <xdr:spPr>
        <a:xfrm>
          <a:off x="15177770" y="352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A32A99EB-DB36-4616-B730-E0F9DA70C6A7}"/>
            </a:ext>
          </a:extLst>
        </xdr:cNvPr>
        <xdr:cNvCxnSpPr/>
      </xdr:nvCxnSpPr>
      <xdr:spPr>
        <a:xfrm>
          <a:off x="15015210" y="355219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CC005417-E047-44AB-8B24-D72898FBA898}"/>
            </a:ext>
          </a:extLst>
        </xdr:cNvPr>
        <xdr:cNvSpPr txBox="1"/>
      </xdr:nvSpPr>
      <xdr:spPr>
        <a:xfrm>
          <a:off x="1517777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686A9ACD-BDB0-4C96-B7AA-1DA5440ADCCB}"/>
            </a:ext>
          </a:extLst>
        </xdr:cNvPr>
        <xdr:cNvCxnSpPr/>
      </xdr:nvCxnSpPr>
      <xdr:spPr>
        <a:xfrm>
          <a:off x="15015210" y="223012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146050</xdr:rowOff>
    </xdr:from>
    <xdr:to>
      <xdr:col>82</xdr:col>
      <xdr:colOff>107950</xdr:colOff>
      <xdr:row>18</xdr:row>
      <xdr:rowOff>146050</xdr:rowOff>
    </xdr:to>
    <xdr:cxnSp macro="">
      <xdr:nvCxnSpPr>
        <xdr:cNvPr id="129" name="直線コネクタ 128">
          <a:extLst>
            <a:ext uri="{FF2B5EF4-FFF2-40B4-BE49-F238E27FC236}">
              <a16:creationId xmlns:a16="http://schemas.microsoft.com/office/drawing/2014/main" id="{3EFC7700-23FC-4DDB-BF94-68E795388BE7}"/>
            </a:ext>
          </a:extLst>
        </xdr:cNvPr>
        <xdr:cNvCxnSpPr/>
      </xdr:nvCxnSpPr>
      <xdr:spPr>
        <a:xfrm>
          <a:off x="14334490" y="3163570"/>
          <a:ext cx="7696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92727</xdr:rowOff>
    </xdr:from>
    <xdr:ext cx="762000" cy="259045"/>
    <xdr:sp macro="" textlink="">
      <xdr:nvSpPr>
        <xdr:cNvPr id="130" name="物件費平均値テキスト">
          <a:extLst>
            <a:ext uri="{FF2B5EF4-FFF2-40B4-BE49-F238E27FC236}">
              <a16:creationId xmlns:a16="http://schemas.microsoft.com/office/drawing/2014/main" id="{14F4352E-DA1E-47F3-8ED4-BA4A96475366}"/>
            </a:ext>
          </a:extLst>
        </xdr:cNvPr>
        <xdr:cNvSpPr txBox="1"/>
      </xdr:nvSpPr>
      <xdr:spPr>
        <a:xfrm>
          <a:off x="15177770" y="2439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C0A40D8E-DCCB-4430-B0C3-C5F0589AAB64}"/>
            </a:ext>
          </a:extLst>
        </xdr:cNvPr>
        <xdr:cNvSpPr/>
      </xdr:nvSpPr>
      <xdr:spPr>
        <a:xfrm>
          <a:off x="15053310" y="2590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146050</xdr:rowOff>
    </xdr:to>
    <xdr:cxnSp macro="">
      <xdr:nvCxnSpPr>
        <xdr:cNvPr id="132" name="直線コネクタ 131">
          <a:extLst>
            <a:ext uri="{FF2B5EF4-FFF2-40B4-BE49-F238E27FC236}">
              <a16:creationId xmlns:a16="http://schemas.microsoft.com/office/drawing/2014/main" id="{AEC6B9B6-2E0D-4B26-9A7A-05633A52B235}"/>
            </a:ext>
          </a:extLst>
        </xdr:cNvPr>
        <xdr:cNvCxnSpPr/>
      </xdr:nvCxnSpPr>
      <xdr:spPr>
        <a:xfrm>
          <a:off x="13531215" y="3068320"/>
          <a:ext cx="80327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30477016-A3E1-464A-9AD4-91756A0332F5}"/>
            </a:ext>
          </a:extLst>
        </xdr:cNvPr>
        <xdr:cNvSpPr/>
      </xdr:nvSpPr>
      <xdr:spPr>
        <a:xfrm>
          <a:off x="1428369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149877</xdr:rowOff>
    </xdr:from>
    <xdr:ext cx="736600" cy="259045"/>
    <xdr:sp macro="" textlink="">
      <xdr:nvSpPr>
        <xdr:cNvPr id="134" name="テキスト ボックス 133">
          <a:extLst>
            <a:ext uri="{FF2B5EF4-FFF2-40B4-BE49-F238E27FC236}">
              <a16:creationId xmlns:a16="http://schemas.microsoft.com/office/drawing/2014/main" id="{FE22564E-098C-4606-9D3B-FD1DF4BEC227}"/>
            </a:ext>
          </a:extLst>
        </xdr:cNvPr>
        <xdr:cNvSpPr txBox="1"/>
      </xdr:nvSpPr>
      <xdr:spPr>
        <a:xfrm>
          <a:off x="13987780" y="232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18</xdr:row>
      <xdr:rowOff>50800</xdr:rowOff>
    </xdr:to>
    <xdr:cxnSp macro="">
      <xdr:nvCxnSpPr>
        <xdr:cNvPr id="135" name="直線コネクタ 134">
          <a:extLst>
            <a:ext uri="{FF2B5EF4-FFF2-40B4-BE49-F238E27FC236}">
              <a16:creationId xmlns:a16="http://schemas.microsoft.com/office/drawing/2014/main" id="{DDC3B000-9C9F-46E3-9632-73AB8C59C563}"/>
            </a:ext>
          </a:extLst>
        </xdr:cNvPr>
        <xdr:cNvCxnSpPr/>
      </xdr:nvCxnSpPr>
      <xdr:spPr>
        <a:xfrm>
          <a:off x="12710795" y="2995930"/>
          <a:ext cx="8204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6B2A7EB5-449F-4CE4-B589-3B91472A7D86}"/>
            </a:ext>
          </a:extLst>
        </xdr:cNvPr>
        <xdr:cNvSpPr/>
      </xdr:nvSpPr>
      <xdr:spPr>
        <a:xfrm>
          <a:off x="13480415" y="24612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AB29CAF6-E733-4A42-8366-DB2BBE42B5B0}"/>
            </a:ext>
          </a:extLst>
        </xdr:cNvPr>
        <xdr:cNvSpPr txBox="1"/>
      </xdr:nvSpPr>
      <xdr:spPr>
        <a:xfrm>
          <a:off x="1316736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31750</xdr:rowOff>
    </xdr:to>
    <xdr:cxnSp macro="">
      <xdr:nvCxnSpPr>
        <xdr:cNvPr id="138" name="直線コネクタ 137">
          <a:extLst>
            <a:ext uri="{FF2B5EF4-FFF2-40B4-BE49-F238E27FC236}">
              <a16:creationId xmlns:a16="http://schemas.microsoft.com/office/drawing/2014/main" id="{E5EFA1EA-A8A3-4173-B4AC-34EA2AA9179C}"/>
            </a:ext>
          </a:extLst>
        </xdr:cNvPr>
        <xdr:cNvCxnSpPr/>
      </xdr:nvCxnSpPr>
      <xdr:spPr>
        <a:xfrm flipV="1">
          <a:off x="11890375" y="2995930"/>
          <a:ext cx="8204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9" name="フローチャート: 判断 138">
          <a:extLst>
            <a:ext uri="{FF2B5EF4-FFF2-40B4-BE49-F238E27FC236}">
              <a16:creationId xmlns:a16="http://schemas.microsoft.com/office/drawing/2014/main" id="{D820B2BC-3E27-4BF5-8385-87D5023F7E42}"/>
            </a:ext>
          </a:extLst>
        </xdr:cNvPr>
        <xdr:cNvSpPr/>
      </xdr:nvSpPr>
      <xdr:spPr>
        <a:xfrm>
          <a:off x="12659995" y="2461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40" name="テキスト ボックス 139">
          <a:extLst>
            <a:ext uri="{FF2B5EF4-FFF2-40B4-BE49-F238E27FC236}">
              <a16:creationId xmlns:a16="http://schemas.microsoft.com/office/drawing/2014/main" id="{A3F51F5D-4084-4FB2-9D6F-3E675486344E}"/>
            </a:ext>
          </a:extLst>
        </xdr:cNvPr>
        <xdr:cNvSpPr txBox="1"/>
      </xdr:nvSpPr>
      <xdr:spPr>
        <a:xfrm>
          <a:off x="12364085"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41" name="フローチャート: 判断 140">
          <a:extLst>
            <a:ext uri="{FF2B5EF4-FFF2-40B4-BE49-F238E27FC236}">
              <a16:creationId xmlns:a16="http://schemas.microsoft.com/office/drawing/2014/main" id="{BCCB8A19-85B5-457A-A370-27AA14B7F8AD}"/>
            </a:ext>
          </a:extLst>
        </xdr:cNvPr>
        <xdr:cNvSpPr/>
      </xdr:nvSpPr>
      <xdr:spPr>
        <a:xfrm>
          <a:off x="11856720" y="276796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26052</xdr:rowOff>
    </xdr:from>
    <xdr:ext cx="762000" cy="259045"/>
    <xdr:sp macro="" textlink="">
      <xdr:nvSpPr>
        <xdr:cNvPr id="142" name="テキスト ボックス 141">
          <a:extLst>
            <a:ext uri="{FF2B5EF4-FFF2-40B4-BE49-F238E27FC236}">
              <a16:creationId xmlns:a16="http://schemas.microsoft.com/office/drawing/2014/main" id="{0926C4B3-3AB0-4D3D-A170-7497A5C8B6C6}"/>
            </a:ext>
          </a:extLst>
        </xdr:cNvPr>
        <xdr:cNvSpPr txBox="1"/>
      </xdr:nvSpPr>
      <xdr:spPr>
        <a:xfrm>
          <a:off x="11543665"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AA7F0009-67F3-4E0C-AA4F-A20201198122}"/>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81A58836-F327-4E6A-ADBA-3059BE14DF1A}"/>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8D59EFBD-101B-47F7-B1C6-28360629434A}"/>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38491EAF-8E27-4456-A31E-99376A72094D}"/>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B0EA6314-9185-45AE-BACD-9097772E1E38}"/>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95250</xdr:rowOff>
    </xdr:from>
    <xdr:to>
      <xdr:col>82</xdr:col>
      <xdr:colOff>158750</xdr:colOff>
      <xdr:row>19</xdr:row>
      <xdr:rowOff>25400</xdr:rowOff>
    </xdr:to>
    <xdr:sp macro="" textlink="">
      <xdr:nvSpPr>
        <xdr:cNvPr id="148" name="楕円 147">
          <a:extLst>
            <a:ext uri="{FF2B5EF4-FFF2-40B4-BE49-F238E27FC236}">
              <a16:creationId xmlns:a16="http://schemas.microsoft.com/office/drawing/2014/main" id="{1B219DD5-3FCC-4946-9FD9-F981B0DE05AA}"/>
            </a:ext>
          </a:extLst>
        </xdr:cNvPr>
        <xdr:cNvSpPr/>
      </xdr:nvSpPr>
      <xdr:spPr>
        <a:xfrm>
          <a:off x="15053310" y="3112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67327</xdr:rowOff>
    </xdr:from>
    <xdr:ext cx="762000" cy="259045"/>
    <xdr:sp macro="" textlink="">
      <xdr:nvSpPr>
        <xdr:cNvPr id="149" name="物件費該当値テキスト">
          <a:extLst>
            <a:ext uri="{FF2B5EF4-FFF2-40B4-BE49-F238E27FC236}">
              <a16:creationId xmlns:a16="http://schemas.microsoft.com/office/drawing/2014/main" id="{CE3A2EAC-0AB9-47C0-8051-4974AA226FB0}"/>
            </a:ext>
          </a:extLst>
        </xdr:cNvPr>
        <xdr:cNvSpPr txBox="1"/>
      </xdr:nvSpPr>
      <xdr:spPr>
        <a:xfrm>
          <a:off x="15177770" y="308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95250</xdr:rowOff>
    </xdr:from>
    <xdr:to>
      <xdr:col>78</xdr:col>
      <xdr:colOff>120650</xdr:colOff>
      <xdr:row>19</xdr:row>
      <xdr:rowOff>25400</xdr:rowOff>
    </xdr:to>
    <xdr:sp macro="" textlink="">
      <xdr:nvSpPr>
        <xdr:cNvPr id="150" name="楕円 149">
          <a:extLst>
            <a:ext uri="{FF2B5EF4-FFF2-40B4-BE49-F238E27FC236}">
              <a16:creationId xmlns:a16="http://schemas.microsoft.com/office/drawing/2014/main" id="{81174022-8001-4F21-9D5C-4654318CCB6D}"/>
            </a:ext>
          </a:extLst>
        </xdr:cNvPr>
        <xdr:cNvSpPr/>
      </xdr:nvSpPr>
      <xdr:spPr>
        <a:xfrm>
          <a:off x="14283690" y="3112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10177</xdr:rowOff>
    </xdr:from>
    <xdr:ext cx="736600" cy="259045"/>
    <xdr:sp macro="" textlink="">
      <xdr:nvSpPr>
        <xdr:cNvPr id="151" name="テキスト ボックス 150">
          <a:extLst>
            <a:ext uri="{FF2B5EF4-FFF2-40B4-BE49-F238E27FC236}">
              <a16:creationId xmlns:a16="http://schemas.microsoft.com/office/drawing/2014/main" id="{7285275A-DB4E-4679-9D53-5A3835370ED2}"/>
            </a:ext>
          </a:extLst>
        </xdr:cNvPr>
        <xdr:cNvSpPr txBox="1"/>
      </xdr:nvSpPr>
      <xdr:spPr>
        <a:xfrm>
          <a:off x="13987780" y="319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2" name="楕円 151">
          <a:extLst>
            <a:ext uri="{FF2B5EF4-FFF2-40B4-BE49-F238E27FC236}">
              <a16:creationId xmlns:a16="http://schemas.microsoft.com/office/drawing/2014/main" id="{1EC50B16-70D5-41AB-ADA2-ECC21921FA26}"/>
            </a:ext>
          </a:extLst>
        </xdr:cNvPr>
        <xdr:cNvSpPr/>
      </xdr:nvSpPr>
      <xdr:spPr>
        <a:xfrm>
          <a:off x="13480415" y="30175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093E7348-75C2-4E97-9E13-011A35666764}"/>
            </a:ext>
          </a:extLst>
        </xdr:cNvPr>
        <xdr:cNvSpPr txBox="1"/>
      </xdr:nvSpPr>
      <xdr:spPr>
        <a:xfrm>
          <a:off x="1316736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4" name="楕円 153">
          <a:extLst>
            <a:ext uri="{FF2B5EF4-FFF2-40B4-BE49-F238E27FC236}">
              <a16:creationId xmlns:a16="http://schemas.microsoft.com/office/drawing/2014/main" id="{E7E4BD30-6E4B-432B-BAAC-B8D637854D53}"/>
            </a:ext>
          </a:extLst>
        </xdr:cNvPr>
        <xdr:cNvSpPr/>
      </xdr:nvSpPr>
      <xdr:spPr>
        <a:xfrm>
          <a:off x="12659995" y="2945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5" name="テキスト ボックス 154">
          <a:extLst>
            <a:ext uri="{FF2B5EF4-FFF2-40B4-BE49-F238E27FC236}">
              <a16:creationId xmlns:a16="http://schemas.microsoft.com/office/drawing/2014/main" id="{85C2446B-65F1-4A67-BED6-7D898ECA1225}"/>
            </a:ext>
          </a:extLst>
        </xdr:cNvPr>
        <xdr:cNvSpPr txBox="1"/>
      </xdr:nvSpPr>
      <xdr:spPr>
        <a:xfrm>
          <a:off x="12364085"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152400</xdr:rowOff>
    </xdr:from>
    <xdr:to>
      <xdr:col>65</xdr:col>
      <xdr:colOff>53975</xdr:colOff>
      <xdr:row>18</xdr:row>
      <xdr:rowOff>82550</xdr:rowOff>
    </xdr:to>
    <xdr:sp macro="" textlink="">
      <xdr:nvSpPr>
        <xdr:cNvPr id="156" name="楕円 155">
          <a:extLst>
            <a:ext uri="{FF2B5EF4-FFF2-40B4-BE49-F238E27FC236}">
              <a16:creationId xmlns:a16="http://schemas.microsoft.com/office/drawing/2014/main" id="{AB3233C4-01FF-46D9-A0B7-593F3B5AD1B1}"/>
            </a:ext>
          </a:extLst>
        </xdr:cNvPr>
        <xdr:cNvSpPr/>
      </xdr:nvSpPr>
      <xdr:spPr>
        <a:xfrm>
          <a:off x="11856720" y="30022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67327</xdr:rowOff>
    </xdr:from>
    <xdr:ext cx="762000" cy="259045"/>
    <xdr:sp macro="" textlink="">
      <xdr:nvSpPr>
        <xdr:cNvPr id="157" name="テキスト ボックス 156">
          <a:extLst>
            <a:ext uri="{FF2B5EF4-FFF2-40B4-BE49-F238E27FC236}">
              <a16:creationId xmlns:a16="http://schemas.microsoft.com/office/drawing/2014/main" id="{068E28F3-1922-4351-A873-0EA01CA4251F}"/>
            </a:ext>
          </a:extLst>
        </xdr:cNvPr>
        <xdr:cNvSpPr txBox="1"/>
      </xdr:nvSpPr>
      <xdr:spPr>
        <a:xfrm>
          <a:off x="11543665" y="308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3AEDE1AD-B238-4EBC-A3A3-AA4926E88BB3}"/>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875BA2A6-F169-4FCB-A077-6D67E2AA8631}"/>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7EE6C013-DB21-4071-9939-EE09F282DA76}"/>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DA0AF0E6-2EE1-4028-BA1A-8F433FFFACB6}"/>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30FC7E4E-F5CA-47C6-8257-D8CE6E725B11}"/>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92397D2A-CDF6-4E66-BEEB-D93E01760B35}"/>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582FD32D-F26A-412D-8815-A44531D2B268}"/>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3E830EA6-2611-480F-9E39-F56DA53DC331}"/>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6DFE66BB-5C7D-47BB-BB1C-4248BF047A7A}"/>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8118A6C7-BD52-4882-A210-840B728A3341}"/>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74A26A73-9DE9-40CD-99B7-E4824D3347D1}"/>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％であり、類似団体平均を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ポイント下回っている。　</a:t>
          </a:r>
        </a:p>
        <a:p>
          <a:r>
            <a:rPr kumimoji="1" lang="ja-JP" altLang="en-US" sz="1300">
              <a:latin typeface="ＭＳ Ｐゴシック" panose="020B0600070205080204" pitchFamily="50" charset="-128"/>
              <a:ea typeface="ＭＳ Ｐゴシック" panose="020B0600070205080204" pitchFamily="50" charset="-128"/>
            </a:rPr>
            <a:t>　今後も、町独自のサービスについて対象や内容が適正なものであるかを検証し、事業の集約化や見直しに努め、できる限り抑制を図る。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4E62E7CD-EA43-4456-A0F5-13889D6D8A75}"/>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DC3223A3-F1E3-4C27-BDE6-13743A0B641D}"/>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49C8F099-B7D8-4BD9-951C-2E1746FD5282}"/>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FED0FE0E-650C-41A9-A740-318350FC5E05}"/>
            </a:ext>
          </a:extLst>
        </xdr:cNvPr>
        <xdr:cNvCxnSpPr/>
      </xdr:nvCxnSpPr>
      <xdr:spPr>
        <a:xfrm>
          <a:off x="710565" y="104227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120419E4-BE35-4BB8-B1CE-22A85B180F75}"/>
            </a:ext>
          </a:extLst>
        </xdr:cNvPr>
        <xdr:cNvSpPr txBox="1"/>
      </xdr:nvSpPr>
      <xdr:spPr>
        <a:xfrm>
          <a:off x="236855"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DA712466-E7DF-4BC5-A0EC-0276C50C879F}"/>
            </a:ext>
          </a:extLst>
        </xdr:cNvPr>
        <xdr:cNvCxnSpPr/>
      </xdr:nvCxnSpPr>
      <xdr:spPr>
        <a:xfrm>
          <a:off x="710565" y="101037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19C164F5-55BC-4AEC-B2DE-85C0A90C0324}"/>
            </a:ext>
          </a:extLst>
        </xdr:cNvPr>
        <xdr:cNvSpPr txBox="1"/>
      </xdr:nvSpPr>
      <xdr:spPr>
        <a:xfrm>
          <a:off x="236855"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2A998DF3-4E9C-4506-BB8B-C7ADF4B261F8}"/>
            </a:ext>
          </a:extLst>
        </xdr:cNvPr>
        <xdr:cNvCxnSpPr/>
      </xdr:nvCxnSpPr>
      <xdr:spPr>
        <a:xfrm>
          <a:off x="710565" y="97848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95F3A33B-DE6B-4D67-A2FA-7CC5D14F4CFC}"/>
            </a:ext>
          </a:extLst>
        </xdr:cNvPr>
        <xdr:cNvSpPr txBox="1"/>
      </xdr:nvSpPr>
      <xdr:spPr>
        <a:xfrm>
          <a:off x="236855"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6737285A-8CF8-431C-A8E2-522A9A2D905D}"/>
            </a:ext>
          </a:extLst>
        </xdr:cNvPr>
        <xdr:cNvCxnSpPr/>
      </xdr:nvCxnSpPr>
      <xdr:spPr>
        <a:xfrm>
          <a:off x="710565" y="946585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549990E0-993A-4FE4-BAE6-38CA2EBAF8FC}"/>
            </a:ext>
          </a:extLst>
        </xdr:cNvPr>
        <xdr:cNvSpPr txBox="1"/>
      </xdr:nvSpPr>
      <xdr:spPr>
        <a:xfrm>
          <a:off x="236855"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8FDF3788-1D0C-4BD9-8C01-A5408AFB77F0}"/>
            </a:ext>
          </a:extLst>
        </xdr:cNvPr>
        <xdr:cNvCxnSpPr/>
      </xdr:nvCxnSpPr>
      <xdr:spPr>
        <a:xfrm>
          <a:off x="710565" y="91469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C456610E-4701-43F1-A8F6-6BA53E880899}"/>
            </a:ext>
          </a:extLst>
        </xdr:cNvPr>
        <xdr:cNvSpPr txBox="1"/>
      </xdr:nvSpPr>
      <xdr:spPr>
        <a:xfrm>
          <a:off x="236855"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779CF335-34CF-4B26-8E7B-23E66932E847}"/>
            </a:ext>
          </a:extLst>
        </xdr:cNvPr>
        <xdr:cNvCxnSpPr/>
      </xdr:nvCxnSpPr>
      <xdr:spPr>
        <a:xfrm>
          <a:off x="710565" y="88279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684BC29C-1AD5-41CF-AAD2-CD5C2253C48A}"/>
            </a:ext>
          </a:extLst>
        </xdr:cNvPr>
        <xdr:cNvSpPr txBox="1"/>
      </xdr:nvSpPr>
      <xdr:spPr>
        <a:xfrm>
          <a:off x="236855"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76CB008A-B775-449B-A3D4-88D0559B5F1C}"/>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B2CE4FA1-1108-4788-A1C9-DEAB54E89D30}"/>
            </a:ext>
          </a:extLst>
        </xdr:cNvPr>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71A189E6-AF89-4FB7-966F-439C211A36D9}"/>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7" name="直線コネクタ 186">
          <a:extLst>
            <a:ext uri="{FF2B5EF4-FFF2-40B4-BE49-F238E27FC236}">
              <a16:creationId xmlns:a16="http://schemas.microsoft.com/office/drawing/2014/main" id="{E46CD6C5-18DA-480F-9F47-F5FF48D6B229}"/>
            </a:ext>
          </a:extLst>
        </xdr:cNvPr>
        <xdr:cNvCxnSpPr/>
      </xdr:nvCxnSpPr>
      <xdr:spPr>
        <a:xfrm flipV="1">
          <a:off x="4414520" y="8905785"/>
          <a:ext cx="0" cy="1549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8" name="扶助費最小値テキスト">
          <a:extLst>
            <a:ext uri="{FF2B5EF4-FFF2-40B4-BE49-F238E27FC236}">
              <a16:creationId xmlns:a16="http://schemas.microsoft.com/office/drawing/2014/main" id="{6D68A05B-E293-4692-98EC-78BF2C3CD6EA}"/>
            </a:ext>
          </a:extLst>
        </xdr:cNvPr>
        <xdr:cNvSpPr txBox="1"/>
      </xdr:nvSpPr>
      <xdr:spPr>
        <a:xfrm>
          <a:off x="4503420" y="10427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9" name="直線コネクタ 188">
          <a:extLst>
            <a:ext uri="{FF2B5EF4-FFF2-40B4-BE49-F238E27FC236}">
              <a16:creationId xmlns:a16="http://schemas.microsoft.com/office/drawing/2014/main" id="{AFBB53C9-8EF7-4EA5-B941-B5565F86052B}"/>
            </a:ext>
          </a:extLst>
        </xdr:cNvPr>
        <xdr:cNvCxnSpPr/>
      </xdr:nvCxnSpPr>
      <xdr:spPr>
        <a:xfrm>
          <a:off x="4342765" y="10455365"/>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7AE8EC1D-CBA8-45E7-B0A7-3DC3816CB67D}"/>
            </a:ext>
          </a:extLst>
        </xdr:cNvPr>
        <xdr:cNvSpPr txBox="1"/>
      </xdr:nvSpPr>
      <xdr:spPr>
        <a:xfrm>
          <a:off x="4503420" y="865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9F48C928-5E57-4C3B-AC79-B3BF1D7C38D5}"/>
            </a:ext>
          </a:extLst>
        </xdr:cNvPr>
        <xdr:cNvCxnSpPr/>
      </xdr:nvCxnSpPr>
      <xdr:spPr>
        <a:xfrm>
          <a:off x="4342765" y="8905785"/>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53</xdr:row>
      <xdr:rowOff>151493</xdr:rowOff>
    </xdr:to>
    <xdr:cxnSp macro="">
      <xdr:nvCxnSpPr>
        <xdr:cNvPr id="192" name="直線コネクタ 191">
          <a:extLst>
            <a:ext uri="{FF2B5EF4-FFF2-40B4-BE49-F238E27FC236}">
              <a16:creationId xmlns:a16="http://schemas.microsoft.com/office/drawing/2014/main" id="{C3192957-5F1A-44EA-A33A-63D545E614C3}"/>
            </a:ext>
          </a:extLst>
        </xdr:cNvPr>
        <xdr:cNvCxnSpPr/>
      </xdr:nvCxnSpPr>
      <xdr:spPr>
        <a:xfrm>
          <a:off x="3654425" y="9036413"/>
          <a:ext cx="760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a:extLst>
            <a:ext uri="{FF2B5EF4-FFF2-40B4-BE49-F238E27FC236}">
              <a16:creationId xmlns:a16="http://schemas.microsoft.com/office/drawing/2014/main" id="{C0DA6852-66A5-4E60-9DBD-B0371979FC46}"/>
            </a:ext>
          </a:extLst>
        </xdr:cNvPr>
        <xdr:cNvSpPr txBox="1"/>
      </xdr:nvSpPr>
      <xdr:spPr>
        <a:xfrm>
          <a:off x="4503420" y="94034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40812608-DE14-4BEC-8ECC-CA251E06A51A}"/>
            </a:ext>
          </a:extLst>
        </xdr:cNvPr>
        <xdr:cNvSpPr/>
      </xdr:nvSpPr>
      <xdr:spPr>
        <a:xfrm>
          <a:off x="4380865" y="9431383"/>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54</xdr:row>
      <xdr:rowOff>78015</xdr:rowOff>
    </xdr:to>
    <xdr:cxnSp macro="">
      <xdr:nvCxnSpPr>
        <xdr:cNvPr id="195" name="直線コネクタ 194">
          <a:extLst>
            <a:ext uri="{FF2B5EF4-FFF2-40B4-BE49-F238E27FC236}">
              <a16:creationId xmlns:a16="http://schemas.microsoft.com/office/drawing/2014/main" id="{94B5CA62-16CC-4054-A16D-677247C0FDD6}"/>
            </a:ext>
          </a:extLst>
        </xdr:cNvPr>
        <xdr:cNvCxnSpPr/>
      </xdr:nvCxnSpPr>
      <xdr:spPr>
        <a:xfrm flipV="1">
          <a:off x="2841625" y="9036413"/>
          <a:ext cx="812800" cy="9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a:extLst>
            <a:ext uri="{FF2B5EF4-FFF2-40B4-BE49-F238E27FC236}">
              <a16:creationId xmlns:a16="http://schemas.microsoft.com/office/drawing/2014/main" id="{CDD5DFB6-4F8E-4761-93B6-A0208C71FADC}"/>
            </a:ext>
          </a:extLst>
        </xdr:cNvPr>
        <xdr:cNvSpPr/>
      </xdr:nvSpPr>
      <xdr:spPr>
        <a:xfrm>
          <a:off x="3611245" y="936987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197" name="テキスト ボックス 196">
          <a:extLst>
            <a:ext uri="{FF2B5EF4-FFF2-40B4-BE49-F238E27FC236}">
              <a16:creationId xmlns:a16="http://schemas.microsoft.com/office/drawing/2014/main" id="{33E98CEC-A5DE-44CC-A622-E8B4769D155B}"/>
            </a:ext>
          </a:extLst>
        </xdr:cNvPr>
        <xdr:cNvSpPr txBox="1"/>
      </xdr:nvSpPr>
      <xdr:spPr>
        <a:xfrm>
          <a:off x="3298190" y="945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55</xdr:row>
      <xdr:rowOff>4535</xdr:rowOff>
    </xdr:to>
    <xdr:cxnSp macro="">
      <xdr:nvCxnSpPr>
        <xdr:cNvPr id="198" name="直線コネクタ 197">
          <a:extLst>
            <a:ext uri="{FF2B5EF4-FFF2-40B4-BE49-F238E27FC236}">
              <a16:creationId xmlns:a16="http://schemas.microsoft.com/office/drawing/2014/main" id="{7DD8FEFC-CACE-4C84-939D-176F7836800F}"/>
            </a:ext>
          </a:extLst>
        </xdr:cNvPr>
        <xdr:cNvCxnSpPr/>
      </xdr:nvCxnSpPr>
      <xdr:spPr>
        <a:xfrm flipV="1">
          <a:off x="2021205" y="9130575"/>
          <a:ext cx="820420" cy="9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E483F12-432E-4332-A8EF-DA5C0BDDD6B1}"/>
            </a:ext>
          </a:extLst>
        </xdr:cNvPr>
        <xdr:cNvSpPr/>
      </xdr:nvSpPr>
      <xdr:spPr>
        <a:xfrm>
          <a:off x="2790825" y="9353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D4734CFB-715A-45BA-BF6C-803044C2C237}"/>
            </a:ext>
          </a:extLst>
        </xdr:cNvPr>
        <xdr:cNvSpPr txBox="1"/>
      </xdr:nvSpPr>
      <xdr:spPr>
        <a:xfrm>
          <a:off x="2494915" y="943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55</xdr:row>
      <xdr:rowOff>69850</xdr:rowOff>
    </xdr:to>
    <xdr:cxnSp macro="">
      <xdr:nvCxnSpPr>
        <xdr:cNvPr id="201" name="直線コネクタ 200">
          <a:extLst>
            <a:ext uri="{FF2B5EF4-FFF2-40B4-BE49-F238E27FC236}">
              <a16:creationId xmlns:a16="http://schemas.microsoft.com/office/drawing/2014/main" id="{3C9111F4-C08C-4D5C-A54D-2C13A93DB428}"/>
            </a:ext>
          </a:extLst>
        </xdr:cNvPr>
        <xdr:cNvCxnSpPr/>
      </xdr:nvCxnSpPr>
      <xdr:spPr>
        <a:xfrm flipV="1">
          <a:off x="1217930" y="9224735"/>
          <a:ext cx="803275"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C8F1372-AB60-461D-93C4-8476930D8AF4}"/>
            </a:ext>
          </a:extLst>
        </xdr:cNvPr>
        <xdr:cNvSpPr/>
      </xdr:nvSpPr>
      <xdr:spPr>
        <a:xfrm>
          <a:off x="1987550" y="933722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03" name="テキスト ボックス 202">
          <a:extLst>
            <a:ext uri="{FF2B5EF4-FFF2-40B4-BE49-F238E27FC236}">
              <a16:creationId xmlns:a16="http://schemas.microsoft.com/office/drawing/2014/main" id="{9DE9C5F7-A862-4724-929D-C9E256F18E8B}"/>
            </a:ext>
          </a:extLst>
        </xdr:cNvPr>
        <xdr:cNvSpPr txBox="1"/>
      </xdr:nvSpPr>
      <xdr:spPr>
        <a:xfrm>
          <a:off x="1674495" y="94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4" name="フローチャート: 判断 203">
          <a:extLst>
            <a:ext uri="{FF2B5EF4-FFF2-40B4-BE49-F238E27FC236}">
              <a16:creationId xmlns:a16="http://schemas.microsoft.com/office/drawing/2014/main" id="{C2306CA1-E4DD-475D-B7A6-08A9A12A6AC3}"/>
            </a:ext>
          </a:extLst>
        </xdr:cNvPr>
        <xdr:cNvSpPr/>
      </xdr:nvSpPr>
      <xdr:spPr>
        <a:xfrm>
          <a:off x="1167130" y="97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05" name="テキスト ボックス 204">
          <a:extLst>
            <a:ext uri="{FF2B5EF4-FFF2-40B4-BE49-F238E27FC236}">
              <a16:creationId xmlns:a16="http://schemas.microsoft.com/office/drawing/2014/main" id="{28534B1E-A7C3-468E-BC72-FDAA64E554EE}"/>
            </a:ext>
          </a:extLst>
        </xdr:cNvPr>
        <xdr:cNvSpPr txBox="1"/>
      </xdr:nvSpPr>
      <xdr:spPr>
        <a:xfrm>
          <a:off x="871220" y="986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26676CD2-A358-4D00-B141-30267D6F0868}"/>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4CF521AC-D3A9-4F9E-8676-62DB0CA12D58}"/>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6A697A5C-E9B3-4A10-A2D4-4F49054D9552}"/>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BA37BA27-07F6-4D36-8AF6-FCE26B355682}"/>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C323C678-BA1E-484F-AEEC-7E78C181A419}"/>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11" name="楕円 210">
          <a:extLst>
            <a:ext uri="{FF2B5EF4-FFF2-40B4-BE49-F238E27FC236}">
              <a16:creationId xmlns:a16="http://schemas.microsoft.com/office/drawing/2014/main" id="{7A75DA66-DFF7-45CD-A590-790476F43759}"/>
            </a:ext>
          </a:extLst>
        </xdr:cNvPr>
        <xdr:cNvSpPr/>
      </xdr:nvSpPr>
      <xdr:spPr>
        <a:xfrm>
          <a:off x="4380865" y="8985613"/>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117220</xdr:rowOff>
    </xdr:from>
    <xdr:ext cx="762000" cy="259045"/>
    <xdr:sp macro="" textlink="">
      <xdr:nvSpPr>
        <xdr:cNvPr id="212" name="扶助費該当値テキスト">
          <a:extLst>
            <a:ext uri="{FF2B5EF4-FFF2-40B4-BE49-F238E27FC236}">
              <a16:creationId xmlns:a16="http://schemas.microsoft.com/office/drawing/2014/main" id="{E78D74E8-78B7-407C-BB3F-DB6E461EA49E}"/>
            </a:ext>
          </a:extLst>
        </xdr:cNvPr>
        <xdr:cNvSpPr txBox="1"/>
      </xdr:nvSpPr>
      <xdr:spPr>
        <a:xfrm>
          <a:off x="4503420" y="8834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100693</xdr:rowOff>
    </xdr:from>
    <xdr:to>
      <xdr:col>20</xdr:col>
      <xdr:colOff>38100</xdr:colOff>
      <xdr:row>54</xdr:row>
      <xdr:rowOff>30843</xdr:rowOff>
    </xdr:to>
    <xdr:sp macro="" textlink="">
      <xdr:nvSpPr>
        <xdr:cNvPr id="213" name="楕円 212">
          <a:extLst>
            <a:ext uri="{FF2B5EF4-FFF2-40B4-BE49-F238E27FC236}">
              <a16:creationId xmlns:a16="http://schemas.microsoft.com/office/drawing/2014/main" id="{85FEA269-6D86-4DD3-A665-BDFAAF8A522F}"/>
            </a:ext>
          </a:extLst>
        </xdr:cNvPr>
        <xdr:cNvSpPr/>
      </xdr:nvSpPr>
      <xdr:spPr>
        <a:xfrm>
          <a:off x="3611245" y="8985613"/>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41020</xdr:rowOff>
    </xdr:from>
    <xdr:ext cx="736600" cy="259045"/>
    <xdr:sp macro="" textlink="">
      <xdr:nvSpPr>
        <xdr:cNvPr id="214" name="テキスト ボックス 213">
          <a:extLst>
            <a:ext uri="{FF2B5EF4-FFF2-40B4-BE49-F238E27FC236}">
              <a16:creationId xmlns:a16="http://schemas.microsoft.com/office/drawing/2014/main" id="{9E050BCF-6E54-4CF1-A396-E7A79598EA62}"/>
            </a:ext>
          </a:extLst>
        </xdr:cNvPr>
        <xdr:cNvSpPr txBox="1"/>
      </xdr:nvSpPr>
      <xdr:spPr>
        <a:xfrm>
          <a:off x="3298190" y="8758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5" name="楕円 214">
          <a:extLst>
            <a:ext uri="{FF2B5EF4-FFF2-40B4-BE49-F238E27FC236}">
              <a16:creationId xmlns:a16="http://schemas.microsoft.com/office/drawing/2014/main" id="{E044E56A-05C3-446E-A76F-3ED0E496DF43}"/>
            </a:ext>
          </a:extLst>
        </xdr:cNvPr>
        <xdr:cNvSpPr/>
      </xdr:nvSpPr>
      <xdr:spPr>
        <a:xfrm>
          <a:off x="2790825" y="90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6" name="テキスト ボックス 215">
          <a:extLst>
            <a:ext uri="{FF2B5EF4-FFF2-40B4-BE49-F238E27FC236}">
              <a16:creationId xmlns:a16="http://schemas.microsoft.com/office/drawing/2014/main" id="{786880A9-2E2A-4332-89BD-3CEB91D01FE6}"/>
            </a:ext>
          </a:extLst>
        </xdr:cNvPr>
        <xdr:cNvSpPr txBox="1"/>
      </xdr:nvSpPr>
      <xdr:spPr>
        <a:xfrm>
          <a:off x="2494915" y="885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7" name="楕円 216">
          <a:extLst>
            <a:ext uri="{FF2B5EF4-FFF2-40B4-BE49-F238E27FC236}">
              <a16:creationId xmlns:a16="http://schemas.microsoft.com/office/drawing/2014/main" id="{54342536-CBDE-43D1-A0C9-E1AF17C1D423}"/>
            </a:ext>
          </a:extLst>
        </xdr:cNvPr>
        <xdr:cNvSpPr/>
      </xdr:nvSpPr>
      <xdr:spPr>
        <a:xfrm>
          <a:off x="1987550" y="917774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8" name="テキスト ボックス 217">
          <a:extLst>
            <a:ext uri="{FF2B5EF4-FFF2-40B4-BE49-F238E27FC236}">
              <a16:creationId xmlns:a16="http://schemas.microsoft.com/office/drawing/2014/main" id="{E2AF13F5-6EC6-4ED9-B9D6-A8662C9DC552}"/>
            </a:ext>
          </a:extLst>
        </xdr:cNvPr>
        <xdr:cNvSpPr txBox="1"/>
      </xdr:nvSpPr>
      <xdr:spPr>
        <a:xfrm>
          <a:off x="1674495" y="895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9" name="楕円 218">
          <a:extLst>
            <a:ext uri="{FF2B5EF4-FFF2-40B4-BE49-F238E27FC236}">
              <a16:creationId xmlns:a16="http://schemas.microsoft.com/office/drawing/2014/main" id="{2A69CBF8-2FEE-4063-8073-A26DA93474E3}"/>
            </a:ext>
          </a:extLst>
        </xdr:cNvPr>
        <xdr:cNvSpPr/>
      </xdr:nvSpPr>
      <xdr:spPr>
        <a:xfrm>
          <a:off x="116713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20" name="テキスト ボックス 219">
          <a:extLst>
            <a:ext uri="{FF2B5EF4-FFF2-40B4-BE49-F238E27FC236}">
              <a16:creationId xmlns:a16="http://schemas.microsoft.com/office/drawing/2014/main" id="{6D7A26CC-E743-46FE-AE31-3881E5CD6C8A}"/>
            </a:ext>
          </a:extLst>
        </xdr:cNvPr>
        <xdr:cNvSpPr txBox="1"/>
      </xdr:nvSpPr>
      <xdr:spPr>
        <a:xfrm>
          <a:off x="871220" y="901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9A6192E6-69B3-4A84-8F12-E003EFFF2646}"/>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25D559EF-00A0-448C-8D8F-B7E5AE420332}"/>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8C3315CD-38B5-428E-AB33-2901D604C2F4}"/>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240F9295-6CC1-4329-B4A9-E2CB5FBF0343}"/>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41EFE948-CC94-4366-8615-720148846D6F}"/>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3E4F5572-5596-4376-86EF-5DCDD8CACD39}"/>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E0CA370F-EC01-4930-BE61-F73D07F068EB}"/>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4469FAB7-F613-4310-8418-DF408A4B5CCF}"/>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223DC6AB-8365-4202-A428-CAE622018687}"/>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4D1AB1D0-6C58-4E6D-9352-C5F7F1E6EF20}"/>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C5E4F0D6-A1FB-4D1E-B2D6-62EB320EE1F4}"/>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その他にかかる経常収支比率は、類似団体と同程度の</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今後も、各会計の財政健全化に向けた取組みを実施し繰出金等の抑制に努める。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13C03F19-B60A-4991-ADDF-F45F1001D872}"/>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35DFBAE6-095D-438E-AA50-2C2BA219976C}"/>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A4F9C4-32AF-4925-B6AA-B6735CBF37B3}"/>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60D9CACD-0244-4D63-8482-F52B8FBD53E8}"/>
            </a:ext>
          </a:extLst>
        </xdr:cNvPr>
        <xdr:cNvCxnSpPr/>
      </xdr:nvCxnSpPr>
      <xdr:spPr>
        <a:xfrm>
          <a:off x="11383010" y="104227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C9F632EA-A1DE-4003-BD6D-683C5A9C89DF}"/>
            </a:ext>
          </a:extLst>
        </xdr:cNvPr>
        <xdr:cNvSpPr txBox="1"/>
      </xdr:nvSpPr>
      <xdr:spPr>
        <a:xfrm>
          <a:off x="10926445"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521F577E-3982-41C8-AB26-12C0CC3504D8}"/>
            </a:ext>
          </a:extLst>
        </xdr:cNvPr>
        <xdr:cNvCxnSpPr/>
      </xdr:nvCxnSpPr>
      <xdr:spPr>
        <a:xfrm>
          <a:off x="11383010" y="101037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B7544A92-66FF-4BF1-BB92-B62E424DBA96}"/>
            </a:ext>
          </a:extLst>
        </xdr:cNvPr>
        <xdr:cNvSpPr txBox="1"/>
      </xdr:nvSpPr>
      <xdr:spPr>
        <a:xfrm>
          <a:off x="10926445"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61D2ED0D-A298-462F-9F31-22AD5C959E91}"/>
            </a:ext>
          </a:extLst>
        </xdr:cNvPr>
        <xdr:cNvCxnSpPr/>
      </xdr:nvCxnSpPr>
      <xdr:spPr>
        <a:xfrm>
          <a:off x="11383010" y="97848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645B1F77-2DD0-49C9-8E99-6D97408B8994}"/>
            </a:ext>
          </a:extLst>
        </xdr:cNvPr>
        <xdr:cNvSpPr txBox="1"/>
      </xdr:nvSpPr>
      <xdr:spPr>
        <a:xfrm>
          <a:off x="10926445"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FCE12E37-DF8E-4720-920F-CC5B57FE3407}"/>
            </a:ext>
          </a:extLst>
        </xdr:cNvPr>
        <xdr:cNvCxnSpPr/>
      </xdr:nvCxnSpPr>
      <xdr:spPr>
        <a:xfrm>
          <a:off x="11383010" y="946585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48DABE5D-9719-4317-903C-4A40987FE0E2}"/>
            </a:ext>
          </a:extLst>
        </xdr:cNvPr>
        <xdr:cNvSpPr txBox="1"/>
      </xdr:nvSpPr>
      <xdr:spPr>
        <a:xfrm>
          <a:off x="10926445"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D876601B-B4FF-4D72-8D80-2D2945D7F131}"/>
            </a:ext>
          </a:extLst>
        </xdr:cNvPr>
        <xdr:cNvCxnSpPr/>
      </xdr:nvCxnSpPr>
      <xdr:spPr>
        <a:xfrm>
          <a:off x="11383010" y="91469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F5B2AB89-3A78-41DD-978C-40321F40CB5F}"/>
            </a:ext>
          </a:extLst>
        </xdr:cNvPr>
        <xdr:cNvSpPr txBox="1"/>
      </xdr:nvSpPr>
      <xdr:spPr>
        <a:xfrm>
          <a:off x="10926445"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234A70B6-6789-4E38-81E9-96DF722973FC}"/>
            </a:ext>
          </a:extLst>
        </xdr:cNvPr>
        <xdr:cNvCxnSpPr/>
      </xdr:nvCxnSpPr>
      <xdr:spPr>
        <a:xfrm>
          <a:off x="11383010" y="88279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545B38AD-CD6C-4C3A-8EB9-2A4FACD4FC32}"/>
            </a:ext>
          </a:extLst>
        </xdr:cNvPr>
        <xdr:cNvSpPr txBox="1"/>
      </xdr:nvSpPr>
      <xdr:spPr>
        <a:xfrm>
          <a:off x="10926445"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47CFC9E9-80B2-4CF8-A4AD-86364FBB57FE}"/>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51443B9B-D9C5-4103-9A4A-9514E87EF67A}"/>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4FB01BC2-CC4E-4BCF-B0F6-3705A9ADB402}"/>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50" name="直線コネクタ 249">
          <a:extLst>
            <a:ext uri="{FF2B5EF4-FFF2-40B4-BE49-F238E27FC236}">
              <a16:creationId xmlns:a16="http://schemas.microsoft.com/office/drawing/2014/main" id="{288297CB-B6CD-4183-8905-7258A879433A}"/>
            </a:ext>
          </a:extLst>
        </xdr:cNvPr>
        <xdr:cNvCxnSpPr/>
      </xdr:nvCxnSpPr>
      <xdr:spPr>
        <a:xfrm flipV="1">
          <a:off x="15104110" y="8729980"/>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51" name="その他最小値テキスト">
          <a:extLst>
            <a:ext uri="{FF2B5EF4-FFF2-40B4-BE49-F238E27FC236}">
              <a16:creationId xmlns:a16="http://schemas.microsoft.com/office/drawing/2014/main" id="{52258E99-70C7-4D54-83DF-57B61A91B4EE}"/>
            </a:ext>
          </a:extLst>
        </xdr:cNvPr>
        <xdr:cNvSpPr txBox="1"/>
      </xdr:nvSpPr>
      <xdr:spPr>
        <a:xfrm>
          <a:off x="15177770" y="10184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52" name="直線コネクタ 251">
          <a:extLst>
            <a:ext uri="{FF2B5EF4-FFF2-40B4-BE49-F238E27FC236}">
              <a16:creationId xmlns:a16="http://schemas.microsoft.com/office/drawing/2014/main" id="{DC40F8E2-6B6B-4E8C-9656-07FF51EDA7EB}"/>
            </a:ext>
          </a:extLst>
        </xdr:cNvPr>
        <xdr:cNvCxnSpPr/>
      </xdr:nvCxnSpPr>
      <xdr:spPr>
        <a:xfrm>
          <a:off x="15015210" y="1021261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3" name="その他最大値テキスト">
          <a:extLst>
            <a:ext uri="{FF2B5EF4-FFF2-40B4-BE49-F238E27FC236}">
              <a16:creationId xmlns:a16="http://schemas.microsoft.com/office/drawing/2014/main" id="{D8EC8F92-C211-4503-9F60-13D5D02EF508}"/>
            </a:ext>
          </a:extLst>
        </xdr:cNvPr>
        <xdr:cNvSpPr txBox="1"/>
      </xdr:nvSpPr>
      <xdr:spPr>
        <a:xfrm>
          <a:off x="15177770" y="848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6AFCD57C-6B36-4887-86D1-801FF2E8E8D2}"/>
            </a:ext>
          </a:extLst>
        </xdr:cNvPr>
        <xdr:cNvCxnSpPr/>
      </xdr:nvCxnSpPr>
      <xdr:spPr>
        <a:xfrm>
          <a:off x="15015210" y="872998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97065</xdr:rowOff>
    </xdr:from>
    <xdr:to>
      <xdr:col>82</xdr:col>
      <xdr:colOff>107950</xdr:colOff>
      <xdr:row>55</xdr:row>
      <xdr:rowOff>162378</xdr:rowOff>
    </xdr:to>
    <xdr:cxnSp macro="">
      <xdr:nvCxnSpPr>
        <xdr:cNvPr id="255" name="直線コネクタ 254">
          <a:extLst>
            <a:ext uri="{FF2B5EF4-FFF2-40B4-BE49-F238E27FC236}">
              <a16:creationId xmlns:a16="http://schemas.microsoft.com/office/drawing/2014/main" id="{5E95759C-03CE-4943-A6C5-346274EC5498}"/>
            </a:ext>
          </a:extLst>
        </xdr:cNvPr>
        <xdr:cNvCxnSpPr/>
      </xdr:nvCxnSpPr>
      <xdr:spPr>
        <a:xfrm>
          <a:off x="14334490" y="9317265"/>
          <a:ext cx="76962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41020</xdr:rowOff>
    </xdr:from>
    <xdr:ext cx="762000" cy="259045"/>
    <xdr:sp macro="" textlink="">
      <xdr:nvSpPr>
        <xdr:cNvPr id="256" name="その他平均値テキスト">
          <a:extLst>
            <a:ext uri="{FF2B5EF4-FFF2-40B4-BE49-F238E27FC236}">
              <a16:creationId xmlns:a16="http://schemas.microsoft.com/office/drawing/2014/main" id="{F7F91134-3794-43AE-91ED-72640F17CAB0}"/>
            </a:ext>
          </a:extLst>
        </xdr:cNvPr>
        <xdr:cNvSpPr txBox="1"/>
      </xdr:nvSpPr>
      <xdr:spPr>
        <a:xfrm>
          <a:off x="15177770" y="9093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7" name="フローチャート: 判断 256">
          <a:extLst>
            <a:ext uri="{FF2B5EF4-FFF2-40B4-BE49-F238E27FC236}">
              <a16:creationId xmlns:a16="http://schemas.microsoft.com/office/drawing/2014/main" id="{4A759DDF-3EF1-43DB-8D69-07F3BDD9C17D}"/>
            </a:ext>
          </a:extLst>
        </xdr:cNvPr>
        <xdr:cNvSpPr/>
      </xdr:nvSpPr>
      <xdr:spPr>
        <a:xfrm>
          <a:off x="15053310" y="924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97065</xdr:rowOff>
    </xdr:to>
    <xdr:cxnSp macro="">
      <xdr:nvCxnSpPr>
        <xdr:cNvPr id="258" name="直線コネクタ 257">
          <a:extLst>
            <a:ext uri="{FF2B5EF4-FFF2-40B4-BE49-F238E27FC236}">
              <a16:creationId xmlns:a16="http://schemas.microsoft.com/office/drawing/2014/main" id="{661ECB62-DACA-481A-BC31-80F78CFD2FD0}"/>
            </a:ext>
          </a:extLst>
        </xdr:cNvPr>
        <xdr:cNvCxnSpPr/>
      </xdr:nvCxnSpPr>
      <xdr:spPr>
        <a:xfrm>
          <a:off x="13531215" y="9306378"/>
          <a:ext cx="803275"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9" name="フローチャート: 判断 258">
          <a:extLst>
            <a:ext uri="{FF2B5EF4-FFF2-40B4-BE49-F238E27FC236}">
              <a16:creationId xmlns:a16="http://schemas.microsoft.com/office/drawing/2014/main" id="{3D0BE3CF-638B-46A8-B9FF-2DB40475D15E}"/>
            </a:ext>
          </a:extLst>
        </xdr:cNvPr>
        <xdr:cNvSpPr/>
      </xdr:nvSpPr>
      <xdr:spPr>
        <a:xfrm>
          <a:off x="14283690" y="926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60" name="テキスト ボックス 259">
          <a:extLst>
            <a:ext uri="{FF2B5EF4-FFF2-40B4-BE49-F238E27FC236}">
              <a16:creationId xmlns:a16="http://schemas.microsoft.com/office/drawing/2014/main" id="{4566B978-B4F3-4C7B-BF35-87CA5FE126B0}"/>
            </a:ext>
          </a:extLst>
        </xdr:cNvPr>
        <xdr:cNvSpPr txBox="1"/>
      </xdr:nvSpPr>
      <xdr:spPr>
        <a:xfrm>
          <a:off x="13987780" y="904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118835</xdr:rowOff>
    </xdr:to>
    <xdr:cxnSp macro="">
      <xdr:nvCxnSpPr>
        <xdr:cNvPr id="261" name="直線コネクタ 260">
          <a:extLst>
            <a:ext uri="{FF2B5EF4-FFF2-40B4-BE49-F238E27FC236}">
              <a16:creationId xmlns:a16="http://schemas.microsoft.com/office/drawing/2014/main" id="{EFC48675-EEEA-4944-8126-0E402047B016}"/>
            </a:ext>
          </a:extLst>
        </xdr:cNvPr>
        <xdr:cNvCxnSpPr/>
      </xdr:nvCxnSpPr>
      <xdr:spPr>
        <a:xfrm flipV="1">
          <a:off x="12710795" y="9306378"/>
          <a:ext cx="8204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62" name="フローチャート: 判断 261">
          <a:extLst>
            <a:ext uri="{FF2B5EF4-FFF2-40B4-BE49-F238E27FC236}">
              <a16:creationId xmlns:a16="http://schemas.microsoft.com/office/drawing/2014/main" id="{14A1A516-B2DB-48D4-BA1F-8C3F5ACFD973}"/>
            </a:ext>
          </a:extLst>
        </xdr:cNvPr>
        <xdr:cNvSpPr/>
      </xdr:nvSpPr>
      <xdr:spPr>
        <a:xfrm>
          <a:off x="13480415" y="92882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154412</xdr:rowOff>
    </xdr:from>
    <xdr:ext cx="762000" cy="259045"/>
    <xdr:sp macro="" textlink="">
      <xdr:nvSpPr>
        <xdr:cNvPr id="263" name="テキスト ボックス 262">
          <a:extLst>
            <a:ext uri="{FF2B5EF4-FFF2-40B4-BE49-F238E27FC236}">
              <a16:creationId xmlns:a16="http://schemas.microsoft.com/office/drawing/2014/main" id="{59F4D182-A890-4B0C-BAC7-33B75272CB5C}"/>
            </a:ext>
          </a:extLst>
        </xdr:cNvPr>
        <xdr:cNvSpPr txBox="1"/>
      </xdr:nvSpPr>
      <xdr:spPr>
        <a:xfrm>
          <a:off x="13167360" y="937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58</xdr:row>
      <xdr:rowOff>72572</xdr:rowOff>
    </xdr:to>
    <xdr:cxnSp macro="">
      <xdr:nvCxnSpPr>
        <xdr:cNvPr id="264" name="直線コネクタ 263">
          <a:extLst>
            <a:ext uri="{FF2B5EF4-FFF2-40B4-BE49-F238E27FC236}">
              <a16:creationId xmlns:a16="http://schemas.microsoft.com/office/drawing/2014/main" id="{30974F51-6ABA-4060-916F-1534609A2809}"/>
            </a:ext>
          </a:extLst>
        </xdr:cNvPr>
        <xdr:cNvCxnSpPr/>
      </xdr:nvCxnSpPr>
      <xdr:spPr>
        <a:xfrm flipV="1">
          <a:off x="11890375" y="9339035"/>
          <a:ext cx="820420" cy="45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89807</xdr:rowOff>
    </xdr:from>
    <xdr:to>
      <xdr:col>69</xdr:col>
      <xdr:colOff>142875</xdr:colOff>
      <xdr:row>56</xdr:row>
      <xdr:rowOff>19957</xdr:rowOff>
    </xdr:to>
    <xdr:sp macro="" textlink="">
      <xdr:nvSpPr>
        <xdr:cNvPr id="265" name="フローチャート: 判断 264">
          <a:extLst>
            <a:ext uri="{FF2B5EF4-FFF2-40B4-BE49-F238E27FC236}">
              <a16:creationId xmlns:a16="http://schemas.microsoft.com/office/drawing/2014/main" id="{3AE650F5-10A6-4B59-B17F-FAA6429D1074}"/>
            </a:ext>
          </a:extLst>
        </xdr:cNvPr>
        <xdr:cNvSpPr/>
      </xdr:nvSpPr>
      <xdr:spPr>
        <a:xfrm>
          <a:off x="12659995" y="93100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4734</xdr:rowOff>
    </xdr:from>
    <xdr:ext cx="762000" cy="259045"/>
    <xdr:sp macro="" textlink="">
      <xdr:nvSpPr>
        <xdr:cNvPr id="266" name="テキスト ボックス 265">
          <a:extLst>
            <a:ext uri="{FF2B5EF4-FFF2-40B4-BE49-F238E27FC236}">
              <a16:creationId xmlns:a16="http://schemas.microsoft.com/office/drawing/2014/main" id="{7C31E6D5-CC86-4AE3-821C-54D0733193E7}"/>
            </a:ext>
          </a:extLst>
        </xdr:cNvPr>
        <xdr:cNvSpPr txBox="1"/>
      </xdr:nvSpPr>
      <xdr:spPr>
        <a:xfrm>
          <a:off x="12364085" y="939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67" name="フローチャート: 判断 266">
          <a:extLst>
            <a:ext uri="{FF2B5EF4-FFF2-40B4-BE49-F238E27FC236}">
              <a16:creationId xmlns:a16="http://schemas.microsoft.com/office/drawing/2014/main" id="{142F3375-D3AA-4CF1-ADE2-DBD7E5E83224}"/>
            </a:ext>
          </a:extLst>
        </xdr:cNvPr>
        <xdr:cNvSpPr/>
      </xdr:nvSpPr>
      <xdr:spPr>
        <a:xfrm>
          <a:off x="11856720" y="92773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68" name="テキスト ボックス 267">
          <a:extLst>
            <a:ext uri="{FF2B5EF4-FFF2-40B4-BE49-F238E27FC236}">
              <a16:creationId xmlns:a16="http://schemas.microsoft.com/office/drawing/2014/main" id="{DBEE0EB7-9720-498C-8B84-9CEC4A588756}"/>
            </a:ext>
          </a:extLst>
        </xdr:cNvPr>
        <xdr:cNvSpPr txBox="1"/>
      </xdr:nvSpPr>
      <xdr:spPr>
        <a:xfrm>
          <a:off x="11543665" y="905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A4F1D52B-3007-4B83-AC75-6FF7EF1FEC5E}"/>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5E5033E8-FB05-42DA-A0AB-47FDB16EE2F9}"/>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D2942AC1-62E3-49A2-8B36-21A669FB2222}"/>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C4185E0E-CE59-4045-AD59-BB9ADB26308C}"/>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662DEB11-1704-4A5E-AC56-320E71E5E7B3}"/>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111578</xdr:rowOff>
    </xdr:from>
    <xdr:to>
      <xdr:col>82</xdr:col>
      <xdr:colOff>158750</xdr:colOff>
      <xdr:row>56</xdr:row>
      <xdr:rowOff>41728</xdr:rowOff>
    </xdr:to>
    <xdr:sp macro="" textlink="">
      <xdr:nvSpPr>
        <xdr:cNvPr id="274" name="楕円 273">
          <a:extLst>
            <a:ext uri="{FF2B5EF4-FFF2-40B4-BE49-F238E27FC236}">
              <a16:creationId xmlns:a16="http://schemas.microsoft.com/office/drawing/2014/main" id="{A7379626-C852-466B-8F7D-E743E35BE1A3}"/>
            </a:ext>
          </a:extLst>
        </xdr:cNvPr>
        <xdr:cNvSpPr/>
      </xdr:nvSpPr>
      <xdr:spPr>
        <a:xfrm>
          <a:off x="15053310" y="93317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83655</xdr:rowOff>
    </xdr:from>
    <xdr:ext cx="762000" cy="259045"/>
    <xdr:sp macro="" textlink="">
      <xdr:nvSpPr>
        <xdr:cNvPr id="275" name="その他該当値テキスト">
          <a:extLst>
            <a:ext uri="{FF2B5EF4-FFF2-40B4-BE49-F238E27FC236}">
              <a16:creationId xmlns:a16="http://schemas.microsoft.com/office/drawing/2014/main" id="{1D97C4D2-D000-46D1-9953-14E92BE3580A}"/>
            </a:ext>
          </a:extLst>
        </xdr:cNvPr>
        <xdr:cNvSpPr txBox="1"/>
      </xdr:nvSpPr>
      <xdr:spPr>
        <a:xfrm>
          <a:off x="15177770" y="9303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46265</xdr:rowOff>
    </xdr:from>
    <xdr:to>
      <xdr:col>78</xdr:col>
      <xdr:colOff>120650</xdr:colOff>
      <xdr:row>55</xdr:row>
      <xdr:rowOff>147865</xdr:rowOff>
    </xdr:to>
    <xdr:sp macro="" textlink="">
      <xdr:nvSpPr>
        <xdr:cNvPr id="276" name="楕円 275">
          <a:extLst>
            <a:ext uri="{FF2B5EF4-FFF2-40B4-BE49-F238E27FC236}">
              <a16:creationId xmlns:a16="http://schemas.microsoft.com/office/drawing/2014/main" id="{746575C8-FE7D-4CAD-9555-F9A79D2A57F8}"/>
            </a:ext>
          </a:extLst>
        </xdr:cNvPr>
        <xdr:cNvSpPr/>
      </xdr:nvSpPr>
      <xdr:spPr>
        <a:xfrm>
          <a:off x="14283690" y="92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132642</xdr:rowOff>
    </xdr:from>
    <xdr:ext cx="736600" cy="259045"/>
    <xdr:sp macro="" textlink="">
      <xdr:nvSpPr>
        <xdr:cNvPr id="277" name="テキスト ボックス 276">
          <a:extLst>
            <a:ext uri="{FF2B5EF4-FFF2-40B4-BE49-F238E27FC236}">
              <a16:creationId xmlns:a16="http://schemas.microsoft.com/office/drawing/2014/main" id="{9F685EF6-9F07-49C6-9C78-7E4DEA426317}"/>
            </a:ext>
          </a:extLst>
        </xdr:cNvPr>
        <xdr:cNvSpPr txBox="1"/>
      </xdr:nvSpPr>
      <xdr:spPr>
        <a:xfrm>
          <a:off x="13987780" y="9352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8" name="楕円 277">
          <a:extLst>
            <a:ext uri="{FF2B5EF4-FFF2-40B4-BE49-F238E27FC236}">
              <a16:creationId xmlns:a16="http://schemas.microsoft.com/office/drawing/2014/main" id="{BE09529B-3A3B-4049-939B-07C2B44E4165}"/>
            </a:ext>
          </a:extLst>
        </xdr:cNvPr>
        <xdr:cNvSpPr/>
      </xdr:nvSpPr>
      <xdr:spPr>
        <a:xfrm>
          <a:off x="13480415" y="9255578"/>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9" name="テキスト ボックス 278">
          <a:extLst>
            <a:ext uri="{FF2B5EF4-FFF2-40B4-BE49-F238E27FC236}">
              <a16:creationId xmlns:a16="http://schemas.microsoft.com/office/drawing/2014/main" id="{CCF8A9DD-E08C-4061-A764-4F1E4EB76767}"/>
            </a:ext>
          </a:extLst>
        </xdr:cNvPr>
        <xdr:cNvSpPr txBox="1"/>
      </xdr:nvSpPr>
      <xdr:spPr>
        <a:xfrm>
          <a:off x="13167360" y="903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68035</xdr:rowOff>
    </xdr:from>
    <xdr:to>
      <xdr:col>69</xdr:col>
      <xdr:colOff>142875</xdr:colOff>
      <xdr:row>55</xdr:row>
      <xdr:rowOff>169635</xdr:rowOff>
    </xdr:to>
    <xdr:sp macro="" textlink="">
      <xdr:nvSpPr>
        <xdr:cNvPr id="280" name="楕円 279">
          <a:extLst>
            <a:ext uri="{FF2B5EF4-FFF2-40B4-BE49-F238E27FC236}">
              <a16:creationId xmlns:a16="http://schemas.microsoft.com/office/drawing/2014/main" id="{A1FB70B4-DFE9-45C9-AF6A-CFB59DB78430}"/>
            </a:ext>
          </a:extLst>
        </xdr:cNvPr>
        <xdr:cNvSpPr/>
      </xdr:nvSpPr>
      <xdr:spPr>
        <a:xfrm>
          <a:off x="12659995" y="92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8362</xdr:rowOff>
    </xdr:from>
    <xdr:ext cx="762000" cy="259045"/>
    <xdr:sp macro="" textlink="">
      <xdr:nvSpPr>
        <xdr:cNvPr id="281" name="テキスト ボックス 280">
          <a:extLst>
            <a:ext uri="{FF2B5EF4-FFF2-40B4-BE49-F238E27FC236}">
              <a16:creationId xmlns:a16="http://schemas.microsoft.com/office/drawing/2014/main" id="{F122F1DC-6C6B-40EB-8646-74CDEB245ADF}"/>
            </a:ext>
          </a:extLst>
        </xdr:cNvPr>
        <xdr:cNvSpPr txBox="1"/>
      </xdr:nvSpPr>
      <xdr:spPr>
        <a:xfrm>
          <a:off x="12364085" y="906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82" name="楕円 281">
          <a:extLst>
            <a:ext uri="{FF2B5EF4-FFF2-40B4-BE49-F238E27FC236}">
              <a16:creationId xmlns:a16="http://schemas.microsoft.com/office/drawing/2014/main" id="{8D727DB2-F6A4-48EA-9DD4-9A36405D23CB}"/>
            </a:ext>
          </a:extLst>
        </xdr:cNvPr>
        <xdr:cNvSpPr/>
      </xdr:nvSpPr>
      <xdr:spPr>
        <a:xfrm>
          <a:off x="11856720" y="9744892"/>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108149</xdr:rowOff>
    </xdr:from>
    <xdr:ext cx="762000" cy="259045"/>
    <xdr:sp macro="" textlink="">
      <xdr:nvSpPr>
        <xdr:cNvPr id="283" name="テキスト ボックス 282">
          <a:extLst>
            <a:ext uri="{FF2B5EF4-FFF2-40B4-BE49-F238E27FC236}">
              <a16:creationId xmlns:a16="http://schemas.microsoft.com/office/drawing/2014/main" id="{1E047803-8C15-4670-903F-CBE6EE8969FE}"/>
            </a:ext>
          </a:extLst>
        </xdr:cNvPr>
        <xdr:cNvSpPr txBox="1"/>
      </xdr:nvSpPr>
      <xdr:spPr>
        <a:xfrm>
          <a:off x="11543665" y="983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860F82B8-E310-4206-B860-A7A9DD49C44B}"/>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E43E5478-FC2A-41FF-8B09-82D1802D055E}"/>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97FB451E-D0F0-44A5-8BEB-101071669AE7}"/>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6788D0A0-0139-49B7-8A52-2C899924574A}"/>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8504BBBC-B014-49A4-8E93-56AEB9FA9537}"/>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1204E70C-C967-42A3-B605-2A1A225CB723}"/>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139E6889-1F02-4F0E-8ED4-263131084D07}"/>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CC6182EB-CCE1-4914-9419-5B5892AEBE3A}"/>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C02B64AB-26EC-4AF9-9741-751BBFD2ABD6}"/>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399B8B77-0C09-4DD3-9C2C-79D5B249DF51}"/>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39048B78-EAA8-4EED-9E4C-5D98B1832976}"/>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補助費に係る経常収支比率は、類似団体と同程度の</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今後も、「会津美里町補助金等検討第三者委員会」からの提言書に基づき事業の見直しを行うとともに、社会経済情勢の変化に応じ多様化、高度化する住民ニーズにも対応できるよう努める。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65FD6A87-324A-4B94-8E27-4F60B3EC01F6}"/>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E8A46A1D-E6AA-4633-B436-DC7625F664CD}"/>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27A19182-D54C-429E-B234-5C08E640EDBE}"/>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DC2514C1-3F65-41DE-981D-74EF9DE32470}"/>
            </a:ext>
          </a:extLst>
        </xdr:cNvPr>
        <xdr:cNvCxnSpPr/>
      </xdr:nvCxnSpPr>
      <xdr:spPr>
        <a:xfrm>
          <a:off x="11383010"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64DC8204-CD5E-4AC7-95B3-4CE975AE8329}"/>
            </a:ext>
          </a:extLst>
        </xdr:cNvPr>
        <xdr:cNvSpPr txBox="1"/>
      </xdr:nvSpPr>
      <xdr:spPr>
        <a:xfrm>
          <a:off x="1092644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A9DA7F91-B99B-4D72-A31E-52D4468DC02F}"/>
            </a:ext>
          </a:extLst>
        </xdr:cNvPr>
        <xdr:cNvCxnSpPr/>
      </xdr:nvCxnSpPr>
      <xdr:spPr>
        <a:xfrm>
          <a:off x="11383010"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E190774D-5408-4819-8450-98D48A24ECD5}"/>
            </a:ext>
          </a:extLst>
        </xdr:cNvPr>
        <xdr:cNvSpPr txBox="1"/>
      </xdr:nvSpPr>
      <xdr:spPr>
        <a:xfrm>
          <a:off x="1092644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6E251E63-B1A5-4095-AEA0-804A1063B4B0}"/>
            </a:ext>
          </a:extLst>
        </xdr:cNvPr>
        <xdr:cNvCxnSpPr/>
      </xdr:nvCxnSpPr>
      <xdr:spPr>
        <a:xfrm>
          <a:off x="11383010"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F141BC5-9663-488B-9841-BB457E09296D}"/>
            </a:ext>
          </a:extLst>
        </xdr:cNvPr>
        <xdr:cNvSpPr txBox="1"/>
      </xdr:nvSpPr>
      <xdr:spPr>
        <a:xfrm>
          <a:off x="1092644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D82B4FD2-F1E4-45E0-890B-6858DCE7886A}"/>
            </a:ext>
          </a:extLst>
        </xdr:cNvPr>
        <xdr:cNvCxnSpPr/>
      </xdr:nvCxnSpPr>
      <xdr:spPr>
        <a:xfrm>
          <a:off x="11383010"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6B652D5B-ECA2-46AB-9309-278F91E06E21}"/>
            </a:ext>
          </a:extLst>
        </xdr:cNvPr>
        <xdr:cNvSpPr txBox="1"/>
      </xdr:nvSpPr>
      <xdr:spPr>
        <a:xfrm>
          <a:off x="1092644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4E06540F-7D05-47B7-85CA-61BAB3E9801E}"/>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BCD79D9-FF8C-4DDE-8CA3-E528A396A402}"/>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8" name="直線コネクタ 307">
          <a:extLst>
            <a:ext uri="{FF2B5EF4-FFF2-40B4-BE49-F238E27FC236}">
              <a16:creationId xmlns:a16="http://schemas.microsoft.com/office/drawing/2014/main" id="{3F3CA462-991E-43F9-8F33-2F4585104523}"/>
            </a:ext>
          </a:extLst>
        </xdr:cNvPr>
        <xdr:cNvCxnSpPr/>
      </xdr:nvCxnSpPr>
      <xdr:spPr>
        <a:xfrm flipV="1">
          <a:off x="15104110" y="5785612"/>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9" name="補助費等最小値テキスト">
          <a:extLst>
            <a:ext uri="{FF2B5EF4-FFF2-40B4-BE49-F238E27FC236}">
              <a16:creationId xmlns:a16="http://schemas.microsoft.com/office/drawing/2014/main" id="{DAC8BED7-D58F-43CD-84AD-589310304ECD}"/>
            </a:ext>
          </a:extLst>
        </xdr:cNvPr>
        <xdr:cNvSpPr txBox="1"/>
      </xdr:nvSpPr>
      <xdr:spPr>
        <a:xfrm>
          <a:off x="15177770" y="669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10" name="直線コネクタ 309">
          <a:extLst>
            <a:ext uri="{FF2B5EF4-FFF2-40B4-BE49-F238E27FC236}">
              <a16:creationId xmlns:a16="http://schemas.microsoft.com/office/drawing/2014/main" id="{176AA565-3BF2-4DB3-A83D-A9A2E2F92D3C}"/>
            </a:ext>
          </a:extLst>
        </xdr:cNvPr>
        <xdr:cNvCxnSpPr/>
      </xdr:nvCxnSpPr>
      <xdr:spPr>
        <a:xfrm>
          <a:off x="15015210" y="672287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11" name="補助費等最大値テキスト">
          <a:extLst>
            <a:ext uri="{FF2B5EF4-FFF2-40B4-BE49-F238E27FC236}">
              <a16:creationId xmlns:a16="http://schemas.microsoft.com/office/drawing/2014/main" id="{E41A65F7-CEAB-42C5-8DD8-F5B55D0F73E5}"/>
            </a:ext>
          </a:extLst>
        </xdr:cNvPr>
        <xdr:cNvSpPr txBox="1"/>
      </xdr:nvSpPr>
      <xdr:spPr>
        <a:xfrm>
          <a:off x="15177770" y="553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2" name="直線コネクタ 311">
          <a:extLst>
            <a:ext uri="{FF2B5EF4-FFF2-40B4-BE49-F238E27FC236}">
              <a16:creationId xmlns:a16="http://schemas.microsoft.com/office/drawing/2014/main" id="{8C2331E0-0C41-424C-A29B-68C66C1708A9}"/>
            </a:ext>
          </a:extLst>
        </xdr:cNvPr>
        <xdr:cNvCxnSpPr/>
      </xdr:nvCxnSpPr>
      <xdr:spPr>
        <a:xfrm>
          <a:off x="15015210" y="578561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74422</xdr:rowOff>
    </xdr:to>
    <xdr:cxnSp macro="">
      <xdr:nvCxnSpPr>
        <xdr:cNvPr id="313" name="直線コネクタ 312">
          <a:extLst>
            <a:ext uri="{FF2B5EF4-FFF2-40B4-BE49-F238E27FC236}">
              <a16:creationId xmlns:a16="http://schemas.microsoft.com/office/drawing/2014/main" id="{EA36858B-5782-47B0-B010-102DCDAB0478}"/>
            </a:ext>
          </a:extLst>
        </xdr:cNvPr>
        <xdr:cNvCxnSpPr/>
      </xdr:nvCxnSpPr>
      <xdr:spPr>
        <a:xfrm>
          <a:off x="14334490" y="6263386"/>
          <a:ext cx="7696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4" name="補助費等平均値テキスト">
          <a:extLst>
            <a:ext uri="{FF2B5EF4-FFF2-40B4-BE49-F238E27FC236}">
              <a16:creationId xmlns:a16="http://schemas.microsoft.com/office/drawing/2014/main" id="{D74F741C-87B0-42EA-9061-DC9AD23AB698}"/>
            </a:ext>
          </a:extLst>
        </xdr:cNvPr>
        <xdr:cNvSpPr txBox="1"/>
      </xdr:nvSpPr>
      <xdr:spPr>
        <a:xfrm>
          <a:off x="1517777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B01AAB58-35C2-4352-8901-1BD36CB9AD35}"/>
            </a:ext>
          </a:extLst>
        </xdr:cNvPr>
        <xdr:cNvSpPr/>
      </xdr:nvSpPr>
      <xdr:spPr>
        <a:xfrm>
          <a:off x="15053310" y="622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60706</xdr:rowOff>
    </xdr:to>
    <xdr:cxnSp macro="">
      <xdr:nvCxnSpPr>
        <xdr:cNvPr id="316" name="直線コネクタ 315">
          <a:extLst>
            <a:ext uri="{FF2B5EF4-FFF2-40B4-BE49-F238E27FC236}">
              <a16:creationId xmlns:a16="http://schemas.microsoft.com/office/drawing/2014/main" id="{F4DE1BED-B0D5-4FB2-B5C2-575F1147606B}"/>
            </a:ext>
          </a:extLst>
        </xdr:cNvPr>
        <xdr:cNvCxnSpPr/>
      </xdr:nvCxnSpPr>
      <xdr:spPr>
        <a:xfrm>
          <a:off x="13531215" y="6217666"/>
          <a:ext cx="8032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7" name="フローチャート: 判断 316">
          <a:extLst>
            <a:ext uri="{FF2B5EF4-FFF2-40B4-BE49-F238E27FC236}">
              <a16:creationId xmlns:a16="http://schemas.microsoft.com/office/drawing/2014/main" id="{62347EA6-1A7F-430B-AAD1-666ADCD139CF}"/>
            </a:ext>
          </a:extLst>
        </xdr:cNvPr>
        <xdr:cNvSpPr/>
      </xdr:nvSpPr>
      <xdr:spPr>
        <a:xfrm>
          <a:off x="14283690" y="6193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98823</xdr:rowOff>
    </xdr:from>
    <xdr:ext cx="736600" cy="259045"/>
    <xdr:sp macro="" textlink="">
      <xdr:nvSpPr>
        <xdr:cNvPr id="318" name="テキスト ボックス 317">
          <a:extLst>
            <a:ext uri="{FF2B5EF4-FFF2-40B4-BE49-F238E27FC236}">
              <a16:creationId xmlns:a16="http://schemas.microsoft.com/office/drawing/2014/main" id="{CDDFA3EC-DBBB-4218-A383-0B474564D6FE}"/>
            </a:ext>
          </a:extLst>
        </xdr:cNvPr>
        <xdr:cNvSpPr txBox="1"/>
      </xdr:nvSpPr>
      <xdr:spPr>
        <a:xfrm>
          <a:off x="13987780" y="596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56134</xdr:rowOff>
    </xdr:to>
    <xdr:cxnSp macro="">
      <xdr:nvCxnSpPr>
        <xdr:cNvPr id="319" name="直線コネクタ 318">
          <a:extLst>
            <a:ext uri="{FF2B5EF4-FFF2-40B4-BE49-F238E27FC236}">
              <a16:creationId xmlns:a16="http://schemas.microsoft.com/office/drawing/2014/main" id="{9CEFAD7D-2075-465A-81D1-49669025249C}"/>
            </a:ext>
          </a:extLst>
        </xdr:cNvPr>
        <xdr:cNvCxnSpPr/>
      </xdr:nvCxnSpPr>
      <xdr:spPr>
        <a:xfrm flipV="1">
          <a:off x="12710795" y="6217666"/>
          <a:ext cx="8204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20" name="フローチャート: 判断 319">
          <a:extLst>
            <a:ext uri="{FF2B5EF4-FFF2-40B4-BE49-F238E27FC236}">
              <a16:creationId xmlns:a16="http://schemas.microsoft.com/office/drawing/2014/main" id="{45BC0224-E493-45A2-8845-23958E9E5C7E}"/>
            </a:ext>
          </a:extLst>
        </xdr:cNvPr>
        <xdr:cNvSpPr/>
      </xdr:nvSpPr>
      <xdr:spPr>
        <a:xfrm>
          <a:off x="13480415" y="615238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1" name="テキスト ボックス 320">
          <a:extLst>
            <a:ext uri="{FF2B5EF4-FFF2-40B4-BE49-F238E27FC236}">
              <a16:creationId xmlns:a16="http://schemas.microsoft.com/office/drawing/2014/main" id="{1884E4C8-31B8-4442-AD7A-7C9598BB54CA}"/>
            </a:ext>
          </a:extLst>
        </xdr:cNvPr>
        <xdr:cNvSpPr txBox="1"/>
      </xdr:nvSpPr>
      <xdr:spPr>
        <a:xfrm>
          <a:off x="13167360" y="592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37</xdr:row>
      <xdr:rowOff>56134</xdr:rowOff>
    </xdr:to>
    <xdr:cxnSp macro="">
      <xdr:nvCxnSpPr>
        <xdr:cNvPr id="322" name="直線コネクタ 321">
          <a:extLst>
            <a:ext uri="{FF2B5EF4-FFF2-40B4-BE49-F238E27FC236}">
              <a16:creationId xmlns:a16="http://schemas.microsoft.com/office/drawing/2014/main" id="{79CD1586-FD4F-4F6A-A8AF-04959E3F4B15}"/>
            </a:ext>
          </a:extLst>
        </xdr:cNvPr>
        <xdr:cNvCxnSpPr/>
      </xdr:nvCxnSpPr>
      <xdr:spPr>
        <a:xfrm>
          <a:off x="11890375" y="6098032"/>
          <a:ext cx="820420" cy="1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23" name="フローチャート: 判断 322">
          <a:extLst>
            <a:ext uri="{FF2B5EF4-FFF2-40B4-BE49-F238E27FC236}">
              <a16:creationId xmlns:a16="http://schemas.microsoft.com/office/drawing/2014/main" id="{01DE96E1-A502-4CAC-82D3-23AA7B967D17}"/>
            </a:ext>
          </a:extLst>
        </xdr:cNvPr>
        <xdr:cNvSpPr/>
      </xdr:nvSpPr>
      <xdr:spPr>
        <a:xfrm>
          <a:off x="12659995"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24" name="テキスト ボックス 323">
          <a:extLst>
            <a:ext uri="{FF2B5EF4-FFF2-40B4-BE49-F238E27FC236}">
              <a16:creationId xmlns:a16="http://schemas.microsoft.com/office/drawing/2014/main" id="{6E3DCDE1-AD55-4636-A1B5-92E8159BE7A3}"/>
            </a:ext>
          </a:extLst>
        </xdr:cNvPr>
        <xdr:cNvSpPr txBox="1"/>
      </xdr:nvSpPr>
      <xdr:spPr>
        <a:xfrm>
          <a:off x="12364085" y="62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5" name="フローチャート: 判断 324">
          <a:extLst>
            <a:ext uri="{FF2B5EF4-FFF2-40B4-BE49-F238E27FC236}">
              <a16:creationId xmlns:a16="http://schemas.microsoft.com/office/drawing/2014/main" id="{4FB27A80-8A11-4822-B753-2794735C9E73}"/>
            </a:ext>
          </a:extLst>
        </xdr:cNvPr>
        <xdr:cNvSpPr/>
      </xdr:nvSpPr>
      <xdr:spPr>
        <a:xfrm>
          <a:off x="11856720" y="620344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6" name="テキスト ボックス 325">
          <a:extLst>
            <a:ext uri="{FF2B5EF4-FFF2-40B4-BE49-F238E27FC236}">
              <a16:creationId xmlns:a16="http://schemas.microsoft.com/office/drawing/2014/main" id="{EEF314EA-09BA-4831-AE58-FE946F557261}"/>
            </a:ext>
          </a:extLst>
        </xdr:cNvPr>
        <xdr:cNvSpPr txBox="1"/>
      </xdr:nvSpPr>
      <xdr:spPr>
        <a:xfrm>
          <a:off x="11543665" y="62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1AC078B0-727F-4A67-89B3-26BCFFC8BB22}"/>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B73911E6-8955-477A-8E07-187D7286743F}"/>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7F6A637E-D0C4-4618-BD72-45B86C3747A3}"/>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C537-99BA-431F-B076-D45ABEEDB376}"/>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387E58ED-CA52-457F-81DF-9EB6EAF7AB5C}"/>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32" name="楕円 331">
          <a:extLst>
            <a:ext uri="{FF2B5EF4-FFF2-40B4-BE49-F238E27FC236}">
              <a16:creationId xmlns:a16="http://schemas.microsoft.com/office/drawing/2014/main" id="{7AB57295-481B-44A2-A639-6102496B0FA3}"/>
            </a:ext>
          </a:extLst>
        </xdr:cNvPr>
        <xdr:cNvSpPr/>
      </xdr:nvSpPr>
      <xdr:spPr>
        <a:xfrm>
          <a:off x="15053310" y="622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33" name="補助費等該当値テキスト">
          <a:extLst>
            <a:ext uri="{FF2B5EF4-FFF2-40B4-BE49-F238E27FC236}">
              <a16:creationId xmlns:a16="http://schemas.microsoft.com/office/drawing/2014/main" id="{3DEE34F9-DFDB-40CC-8047-648514CCD763}"/>
            </a:ext>
          </a:extLst>
        </xdr:cNvPr>
        <xdr:cNvSpPr txBox="1"/>
      </xdr:nvSpPr>
      <xdr:spPr>
        <a:xfrm>
          <a:off x="1517777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34" name="楕円 333">
          <a:extLst>
            <a:ext uri="{FF2B5EF4-FFF2-40B4-BE49-F238E27FC236}">
              <a16:creationId xmlns:a16="http://schemas.microsoft.com/office/drawing/2014/main" id="{C2806CF3-E7B0-4840-8FC4-E64611560C4A}"/>
            </a:ext>
          </a:extLst>
        </xdr:cNvPr>
        <xdr:cNvSpPr/>
      </xdr:nvSpPr>
      <xdr:spPr>
        <a:xfrm>
          <a:off x="14283690" y="62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35" name="テキスト ボックス 334">
          <a:extLst>
            <a:ext uri="{FF2B5EF4-FFF2-40B4-BE49-F238E27FC236}">
              <a16:creationId xmlns:a16="http://schemas.microsoft.com/office/drawing/2014/main" id="{BACA0486-AB83-47E2-8511-140957B19C4E}"/>
            </a:ext>
          </a:extLst>
        </xdr:cNvPr>
        <xdr:cNvSpPr txBox="1"/>
      </xdr:nvSpPr>
      <xdr:spPr>
        <a:xfrm>
          <a:off x="13987780" y="6298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36" name="楕円 335">
          <a:extLst>
            <a:ext uri="{FF2B5EF4-FFF2-40B4-BE49-F238E27FC236}">
              <a16:creationId xmlns:a16="http://schemas.microsoft.com/office/drawing/2014/main" id="{FB54BABE-27C1-4C8E-A78A-92E9846AD9D3}"/>
            </a:ext>
          </a:extLst>
        </xdr:cNvPr>
        <xdr:cNvSpPr/>
      </xdr:nvSpPr>
      <xdr:spPr>
        <a:xfrm>
          <a:off x="13480415" y="6170676"/>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37" name="テキスト ボックス 336">
          <a:extLst>
            <a:ext uri="{FF2B5EF4-FFF2-40B4-BE49-F238E27FC236}">
              <a16:creationId xmlns:a16="http://schemas.microsoft.com/office/drawing/2014/main" id="{645FA6D0-0C61-4A83-930D-172F387FC573}"/>
            </a:ext>
          </a:extLst>
        </xdr:cNvPr>
        <xdr:cNvSpPr txBox="1"/>
      </xdr:nvSpPr>
      <xdr:spPr>
        <a:xfrm>
          <a:off x="13167360" y="625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38" name="楕円 337">
          <a:extLst>
            <a:ext uri="{FF2B5EF4-FFF2-40B4-BE49-F238E27FC236}">
              <a16:creationId xmlns:a16="http://schemas.microsoft.com/office/drawing/2014/main" id="{BE7F694B-C354-4EC8-AA68-A9D3256CA6AE}"/>
            </a:ext>
          </a:extLst>
        </xdr:cNvPr>
        <xdr:cNvSpPr/>
      </xdr:nvSpPr>
      <xdr:spPr>
        <a:xfrm>
          <a:off x="12659995" y="620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117111</xdr:rowOff>
    </xdr:from>
    <xdr:ext cx="762000" cy="259045"/>
    <xdr:sp macro="" textlink="">
      <xdr:nvSpPr>
        <xdr:cNvPr id="339" name="テキスト ボックス 338">
          <a:extLst>
            <a:ext uri="{FF2B5EF4-FFF2-40B4-BE49-F238E27FC236}">
              <a16:creationId xmlns:a16="http://schemas.microsoft.com/office/drawing/2014/main" id="{7DACD9F5-5C4E-4458-AE95-C4D29B16BE6F}"/>
            </a:ext>
          </a:extLst>
        </xdr:cNvPr>
        <xdr:cNvSpPr txBox="1"/>
      </xdr:nvSpPr>
      <xdr:spPr>
        <a:xfrm>
          <a:off x="12364085" y="5984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40" name="楕円 339">
          <a:extLst>
            <a:ext uri="{FF2B5EF4-FFF2-40B4-BE49-F238E27FC236}">
              <a16:creationId xmlns:a16="http://schemas.microsoft.com/office/drawing/2014/main" id="{8D492F32-CBC7-43FD-8D71-951E38EC8C4A}"/>
            </a:ext>
          </a:extLst>
        </xdr:cNvPr>
        <xdr:cNvSpPr/>
      </xdr:nvSpPr>
      <xdr:spPr>
        <a:xfrm>
          <a:off x="11856720" y="6047232"/>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41" name="テキスト ボックス 340">
          <a:extLst>
            <a:ext uri="{FF2B5EF4-FFF2-40B4-BE49-F238E27FC236}">
              <a16:creationId xmlns:a16="http://schemas.microsoft.com/office/drawing/2014/main" id="{C966973A-7252-4B29-A5EE-1680B6ADD9D1}"/>
            </a:ext>
          </a:extLst>
        </xdr:cNvPr>
        <xdr:cNvSpPr txBox="1"/>
      </xdr:nvSpPr>
      <xdr:spPr>
        <a:xfrm>
          <a:off x="11543665" y="582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B6E307BB-4528-4AE9-B143-E3466EC3816E}"/>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5E677914-8451-4049-9022-732425BCE84D}"/>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D141C6C6-3D60-4051-A928-8F24C1FD437B}"/>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D3D1D3D1-D98D-49E7-AF71-27DF44630B6D}"/>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7B0A616-5BC6-471B-94A8-3F93F913A6DE}"/>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C0AB1263-9471-43CC-9D1E-70BCB3894054}"/>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53D872DB-7BF7-4F16-9F95-ABC6F1F657E6}"/>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3D42C79F-15B2-4036-BD14-F1D5A82FCE60}"/>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8596BD3A-2440-48DB-A0D1-09F9D4F5312D}"/>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FBA0BBCF-E510-44D1-8D08-97D3526F119F}"/>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83346A7E-08EF-4BCA-BC24-69E4E3AA7139}"/>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新規発行債の抑制により、公債費に係る経常収支比率は類似団体平均と同程度の</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今後は、公共施設の老朽化、集約化に伴う普通建設事業費に係る新規発行を予定しているが、繰上償還を含め計画的な償還により地方債償還金の縮減に努める。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ECE6A557-BF2E-4CC2-8716-98F3F1F7F1DD}"/>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294552B0-7006-48CE-8E66-79E7DF1F3C61}"/>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3531F2C9-667F-44DE-BD42-2E95F687DE9A}"/>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3AAB3B24-E4C6-4D7A-A011-ECA22E86C704}"/>
            </a:ext>
          </a:extLst>
        </xdr:cNvPr>
        <xdr:cNvCxnSpPr/>
      </xdr:nvCxnSpPr>
      <xdr:spPr>
        <a:xfrm>
          <a:off x="710565" y="13538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1087B9BF-F4EA-4C86-A46A-EDFD4552BC68}"/>
            </a:ext>
          </a:extLst>
        </xdr:cNvPr>
        <xdr:cNvSpPr txBox="1"/>
      </xdr:nvSpPr>
      <xdr:spPr>
        <a:xfrm>
          <a:off x="236855" y="13399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2DDCC8A3-8901-48BA-BB34-241592B8C20A}"/>
            </a:ext>
          </a:extLst>
        </xdr:cNvPr>
        <xdr:cNvCxnSpPr/>
      </xdr:nvCxnSpPr>
      <xdr:spPr>
        <a:xfrm>
          <a:off x="710565"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D7E50EE7-1458-40EC-9B40-AEF350006462}"/>
            </a:ext>
          </a:extLst>
        </xdr:cNvPr>
        <xdr:cNvSpPr txBox="1"/>
      </xdr:nvSpPr>
      <xdr:spPr>
        <a:xfrm>
          <a:off x="23685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951EEB80-C7B1-420F-A648-4333A4A8AF56}"/>
            </a:ext>
          </a:extLst>
        </xdr:cNvPr>
        <xdr:cNvCxnSpPr/>
      </xdr:nvCxnSpPr>
      <xdr:spPr>
        <a:xfrm>
          <a:off x="710565" y="12418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2306B2EE-3631-43EA-BA18-FD4902430874}"/>
            </a:ext>
          </a:extLst>
        </xdr:cNvPr>
        <xdr:cNvSpPr txBox="1"/>
      </xdr:nvSpPr>
      <xdr:spPr>
        <a:xfrm>
          <a:off x="236855" y="12279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996993D6-DEE2-486C-8789-061B33EF2184}"/>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4D968514-4EA6-4364-A329-44AF64568003}"/>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64" name="直線コネクタ 363">
          <a:extLst>
            <a:ext uri="{FF2B5EF4-FFF2-40B4-BE49-F238E27FC236}">
              <a16:creationId xmlns:a16="http://schemas.microsoft.com/office/drawing/2014/main" id="{60B21E73-CE84-452A-8257-CF1A36890BD3}"/>
            </a:ext>
          </a:extLst>
        </xdr:cNvPr>
        <xdr:cNvCxnSpPr/>
      </xdr:nvCxnSpPr>
      <xdr:spPr>
        <a:xfrm flipV="1">
          <a:off x="4414520" y="12463780"/>
          <a:ext cx="0" cy="1179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65" name="公債費最小値テキスト">
          <a:extLst>
            <a:ext uri="{FF2B5EF4-FFF2-40B4-BE49-F238E27FC236}">
              <a16:creationId xmlns:a16="http://schemas.microsoft.com/office/drawing/2014/main" id="{54214FE4-7164-459F-BA65-7127FB486C23}"/>
            </a:ext>
          </a:extLst>
        </xdr:cNvPr>
        <xdr:cNvSpPr txBox="1"/>
      </xdr:nvSpPr>
      <xdr:spPr>
        <a:xfrm>
          <a:off x="4503420" y="136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6" name="直線コネクタ 365">
          <a:extLst>
            <a:ext uri="{FF2B5EF4-FFF2-40B4-BE49-F238E27FC236}">
              <a16:creationId xmlns:a16="http://schemas.microsoft.com/office/drawing/2014/main" id="{0F2288D6-3D31-428F-AEBF-DE4E7C0632B0}"/>
            </a:ext>
          </a:extLst>
        </xdr:cNvPr>
        <xdr:cNvCxnSpPr/>
      </xdr:nvCxnSpPr>
      <xdr:spPr>
        <a:xfrm>
          <a:off x="4342765" y="13642976"/>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7" name="公債費最大値テキスト">
          <a:extLst>
            <a:ext uri="{FF2B5EF4-FFF2-40B4-BE49-F238E27FC236}">
              <a16:creationId xmlns:a16="http://schemas.microsoft.com/office/drawing/2014/main" id="{5693E59E-AA8A-41E0-AC64-6BA422A851D4}"/>
            </a:ext>
          </a:extLst>
        </xdr:cNvPr>
        <xdr:cNvSpPr txBox="1"/>
      </xdr:nvSpPr>
      <xdr:spPr>
        <a:xfrm>
          <a:off x="450342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8" name="直線コネクタ 367">
          <a:extLst>
            <a:ext uri="{FF2B5EF4-FFF2-40B4-BE49-F238E27FC236}">
              <a16:creationId xmlns:a16="http://schemas.microsoft.com/office/drawing/2014/main" id="{51C0B139-E9A4-408E-90A2-19A2D35CC629}"/>
            </a:ext>
          </a:extLst>
        </xdr:cNvPr>
        <xdr:cNvCxnSpPr/>
      </xdr:nvCxnSpPr>
      <xdr:spPr>
        <a:xfrm>
          <a:off x="4342765" y="124637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132714</xdr:rowOff>
    </xdr:from>
    <xdr:to>
      <xdr:col>24</xdr:col>
      <xdr:colOff>25400</xdr:colOff>
      <xdr:row>79</xdr:row>
      <xdr:rowOff>46989</xdr:rowOff>
    </xdr:to>
    <xdr:cxnSp macro="">
      <xdr:nvCxnSpPr>
        <xdr:cNvPr id="369" name="直線コネクタ 368">
          <a:extLst>
            <a:ext uri="{FF2B5EF4-FFF2-40B4-BE49-F238E27FC236}">
              <a16:creationId xmlns:a16="http://schemas.microsoft.com/office/drawing/2014/main" id="{E5C9097B-3497-4345-8C03-7A8AAC7AC472}"/>
            </a:ext>
          </a:extLst>
        </xdr:cNvPr>
        <xdr:cNvCxnSpPr/>
      </xdr:nvCxnSpPr>
      <xdr:spPr>
        <a:xfrm flipV="1">
          <a:off x="3654425" y="13208634"/>
          <a:ext cx="760095"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99713</xdr:rowOff>
    </xdr:from>
    <xdr:ext cx="762000" cy="259045"/>
    <xdr:sp macro="" textlink="">
      <xdr:nvSpPr>
        <xdr:cNvPr id="370" name="公債費平均値テキスト">
          <a:extLst>
            <a:ext uri="{FF2B5EF4-FFF2-40B4-BE49-F238E27FC236}">
              <a16:creationId xmlns:a16="http://schemas.microsoft.com/office/drawing/2014/main" id="{AB4C8645-F965-44DD-95DC-F43FC1F95F18}"/>
            </a:ext>
          </a:extLst>
        </xdr:cNvPr>
        <xdr:cNvSpPr txBox="1"/>
      </xdr:nvSpPr>
      <xdr:spPr>
        <a:xfrm>
          <a:off x="4503420" y="1317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1" name="フローチャート: 判断 370">
          <a:extLst>
            <a:ext uri="{FF2B5EF4-FFF2-40B4-BE49-F238E27FC236}">
              <a16:creationId xmlns:a16="http://schemas.microsoft.com/office/drawing/2014/main" id="{74370389-FAEF-43F2-9EAB-7621374C1A5A}"/>
            </a:ext>
          </a:extLst>
        </xdr:cNvPr>
        <xdr:cNvSpPr/>
      </xdr:nvSpPr>
      <xdr:spPr>
        <a:xfrm>
          <a:off x="4380865" y="13203556"/>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29845</xdr:rowOff>
    </xdr:from>
    <xdr:to>
      <xdr:col>19</xdr:col>
      <xdr:colOff>187325</xdr:colOff>
      <xdr:row>79</xdr:row>
      <xdr:rowOff>46989</xdr:rowOff>
    </xdr:to>
    <xdr:cxnSp macro="">
      <xdr:nvCxnSpPr>
        <xdr:cNvPr id="372" name="直線コネクタ 371">
          <a:extLst>
            <a:ext uri="{FF2B5EF4-FFF2-40B4-BE49-F238E27FC236}">
              <a16:creationId xmlns:a16="http://schemas.microsoft.com/office/drawing/2014/main" id="{7A697C3F-2A02-44F9-935B-17C73A151BDB}"/>
            </a:ext>
          </a:extLst>
        </xdr:cNvPr>
        <xdr:cNvCxnSpPr/>
      </xdr:nvCxnSpPr>
      <xdr:spPr>
        <a:xfrm>
          <a:off x="2841625" y="13273405"/>
          <a:ext cx="8128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73" name="フローチャート: 判断 372">
          <a:extLst>
            <a:ext uri="{FF2B5EF4-FFF2-40B4-BE49-F238E27FC236}">
              <a16:creationId xmlns:a16="http://schemas.microsoft.com/office/drawing/2014/main" id="{90E056B1-3849-43D8-9989-549D3ACD84FE}"/>
            </a:ext>
          </a:extLst>
        </xdr:cNvPr>
        <xdr:cNvSpPr/>
      </xdr:nvSpPr>
      <xdr:spPr>
        <a:xfrm>
          <a:off x="3611245" y="1323213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96538</xdr:rowOff>
    </xdr:from>
    <xdr:ext cx="736600" cy="259045"/>
    <xdr:sp macro="" textlink="">
      <xdr:nvSpPr>
        <xdr:cNvPr id="374" name="テキスト ボックス 373">
          <a:extLst>
            <a:ext uri="{FF2B5EF4-FFF2-40B4-BE49-F238E27FC236}">
              <a16:creationId xmlns:a16="http://schemas.microsoft.com/office/drawing/2014/main" id="{10FECD42-8A5B-4990-AF68-215418666E34}"/>
            </a:ext>
          </a:extLst>
        </xdr:cNvPr>
        <xdr:cNvSpPr txBox="1"/>
      </xdr:nvSpPr>
      <xdr:spPr>
        <a:xfrm>
          <a:off x="3298190" y="13004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29845</xdr:rowOff>
    </xdr:from>
    <xdr:to>
      <xdr:col>15</xdr:col>
      <xdr:colOff>98425</xdr:colOff>
      <xdr:row>79</xdr:row>
      <xdr:rowOff>64136</xdr:rowOff>
    </xdr:to>
    <xdr:cxnSp macro="">
      <xdr:nvCxnSpPr>
        <xdr:cNvPr id="375" name="直線コネクタ 374">
          <a:extLst>
            <a:ext uri="{FF2B5EF4-FFF2-40B4-BE49-F238E27FC236}">
              <a16:creationId xmlns:a16="http://schemas.microsoft.com/office/drawing/2014/main" id="{E739CB48-6C85-4F40-921D-10B5E786B40D}"/>
            </a:ext>
          </a:extLst>
        </xdr:cNvPr>
        <xdr:cNvCxnSpPr/>
      </xdr:nvCxnSpPr>
      <xdr:spPr>
        <a:xfrm flipV="1">
          <a:off x="2021205" y="13273405"/>
          <a:ext cx="8204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6" name="フローチャート: 判断 375">
          <a:extLst>
            <a:ext uri="{FF2B5EF4-FFF2-40B4-BE49-F238E27FC236}">
              <a16:creationId xmlns:a16="http://schemas.microsoft.com/office/drawing/2014/main" id="{17DEA535-8F1B-4893-AEB6-682670198E18}"/>
            </a:ext>
          </a:extLst>
        </xdr:cNvPr>
        <xdr:cNvSpPr/>
      </xdr:nvSpPr>
      <xdr:spPr>
        <a:xfrm>
          <a:off x="2790825" y="132035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67963</xdr:rowOff>
    </xdr:from>
    <xdr:ext cx="762000" cy="259045"/>
    <xdr:sp macro="" textlink="">
      <xdr:nvSpPr>
        <xdr:cNvPr id="377" name="テキスト ボックス 376">
          <a:extLst>
            <a:ext uri="{FF2B5EF4-FFF2-40B4-BE49-F238E27FC236}">
              <a16:creationId xmlns:a16="http://schemas.microsoft.com/office/drawing/2014/main" id="{B374D1B5-E759-4AD3-A93F-1C81E9D74EFC}"/>
            </a:ext>
          </a:extLst>
        </xdr:cNvPr>
        <xdr:cNvSpPr txBox="1"/>
      </xdr:nvSpPr>
      <xdr:spPr>
        <a:xfrm>
          <a:off x="2494915" y="129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64136</xdr:rowOff>
    </xdr:from>
    <xdr:to>
      <xdr:col>11</xdr:col>
      <xdr:colOff>9525</xdr:colOff>
      <xdr:row>79</xdr:row>
      <xdr:rowOff>75564</xdr:rowOff>
    </xdr:to>
    <xdr:cxnSp macro="">
      <xdr:nvCxnSpPr>
        <xdr:cNvPr id="378" name="直線コネクタ 377">
          <a:extLst>
            <a:ext uri="{FF2B5EF4-FFF2-40B4-BE49-F238E27FC236}">
              <a16:creationId xmlns:a16="http://schemas.microsoft.com/office/drawing/2014/main" id="{3BAF0BD6-F92F-4283-8984-10C6B5A9C846}"/>
            </a:ext>
          </a:extLst>
        </xdr:cNvPr>
        <xdr:cNvCxnSpPr/>
      </xdr:nvCxnSpPr>
      <xdr:spPr>
        <a:xfrm flipV="1">
          <a:off x="1217930" y="13307696"/>
          <a:ext cx="803275"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13336</xdr:rowOff>
    </xdr:from>
    <xdr:to>
      <xdr:col>11</xdr:col>
      <xdr:colOff>60325</xdr:colOff>
      <xdr:row>79</xdr:row>
      <xdr:rowOff>114936</xdr:rowOff>
    </xdr:to>
    <xdr:sp macro="" textlink="">
      <xdr:nvSpPr>
        <xdr:cNvPr id="379" name="フローチャート: 判断 378">
          <a:extLst>
            <a:ext uri="{FF2B5EF4-FFF2-40B4-BE49-F238E27FC236}">
              <a16:creationId xmlns:a16="http://schemas.microsoft.com/office/drawing/2014/main" id="{76064362-FE20-49BC-A813-51881C4B50FD}"/>
            </a:ext>
          </a:extLst>
        </xdr:cNvPr>
        <xdr:cNvSpPr/>
      </xdr:nvSpPr>
      <xdr:spPr>
        <a:xfrm>
          <a:off x="1987550" y="13256896"/>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125113</xdr:rowOff>
    </xdr:from>
    <xdr:ext cx="762000" cy="259045"/>
    <xdr:sp macro="" textlink="">
      <xdr:nvSpPr>
        <xdr:cNvPr id="380" name="テキスト ボックス 379">
          <a:extLst>
            <a:ext uri="{FF2B5EF4-FFF2-40B4-BE49-F238E27FC236}">
              <a16:creationId xmlns:a16="http://schemas.microsoft.com/office/drawing/2014/main" id="{0FA2DE56-47E9-4CC2-BAD9-90061245DD75}"/>
            </a:ext>
          </a:extLst>
        </xdr:cNvPr>
        <xdr:cNvSpPr txBox="1"/>
      </xdr:nvSpPr>
      <xdr:spPr>
        <a:xfrm>
          <a:off x="1674495" y="1303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81" name="フローチャート: 判断 380">
          <a:extLst>
            <a:ext uri="{FF2B5EF4-FFF2-40B4-BE49-F238E27FC236}">
              <a16:creationId xmlns:a16="http://schemas.microsoft.com/office/drawing/2014/main" id="{28F21171-0C21-4851-83B3-4F7D5469C3D4}"/>
            </a:ext>
          </a:extLst>
        </xdr:cNvPr>
        <xdr:cNvSpPr/>
      </xdr:nvSpPr>
      <xdr:spPr>
        <a:xfrm>
          <a:off x="116713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130827</xdr:rowOff>
    </xdr:from>
    <xdr:ext cx="762000" cy="259045"/>
    <xdr:sp macro="" textlink="">
      <xdr:nvSpPr>
        <xdr:cNvPr id="382" name="テキスト ボックス 381">
          <a:extLst>
            <a:ext uri="{FF2B5EF4-FFF2-40B4-BE49-F238E27FC236}">
              <a16:creationId xmlns:a16="http://schemas.microsoft.com/office/drawing/2014/main" id="{8882437A-4E8A-4698-B81A-54A658960D1F}"/>
            </a:ext>
          </a:extLst>
        </xdr:cNvPr>
        <xdr:cNvSpPr txBox="1"/>
      </xdr:nvSpPr>
      <xdr:spPr>
        <a:xfrm>
          <a:off x="87122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A6FBD185-AD56-4D9E-B94F-976ABEAD4BBF}"/>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909B3FCD-5F75-451F-924E-A343EAAC50AD}"/>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D2302D7A-EB63-4C9B-9B02-2FF09ADC6BE9}"/>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8BF1898F-59F3-4864-92AB-36BDB5601870}"/>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134F81F-E7B1-48D4-86AF-4B95DF4BFF49}"/>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81914</xdr:rowOff>
    </xdr:from>
    <xdr:to>
      <xdr:col>24</xdr:col>
      <xdr:colOff>76200</xdr:colOff>
      <xdr:row>79</xdr:row>
      <xdr:rowOff>12064</xdr:rowOff>
    </xdr:to>
    <xdr:sp macro="" textlink="">
      <xdr:nvSpPr>
        <xdr:cNvPr id="388" name="楕円 387">
          <a:extLst>
            <a:ext uri="{FF2B5EF4-FFF2-40B4-BE49-F238E27FC236}">
              <a16:creationId xmlns:a16="http://schemas.microsoft.com/office/drawing/2014/main" id="{C5F03ABB-AEBC-4E4F-B2E9-9BAF7ADD377D}"/>
            </a:ext>
          </a:extLst>
        </xdr:cNvPr>
        <xdr:cNvSpPr/>
      </xdr:nvSpPr>
      <xdr:spPr>
        <a:xfrm>
          <a:off x="4380865" y="1315783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98441</xdr:rowOff>
    </xdr:from>
    <xdr:ext cx="762000" cy="259045"/>
    <xdr:sp macro="" textlink="">
      <xdr:nvSpPr>
        <xdr:cNvPr id="389" name="公債費該当値テキスト">
          <a:extLst>
            <a:ext uri="{FF2B5EF4-FFF2-40B4-BE49-F238E27FC236}">
              <a16:creationId xmlns:a16="http://schemas.microsoft.com/office/drawing/2014/main" id="{B15F19EB-20FD-426C-AC2F-C7C78AC0CCDF}"/>
            </a:ext>
          </a:extLst>
        </xdr:cNvPr>
        <xdr:cNvSpPr txBox="1"/>
      </xdr:nvSpPr>
      <xdr:spPr>
        <a:xfrm>
          <a:off x="4503420" y="1300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90" name="楕円 389">
          <a:extLst>
            <a:ext uri="{FF2B5EF4-FFF2-40B4-BE49-F238E27FC236}">
              <a16:creationId xmlns:a16="http://schemas.microsoft.com/office/drawing/2014/main" id="{2E07CA46-D826-4B0C-89B0-1E1FBF692B65}"/>
            </a:ext>
          </a:extLst>
        </xdr:cNvPr>
        <xdr:cNvSpPr/>
      </xdr:nvSpPr>
      <xdr:spPr>
        <a:xfrm>
          <a:off x="3611245" y="13243559"/>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91" name="テキスト ボックス 390">
          <a:extLst>
            <a:ext uri="{FF2B5EF4-FFF2-40B4-BE49-F238E27FC236}">
              <a16:creationId xmlns:a16="http://schemas.microsoft.com/office/drawing/2014/main" id="{174C6723-2794-42F9-A508-778181A70E58}"/>
            </a:ext>
          </a:extLst>
        </xdr:cNvPr>
        <xdr:cNvSpPr txBox="1"/>
      </xdr:nvSpPr>
      <xdr:spPr>
        <a:xfrm>
          <a:off x="3298190" y="13326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150495</xdr:rowOff>
    </xdr:from>
    <xdr:to>
      <xdr:col>15</xdr:col>
      <xdr:colOff>149225</xdr:colOff>
      <xdr:row>79</xdr:row>
      <xdr:rowOff>80645</xdr:rowOff>
    </xdr:to>
    <xdr:sp macro="" textlink="">
      <xdr:nvSpPr>
        <xdr:cNvPr id="392" name="楕円 391">
          <a:extLst>
            <a:ext uri="{FF2B5EF4-FFF2-40B4-BE49-F238E27FC236}">
              <a16:creationId xmlns:a16="http://schemas.microsoft.com/office/drawing/2014/main" id="{8E9DE7C3-6C3D-48B1-8436-972BD7C2CBE7}"/>
            </a:ext>
          </a:extLst>
        </xdr:cNvPr>
        <xdr:cNvSpPr/>
      </xdr:nvSpPr>
      <xdr:spPr>
        <a:xfrm>
          <a:off x="2790825" y="13226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65422</xdr:rowOff>
    </xdr:from>
    <xdr:ext cx="762000" cy="259045"/>
    <xdr:sp macro="" textlink="">
      <xdr:nvSpPr>
        <xdr:cNvPr id="393" name="テキスト ボックス 392">
          <a:extLst>
            <a:ext uri="{FF2B5EF4-FFF2-40B4-BE49-F238E27FC236}">
              <a16:creationId xmlns:a16="http://schemas.microsoft.com/office/drawing/2014/main" id="{E31858EE-7E96-40ED-B1F0-C0BBFCB67D70}"/>
            </a:ext>
          </a:extLst>
        </xdr:cNvPr>
        <xdr:cNvSpPr txBox="1"/>
      </xdr:nvSpPr>
      <xdr:spPr>
        <a:xfrm>
          <a:off x="2494915" y="13308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13336</xdr:rowOff>
    </xdr:from>
    <xdr:to>
      <xdr:col>11</xdr:col>
      <xdr:colOff>60325</xdr:colOff>
      <xdr:row>79</xdr:row>
      <xdr:rowOff>114936</xdr:rowOff>
    </xdr:to>
    <xdr:sp macro="" textlink="">
      <xdr:nvSpPr>
        <xdr:cNvPr id="394" name="楕円 393">
          <a:extLst>
            <a:ext uri="{FF2B5EF4-FFF2-40B4-BE49-F238E27FC236}">
              <a16:creationId xmlns:a16="http://schemas.microsoft.com/office/drawing/2014/main" id="{913B458B-4BB6-4FBA-8D84-361882C413E9}"/>
            </a:ext>
          </a:extLst>
        </xdr:cNvPr>
        <xdr:cNvSpPr/>
      </xdr:nvSpPr>
      <xdr:spPr>
        <a:xfrm>
          <a:off x="1987550" y="13256896"/>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99713</xdr:rowOff>
    </xdr:from>
    <xdr:ext cx="762000" cy="259045"/>
    <xdr:sp macro="" textlink="">
      <xdr:nvSpPr>
        <xdr:cNvPr id="395" name="テキスト ボックス 394">
          <a:extLst>
            <a:ext uri="{FF2B5EF4-FFF2-40B4-BE49-F238E27FC236}">
              <a16:creationId xmlns:a16="http://schemas.microsoft.com/office/drawing/2014/main" id="{6CD90B31-0A9C-40EF-B19C-D1F17F7AF189}"/>
            </a:ext>
          </a:extLst>
        </xdr:cNvPr>
        <xdr:cNvSpPr txBox="1"/>
      </xdr:nvSpPr>
      <xdr:spPr>
        <a:xfrm>
          <a:off x="1674495" y="133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24764</xdr:rowOff>
    </xdr:from>
    <xdr:to>
      <xdr:col>6</xdr:col>
      <xdr:colOff>171450</xdr:colOff>
      <xdr:row>79</xdr:row>
      <xdr:rowOff>126364</xdr:rowOff>
    </xdr:to>
    <xdr:sp macro="" textlink="">
      <xdr:nvSpPr>
        <xdr:cNvPr id="396" name="楕円 395">
          <a:extLst>
            <a:ext uri="{FF2B5EF4-FFF2-40B4-BE49-F238E27FC236}">
              <a16:creationId xmlns:a16="http://schemas.microsoft.com/office/drawing/2014/main" id="{2F6E9705-F865-4E11-B26B-830E5E062B0F}"/>
            </a:ext>
          </a:extLst>
        </xdr:cNvPr>
        <xdr:cNvSpPr/>
      </xdr:nvSpPr>
      <xdr:spPr>
        <a:xfrm>
          <a:off x="1167130" y="1326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111141</xdr:rowOff>
    </xdr:from>
    <xdr:ext cx="762000" cy="259045"/>
    <xdr:sp macro="" textlink="">
      <xdr:nvSpPr>
        <xdr:cNvPr id="397" name="テキスト ボックス 396">
          <a:extLst>
            <a:ext uri="{FF2B5EF4-FFF2-40B4-BE49-F238E27FC236}">
              <a16:creationId xmlns:a16="http://schemas.microsoft.com/office/drawing/2014/main" id="{7C21CDE1-0D9B-4973-9008-58363D689B23}"/>
            </a:ext>
          </a:extLst>
        </xdr:cNvPr>
        <xdr:cNvSpPr txBox="1"/>
      </xdr:nvSpPr>
      <xdr:spPr>
        <a:xfrm>
          <a:off x="871220" y="1335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CEB34962-24E4-46C6-A584-082E44206809}"/>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7ABF6985-2EBE-450B-B35F-E5871A44482B}"/>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9C0F519D-93F9-4BA2-9ADF-D5FDC05C3EF9}"/>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ED165753-942D-46B5-89AF-4C31D92D34AF}"/>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98C6C7E-9ED5-47AA-A438-1FCF10C7C3C1}"/>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457856E3-0D29-4FD6-92BC-AFD672C42A81}"/>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3988C4FC-AFD8-49D9-8518-52A0CBE89CA1}"/>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22C4C0C2-1800-498C-9045-CF90812BB254}"/>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FA5F81E0-5F0B-40E0-AE22-FAEF63CCE7B1}"/>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AA4900E3-804C-479F-AE9B-725D41BDCED4}"/>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D4D89070-526F-4801-93E8-92C709239BA4}"/>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ポイント高い</a:t>
          </a:r>
          <a:r>
            <a:rPr kumimoji="1" lang="en-US" altLang="ja-JP" sz="1300">
              <a:latin typeface="ＭＳ Ｐゴシック" panose="020B0600070205080204" pitchFamily="50" charset="-128"/>
              <a:ea typeface="ＭＳ Ｐゴシック" panose="020B0600070205080204" pitchFamily="50" charset="-128"/>
            </a:rPr>
            <a:t>75.4</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今後も、公共施設の整理・統合等によるコストの抑制を図るとともに事務事業の見直しを行い経費の抑制に努める。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C05682F1-C0F9-4BF6-ACB9-91D91D76FB95}"/>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3023814E-E67B-4125-A8A1-AA5594A56786}"/>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5F3A34FB-F916-44E8-8909-61917D0224AE}"/>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D108A4F6-0195-4AB4-8C2D-36B6991BE58D}"/>
            </a:ext>
          </a:extLst>
        </xdr:cNvPr>
        <xdr:cNvCxnSpPr/>
      </xdr:nvCxnSpPr>
      <xdr:spPr>
        <a:xfrm>
          <a:off x="11383010"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F3FC4F40-76C6-4466-8153-DB9C3E10993B}"/>
            </a:ext>
          </a:extLst>
        </xdr:cNvPr>
        <xdr:cNvSpPr txBox="1"/>
      </xdr:nvSpPr>
      <xdr:spPr>
        <a:xfrm>
          <a:off x="1092644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9BB0080F-A652-4E7E-9410-BE0F921EBB42}"/>
            </a:ext>
          </a:extLst>
        </xdr:cNvPr>
        <xdr:cNvCxnSpPr/>
      </xdr:nvCxnSpPr>
      <xdr:spPr>
        <a:xfrm>
          <a:off x="11383010"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12585071-F17F-45BF-9360-ECD8BA7F1953}"/>
            </a:ext>
          </a:extLst>
        </xdr:cNvPr>
        <xdr:cNvSpPr txBox="1"/>
      </xdr:nvSpPr>
      <xdr:spPr>
        <a:xfrm>
          <a:off x="1092644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5CEFB502-052E-4807-82EE-9142A670CD32}"/>
            </a:ext>
          </a:extLst>
        </xdr:cNvPr>
        <xdr:cNvCxnSpPr/>
      </xdr:nvCxnSpPr>
      <xdr:spPr>
        <a:xfrm>
          <a:off x="11383010"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ECF270F9-BBAE-42F4-8316-ED3D1AB2DB40}"/>
            </a:ext>
          </a:extLst>
        </xdr:cNvPr>
        <xdr:cNvSpPr txBox="1"/>
      </xdr:nvSpPr>
      <xdr:spPr>
        <a:xfrm>
          <a:off x="1092644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2FEE162-DE73-4765-808C-DAFF6597B986}"/>
            </a:ext>
          </a:extLst>
        </xdr:cNvPr>
        <xdr:cNvCxnSpPr/>
      </xdr:nvCxnSpPr>
      <xdr:spPr>
        <a:xfrm>
          <a:off x="11383010"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5549771D-63F0-4FED-B60A-69C89C1E4F41}"/>
            </a:ext>
          </a:extLst>
        </xdr:cNvPr>
        <xdr:cNvSpPr txBox="1"/>
      </xdr:nvSpPr>
      <xdr:spPr>
        <a:xfrm>
          <a:off x="1092644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DB88AA68-EA66-4168-90A2-A6E6C23B75BC}"/>
            </a:ext>
          </a:extLst>
        </xdr:cNvPr>
        <xdr:cNvCxnSpPr/>
      </xdr:nvCxnSpPr>
      <xdr:spPr>
        <a:xfrm>
          <a:off x="11383010"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49EA3A9-CBFA-422D-9C5F-B330618C0CD2}"/>
            </a:ext>
          </a:extLst>
        </xdr:cNvPr>
        <xdr:cNvSpPr txBox="1"/>
      </xdr:nvSpPr>
      <xdr:spPr>
        <a:xfrm>
          <a:off x="1092644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8FDD50DD-8C82-41FA-846B-66A246154A2F}"/>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DFD92337-C722-4AD8-A191-E7D14E08D893}"/>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CEC8B6CE-84E5-4A73-9863-3E04550A36E3}"/>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5" name="直線コネクタ 424">
          <a:extLst>
            <a:ext uri="{FF2B5EF4-FFF2-40B4-BE49-F238E27FC236}">
              <a16:creationId xmlns:a16="http://schemas.microsoft.com/office/drawing/2014/main" id="{69E8FE4C-ADF5-4BBA-A814-D2D637A93A5E}"/>
            </a:ext>
          </a:extLst>
        </xdr:cNvPr>
        <xdr:cNvCxnSpPr/>
      </xdr:nvCxnSpPr>
      <xdr:spPr>
        <a:xfrm flipV="1">
          <a:off x="15104110" y="12471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6" name="公債費以外最小値テキスト">
          <a:extLst>
            <a:ext uri="{FF2B5EF4-FFF2-40B4-BE49-F238E27FC236}">
              <a16:creationId xmlns:a16="http://schemas.microsoft.com/office/drawing/2014/main" id="{4CDCB42B-2062-4FD5-9076-BB30F033460E}"/>
            </a:ext>
          </a:extLst>
        </xdr:cNvPr>
        <xdr:cNvSpPr txBox="1"/>
      </xdr:nvSpPr>
      <xdr:spPr>
        <a:xfrm>
          <a:off x="1517777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7" name="直線コネクタ 426">
          <a:extLst>
            <a:ext uri="{FF2B5EF4-FFF2-40B4-BE49-F238E27FC236}">
              <a16:creationId xmlns:a16="http://schemas.microsoft.com/office/drawing/2014/main" id="{4B19A7CC-9EBA-4035-8A75-BF5CB6FA05F4}"/>
            </a:ext>
          </a:extLst>
        </xdr:cNvPr>
        <xdr:cNvCxnSpPr/>
      </xdr:nvCxnSpPr>
      <xdr:spPr>
        <a:xfrm>
          <a:off x="15015210" y="1380490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8" name="公債費以外最大値テキスト">
          <a:extLst>
            <a:ext uri="{FF2B5EF4-FFF2-40B4-BE49-F238E27FC236}">
              <a16:creationId xmlns:a16="http://schemas.microsoft.com/office/drawing/2014/main" id="{36FCAFD6-901A-4DC1-9E62-25438EA524E6}"/>
            </a:ext>
          </a:extLst>
        </xdr:cNvPr>
        <xdr:cNvSpPr txBox="1"/>
      </xdr:nvSpPr>
      <xdr:spPr>
        <a:xfrm>
          <a:off x="1517777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9" name="直線コネクタ 428">
          <a:extLst>
            <a:ext uri="{FF2B5EF4-FFF2-40B4-BE49-F238E27FC236}">
              <a16:creationId xmlns:a16="http://schemas.microsoft.com/office/drawing/2014/main" id="{6E4D3072-C4E7-4B1F-A1D3-1E07FFF89028}"/>
            </a:ext>
          </a:extLst>
        </xdr:cNvPr>
        <xdr:cNvCxnSpPr/>
      </xdr:nvCxnSpPr>
      <xdr:spPr>
        <a:xfrm>
          <a:off x="15015210" y="1247140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16511</xdr:rowOff>
    </xdr:from>
    <xdr:to>
      <xdr:col>82</xdr:col>
      <xdr:colOff>107950</xdr:colOff>
      <xdr:row>79</xdr:row>
      <xdr:rowOff>138430</xdr:rowOff>
    </xdr:to>
    <xdr:cxnSp macro="">
      <xdr:nvCxnSpPr>
        <xdr:cNvPr id="430" name="直線コネクタ 429">
          <a:extLst>
            <a:ext uri="{FF2B5EF4-FFF2-40B4-BE49-F238E27FC236}">
              <a16:creationId xmlns:a16="http://schemas.microsoft.com/office/drawing/2014/main" id="{8ABC40C3-CA94-4FD4-8349-B0C6273308D9}"/>
            </a:ext>
          </a:extLst>
        </xdr:cNvPr>
        <xdr:cNvCxnSpPr/>
      </xdr:nvCxnSpPr>
      <xdr:spPr>
        <a:xfrm>
          <a:off x="14334490" y="13260071"/>
          <a:ext cx="76962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100347</xdr:rowOff>
    </xdr:from>
    <xdr:ext cx="762000" cy="259045"/>
    <xdr:sp macro="" textlink="">
      <xdr:nvSpPr>
        <xdr:cNvPr id="431" name="公債費以外平均値テキスト">
          <a:extLst>
            <a:ext uri="{FF2B5EF4-FFF2-40B4-BE49-F238E27FC236}">
              <a16:creationId xmlns:a16="http://schemas.microsoft.com/office/drawing/2014/main" id="{843373EF-19BA-4E92-A022-3E962A0C3B2B}"/>
            </a:ext>
          </a:extLst>
        </xdr:cNvPr>
        <xdr:cNvSpPr txBox="1"/>
      </xdr:nvSpPr>
      <xdr:spPr>
        <a:xfrm>
          <a:off x="1517777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2" name="フローチャート: 判断 431">
          <a:extLst>
            <a:ext uri="{FF2B5EF4-FFF2-40B4-BE49-F238E27FC236}">
              <a16:creationId xmlns:a16="http://schemas.microsoft.com/office/drawing/2014/main" id="{A7BE97C5-414F-44C1-BCBD-2398BD8DAE7C}"/>
            </a:ext>
          </a:extLst>
        </xdr:cNvPr>
        <xdr:cNvSpPr/>
      </xdr:nvSpPr>
      <xdr:spPr>
        <a:xfrm>
          <a:off x="15053310" y="13159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5080</xdr:rowOff>
    </xdr:from>
    <xdr:to>
      <xdr:col>78</xdr:col>
      <xdr:colOff>69850</xdr:colOff>
      <xdr:row>79</xdr:row>
      <xdr:rowOff>16511</xdr:rowOff>
    </xdr:to>
    <xdr:cxnSp macro="">
      <xdr:nvCxnSpPr>
        <xdr:cNvPr id="433" name="直線コネクタ 432">
          <a:extLst>
            <a:ext uri="{FF2B5EF4-FFF2-40B4-BE49-F238E27FC236}">
              <a16:creationId xmlns:a16="http://schemas.microsoft.com/office/drawing/2014/main" id="{DF82A486-3750-4A79-A636-E3E1897A3A92}"/>
            </a:ext>
          </a:extLst>
        </xdr:cNvPr>
        <xdr:cNvCxnSpPr/>
      </xdr:nvCxnSpPr>
      <xdr:spPr>
        <a:xfrm>
          <a:off x="13531215" y="13081000"/>
          <a:ext cx="803275" cy="17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4" name="フローチャート: 判断 433">
          <a:extLst>
            <a:ext uri="{FF2B5EF4-FFF2-40B4-BE49-F238E27FC236}">
              <a16:creationId xmlns:a16="http://schemas.microsoft.com/office/drawing/2014/main" id="{461BC9CF-F3FA-4043-B8AE-48E522D4997D}"/>
            </a:ext>
          </a:extLst>
        </xdr:cNvPr>
        <xdr:cNvSpPr/>
      </xdr:nvSpPr>
      <xdr:spPr>
        <a:xfrm>
          <a:off x="14283690" y="13049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81297</xdr:rowOff>
    </xdr:from>
    <xdr:ext cx="736600" cy="259045"/>
    <xdr:sp macro="" textlink="">
      <xdr:nvSpPr>
        <xdr:cNvPr id="435" name="テキスト ボックス 434">
          <a:extLst>
            <a:ext uri="{FF2B5EF4-FFF2-40B4-BE49-F238E27FC236}">
              <a16:creationId xmlns:a16="http://schemas.microsoft.com/office/drawing/2014/main" id="{4EAA8DF0-E1F4-4B30-B47E-55B9C867F084}"/>
            </a:ext>
          </a:extLst>
        </xdr:cNvPr>
        <xdr:cNvSpPr txBox="1"/>
      </xdr:nvSpPr>
      <xdr:spPr>
        <a:xfrm>
          <a:off x="1398778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5080</xdr:rowOff>
    </xdr:from>
    <xdr:to>
      <xdr:col>73</xdr:col>
      <xdr:colOff>180975</xdr:colOff>
      <xdr:row>78</xdr:row>
      <xdr:rowOff>142239</xdr:rowOff>
    </xdr:to>
    <xdr:cxnSp macro="">
      <xdr:nvCxnSpPr>
        <xdr:cNvPr id="436" name="直線コネクタ 435">
          <a:extLst>
            <a:ext uri="{FF2B5EF4-FFF2-40B4-BE49-F238E27FC236}">
              <a16:creationId xmlns:a16="http://schemas.microsoft.com/office/drawing/2014/main" id="{0A84B7A3-CEAC-4716-9164-07C329286489}"/>
            </a:ext>
          </a:extLst>
        </xdr:cNvPr>
        <xdr:cNvCxnSpPr/>
      </xdr:nvCxnSpPr>
      <xdr:spPr>
        <a:xfrm flipV="1">
          <a:off x="12710795" y="13081000"/>
          <a:ext cx="82042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7" name="フローチャート: 判断 436">
          <a:extLst>
            <a:ext uri="{FF2B5EF4-FFF2-40B4-BE49-F238E27FC236}">
              <a16:creationId xmlns:a16="http://schemas.microsoft.com/office/drawing/2014/main" id="{C52FD823-B715-49B1-A872-F49C32F2256A}"/>
            </a:ext>
          </a:extLst>
        </xdr:cNvPr>
        <xdr:cNvSpPr/>
      </xdr:nvSpPr>
      <xdr:spPr>
        <a:xfrm>
          <a:off x="13480415" y="128244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8" name="テキスト ボックス 437">
          <a:extLst>
            <a:ext uri="{FF2B5EF4-FFF2-40B4-BE49-F238E27FC236}">
              <a16:creationId xmlns:a16="http://schemas.microsoft.com/office/drawing/2014/main" id="{F98C36DA-4429-47ED-A113-D6B2A3775BD1}"/>
            </a:ext>
          </a:extLst>
        </xdr:cNvPr>
        <xdr:cNvSpPr txBox="1"/>
      </xdr:nvSpPr>
      <xdr:spPr>
        <a:xfrm>
          <a:off x="1316736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142239</xdr:rowOff>
    </xdr:from>
    <xdr:to>
      <xdr:col>69</xdr:col>
      <xdr:colOff>92075</xdr:colOff>
      <xdr:row>79</xdr:row>
      <xdr:rowOff>107950</xdr:rowOff>
    </xdr:to>
    <xdr:cxnSp macro="">
      <xdr:nvCxnSpPr>
        <xdr:cNvPr id="439" name="直線コネクタ 438">
          <a:extLst>
            <a:ext uri="{FF2B5EF4-FFF2-40B4-BE49-F238E27FC236}">
              <a16:creationId xmlns:a16="http://schemas.microsoft.com/office/drawing/2014/main" id="{70947782-DDF6-4E43-9AFB-056220D29725}"/>
            </a:ext>
          </a:extLst>
        </xdr:cNvPr>
        <xdr:cNvCxnSpPr/>
      </xdr:nvCxnSpPr>
      <xdr:spPr>
        <a:xfrm flipV="1">
          <a:off x="11890375" y="13218159"/>
          <a:ext cx="820420" cy="13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40" name="フローチャート: 判断 439">
          <a:extLst>
            <a:ext uri="{FF2B5EF4-FFF2-40B4-BE49-F238E27FC236}">
              <a16:creationId xmlns:a16="http://schemas.microsoft.com/office/drawing/2014/main" id="{B285E2D1-2F35-45E0-BA1C-B51A2903F875}"/>
            </a:ext>
          </a:extLst>
        </xdr:cNvPr>
        <xdr:cNvSpPr/>
      </xdr:nvSpPr>
      <xdr:spPr>
        <a:xfrm>
          <a:off x="12659995" y="13011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43197</xdr:rowOff>
    </xdr:from>
    <xdr:ext cx="762000" cy="259045"/>
    <xdr:sp macro="" textlink="">
      <xdr:nvSpPr>
        <xdr:cNvPr id="441" name="テキスト ボックス 440">
          <a:extLst>
            <a:ext uri="{FF2B5EF4-FFF2-40B4-BE49-F238E27FC236}">
              <a16:creationId xmlns:a16="http://schemas.microsoft.com/office/drawing/2014/main" id="{71C2205A-D191-45AC-BF9A-0B798EE5C024}"/>
            </a:ext>
          </a:extLst>
        </xdr:cNvPr>
        <xdr:cNvSpPr txBox="1"/>
      </xdr:nvSpPr>
      <xdr:spPr>
        <a:xfrm>
          <a:off x="12364085"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42" name="フローチャート: 判断 441">
          <a:extLst>
            <a:ext uri="{FF2B5EF4-FFF2-40B4-BE49-F238E27FC236}">
              <a16:creationId xmlns:a16="http://schemas.microsoft.com/office/drawing/2014/main" id="{ADF50F45-C6E8-4CAC-B4F5-7234E066D13F}"/>
            </a:ext>
          </a:extLst>
        </xdr:cNvPr>
        <xdr:cNvSpPr/>
      </xdr:nvSpPr>
      <xdr:spPr>
        <a:xfrm>
          <a:off x="11856720" y="1333119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43" name="テキスト ボックス 442">
          <a:extLst>
            <a:ext uri="{FF2B5EF4-FFF2-40B4-BE49-F238E27FC236}">
              <a16:creationId xmlns:a16="http://schemas.microsoft.com/office/drawing/2014/main" id="{67010365-D7B8-4556-A9E9-D79FBD5052DD}"/>
            </a:ext>
          </a:extLst>
        </xdr:cNvPr>
        <xdr:cNvSpPr txBox="1"/>
      </xdr:nvSpPr>
      <xdr:spPr>
        <a:xfrm>
          <a:off x="11543665"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3F00B804-C80D-44D1-B6E2-F60FC7C884AD}"/>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EA07443A-BDA5-4997-88B5-26D5129150A4}"/>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A21AB009-0692-42D6-A6DC-56973815509A}"/>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BFE0D3B5-DD74-4F16-A02D-F81C9DD76B2C}"/>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EA12EF19-5DF4-4D20-B5EF-39D74CCFB7D8}"/>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87630</xdr:rowOff>
    </xdr:from>
    <xdr:to>
      <xdr:col>82</xdr:col>
      <xdr:colOff>158750</xdr:colOff>
      <xdr:row>80</xdr:row>
      <xdr:rowOff>17780</xdr:rowOff>
    </xdr:to>
    <xdr:sp macro="" textlink="">
      <xdr:nvSpPr>
        <xdr:cNvPr id="449" name="楕円 448">
          <a:extLst>
            <a:ext uri="{FF2B5EF4-FFF2-40B4-BE49-F238E27FC236}">
              <a16:creationId xmlns:a16="http://schemas.microsoft.com/office/drawing/2014/main" id="{4AF8E27A-491B-4B4B-82E7-98730706FA21}"/>
            </a:ext>
          </a:extLst>
        </xdr:cNvPr>
        <xdr:cNvSpPr/>
      </xdr:nvSpPr>
      <xdr:spPr>
        <a:xfrm>
          <a:off x="15053310" y="13331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59707</xdr:rowOff>
    </xdr:from>
    <xdr:ext cx="762000" cy="259045"/>
    <xdr:sp macro="" textlink="">
      <xdr:nvSpPr>
        <xdr:cNvPr id="450" name="公債費以外該当値テキスト">
          <a:extLst>
            <a:ext uri="{FF2B5EF4-FFF2-40B4-BE49-F238E27FC236}">
              <a16:creationId xmlns:a16="http://schemas.microsoft.com/office/drawing/2014/main" id="{2D527D6E-933B-4B36-BA92-D56FE08AF230}"/>
            </a:ext>
          </a:extLst>
        </xdr:cNvPr>
        <xdr:cNvSpPr txBox="1"/>
      </xdr:nvSpPr>
      <xdr:spPr>
        <a:xfrm>
          <a:off x="15177770" y="1330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137161</xdr:rowOff>
    </xdr:from>
    <xdr:to>
      <xdr:col>78</xdr:col>
      <xdr:colOff>120650</xdr:colOff>
      <xdr:row>79</xdr:row>
      <xdr:rowOff>67311</xdr:rowOff>
    </xdr:to>
    <xdr:sp macro="" textlink="">
      <xdr:nvSpPr>
        <xdr:cNvPr id="451" name="楕円 450">
          <a:extLst>
            <a:ext uri="{FF2B5EF4-FFF2-40B4-BE49-F238E27FC236}">
              <a16:creationId xmlns:a16="http://schemas.microsoft.com/office/drawing/2014/main" id="{C887E75A-C2B3-46DE-ACCA-EA24271CB951}"/>
            </a:ext>
          </a:extLst>
        </xdr:cNvPr>
        <xdr:cNvSpPr/>
      </xdr:nvSpPr>
      <xdr:spPr>
        <a:xfrm>
          <a:off x="14283690" y="132130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52088</xdr:rowOff>
    </xdr:from>
    <xdr:ext cx="736600" cy="259045"/>
    <xdr:sp macro="" textlink="">
      <xdr:nvSpPr>
        <xdr:cNvPr id="452" name="テキスト ボックス 451">
          <a:extLst>
            <a:ext uri="{FF2B5EF4-FFF2-40B4-BE49-F238E27FC236}">
              <a16:creationId xmlns:a16="http://schemas.microsoft.com/office/drawing/2014/main" id="{6830EF6E-EF22-420B-BA85-12D5F5A07B8A}"/>
            </a:ext>
          </a:extLst>
        </xdr:cNvPr>
        <xdr:cNvSpPr txBox="1"/>
      </xdr:nvSpPr>
      <xdr:spPr>
        <a:xfrm>
          <a:off x="13987780" y="1329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125730</xdr:rowOff>
    </xdr:from>
    <xdr:to>
      <xdr:col>74</xdr:col>
      <xdr:colOff>31750</xdr:colOff>
      <xdr:row>78</xdr:row>
      <xdr:rowOff>55880</xdr:rowOff>
    </xdr:to>
    <xdr:sp macro="" textlink="">
      <xdr:nvSpPr>
        <xdr:cNvPr id="453" name="楕円 452">
          <a:extLst>
            <a:ext uri="{FF2B5EF4-FFF2-40B4-BE49-F238E27FC236}">
              <a16:creationId xmlns:a16="http://schemas.microsoft.com/office/drawing/2014/main" id="{464C450C-4B5C-410F-914C-43687D82D3B9}"/>
            </a:ext>
          </a:extLst>
        </xdr:cNvPr>
        <xdr:cNvSpPr/>
      </xdr:nvSpPr>
      <xdr:spPr>
        <a:xfrm>
          <a:off x="13480415" y="130340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40657</xdr:rowOff>
    </xdr:from>
    <xdr:ext cx="762000" cy="259045"/>
    <xdr:sp macro="" textlink="">
      <xdr:nvSpPr>
        <xdr:cNvPr id="454" name="テキスト ボックス 453">
          <a:extLst>
            <a:ext uri="{FF2B5EF4-FFF2-40B4-BE49-F238E27FC236}">
              <a16:creationId xmlns:a16="http://schemas.microsoft.com/office/drawing/2014/main" id="{B517DD94-8A9A-4DA2-9831-84CED8B5FBBA}"/>
            </a:ext>
          </a:extLst>
        </xdr:cNvPr>
        <xdr:cNvSpPr txBox="1"/>
      </xdr:nvSpPr>
      <xdr:spPr>
        <a:xfrm>
          <a:off x="1316736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91439</xdr:rowOff>
    </xdr:from>
    <xdr:to>
      <xdr:col>69</xdr:col>
      <xdr:colOff>142875</xdr:colOff>
      <xdr:row>79</xdr:row>
      <xdr:rowOff>21589</xdr:rowOff>
    </xdr:to>
    <xdr:sp macro="" textlink="">
      <xdr:nvSpPr>
        <xdr:cNvPr id="455" name="楕円 454">
          <a:extLst>
            <a:ext uri="{FF2B5EF4-FFF2-40B4-BE49-F238E27FC236}">
              <a16:creationId xmlns:a16="http://schemas.microsoft.com/office/drawing/2014/main" id="{B4A94545-C851-4AF6-B419-5084FDA3490D}"/>
            </a:ext>
          </a:extLst>
        </xdr:cNvPr>
        <xdr:cNvSpPr/>
      </xdr:nvSpPr>
      <xdr:spPr>
        <a:xfrm>
          <a:off x="12659995" y="131673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6366</xdr:rowOff>
    </xdr:from>
    <xdr:ext cx="762000" cy="259045"/>
    <xdr:sp macro="" textlink="">
      <xdr:nvSpPr>
        <xdr:cNvPr id="456" name="テキスト ボックス 455">
          <a:extLst>
            <a:ext uri="{FF2B5EF4-FFF2-40B4-BE49-F238E27FC236}">
              <a16:creationId xmlns:a16="http://schemas.microsoft.com/office/drawing/2014/main" id="{3F60E1BC-D16C-4D14-9DC7-5596F2859411}"/>
            </a:ext>
          </a:extLst>
        </xdr:cNvPr>
        <xdr:cNvSpPr txBox="1"/>
      </xdr:nvSpPr>
      <xdr:spPr>
        <a:xfrm>
          <a:off x="12364085" y="13249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57" name="楕円 456">
          <a:extLst>
            <a:ext uri="{FF2B5EF4-FFF2-40B4-BE49-F238E27FC236}">
              <a16:creationId xmlns:a16="http://schemas.microsoft.com/office/drawing/2014/main" id="{906F098F-3595-4650-A520-2F0EA04CA07A}"/>
            </a:ext>
          </a:extLst>
        </xdr:cNvPr>
        <xdr:cNvSpPr/>
      </xdr:nvSpPr>
      <xdr:spPr>
        <a:xfrm>
          <a:off x="11856720" y="133007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168927</xdr:rowOff>
    </xdr:from>
    <xdr:ext cx="762000" cy="259045"/>
    <xdr:sp macro="" textlink="">
      <xdr:nvSpPr>
        <xdr:cNvPr id="458" name="テキスト ボックス 457">
          <a:extLst>
            <a:ext uri="{FF2B5EF4-FFF2-40B4-BE49-F238E27FC236}">
              <a16:creationId xmlns:a16="http://schemas.microsoft.com/office/drawing/2014/main" id="{C525990C-B0ED-4F61-A1B8-527C84976975}"/>
            </a:ext>
          </a:extLst>
        </xdr:cNvPr>
        <xdr:cNvSpPr txBox="1"/>
      </xdr:nvSpPr>
      <xdr:spPr>
        <a:xfrm>
          <a:off x="11543665"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137A6A3-F774-4E96-83B9-E226CDB0CC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F35A6863-2A6A-4478-BCD8-87DBE04124D1}"/>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59ECE483-0455-47C6-B030-81F37F361A21}"/>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97B1B6FD-6A48-4FDE-B20D-D3AF1F5809EF}"/>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A7259522-AEF0-4592-A089-67691086B849}"/>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F529493E-823A-447F-99E1-E1E81BE8B9A6}"/>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988C4423-1012-428A-907C-E6E813EBF45C}"/>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435CEA98-34DE-4A75-9EFC-ACD3CBE6EA87}"/>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BE28E83B-41AE-41CD-9C1F-4AB1FCC5F952}"/>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6EF51CC6-BDFA-4C2B-9C5A-39FF7329319A}"/>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AAEA47E8-035B-4412-888A-645893279136}"/>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30E8A2AC-4B5C-4107-A161-CAD0E686D74E}"/>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AE8B8F1D-9C4D-41FE-826C-4FAAF9BB3F76}"/>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D39C24CD-4EAF-47D4-ABF1-CF2374D8CB1F}"/>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39872308-BEDF-4712-A79F-F9E473B91271}"/>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80CE9B1B-E7F8-4432-8663-CE7B9F48183F}"/>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5739B14B-4C81-45AB-A8C8-D438D66A0F6E}"/>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680BECFB-38AB-46DD-B93E-6C66E5F9D554}"/>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F413505-B81E-4FC2-B140-4570525AB2AC}"/>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AF2A5ACF-25DC-4752-90D3-31B4B297D044}"/>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E6262F5D-315C-4622-866B-830F695E92FB}"/>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6788B776-B16F-4B56-8481-32323593E32D}"/>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EEA8402-6C33-4842-B806-384DAB181B33}"/>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BC242485-4F7F-423E-8426-1805488ED2CC}"/>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69E309A-CEA3-4BCE-B253-F73D1605A4AC}"/>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1D01CB9-F2DB-4EBE-828E-372CE870907F}"/>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E07024C6-8D86-4327-A2AA-110D91D9B3D8}"/>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48D0B07B-5D26-4B2A-8519-A1090F3B1A6F}"/>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AB1BD348-3C8D-4CCD-8438-DDBF8DB7EBA1}"/>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4E9AA5D9-F807-46CF-855A-ADD8EC05EC2E}"/>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734CE238-75BA-4D07-935A-A674F4D25455}"/>
            </a:ext>
          </a:extLst>
        </xdr:cNvPr>
        <xdr:cNvCxnSpPr/>
      </xdr:nvCxnSpPr>
      <xdr:spPr bwMode="auto">
        <a:xfrm>
          <a:off x="1907540" y="3524703"/>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D8FE5508-0274-4D31-BFD4-3A98FA75EB97}"/>
            </a:ext>
          </a:extLst>
        </xdr:cNvPr>
        <xdr:cNvSpPr txBox="1"/>
      </xdr:nvSpPr>
      <xdr:spPr>
        <a:xfrm>
          <a:off x="1224280" y="338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BE03D647-7376-4BD0-85B0-0956C6E1BAD6}"/>
            </a:ext>
          </a:extLst>
        </xdr:cNvPr>
        <xdr:cNvCxnSpPr/>
      </xdr:nvCxnSpPr>
      <xdr:spPr bwMode="auto">
        <a:xfrm>
          <a:off x="1907540" y="3205752"/>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F31330E9-E59D-4CFD-9DC2-5102E659C57E}"/>
            </a:ext>
          </a:extLst>
        </xdr:cNvPr>
        <xdr:cNvSpPr txBox="1"/>
      </xdr:nvSpPr>
      <xdr:spPr>
        <a:xfrm>
          <a:off x="1224280" y="306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9B405A93-464F-4D4B-80B1-9B7EA09968CE}"/>
            </a:ext>
          </a:extLst>
        </xdr:cNvPr>
        <xdr:cNvCxnSpPr/>
      </xdr:nvCxnSpPr>
      <xdr:spPr bwMode="auto">
        <a:xfrm>
          <a:off x="1907540" y="2886801"/>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114FB3C5-D1BC-4FB6-AF06-D2A506A9FCBE}"/>
            </a:ext>
          </a:extLst>
        </xdr:cNvPr>
        <xdr:cNvSpPr txBox="1"/>
      </xdr:nvSpPr>
      <xdr:spPr>
        <a:xfrm>
          <a:off x="1224280" y="2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750BDB9A-F723-4389-BFA7-F84F348E85C5}"/>
            </a:ext>
          </a:extLst>
        </xdr:cNvPr>
        <xdr:cNvCxnSpPr/>
      </xdr:nvCxnSpPr>
      <xdr:spPr bwMode="auto">
        <a:xfrm>
          <a:off x="1907540" y="2564039"/>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EBAA5937-7B8C-43B3-BC5F-AD6850F7AF80}"/>
            </a:ext>
          </a:extLst>
        </xdr:cNvPr>
        <xdr:cNvSpPr txBox="1"/>
      </xdr:nvSpPr>
      <xdr:spPr>
        <a:xfrm>
          <a:off x="1224280" y="242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143E4284-6100-45B0-8D6A-AA8AF0694853}"/>
            </a:ext>
          </a:extLst>
        </xdr:cNvPr>
        <xdr:cNvCxnSpPr/>
      </xdr:nvCxnSpPr>
      <xdr:spPr bwMode="auto">
        <a:xfrm>
          <a:off x="1907540" y="2245088"/>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B22F9C17-63C8-49AF-9E0B-1945C2E88F11}"/>
            </a:ext>
          </a:extLst>
        </xdr:cNvPr>
        <xdr:cNvSpPr txBox="1"/>
      </xdr:nvSpPr>
      <xdr:spPr>
        <a:xfrm>
          <a:off x="1224280" y="210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B23A8DB3-1001-48A7-8C70-9F1C28852DA4}"/>
            </a:ext>
          </a:extLst>
        </xdr:cNvPr>
        <xdr:cNvCxnSpPr/>
      </xdr:nvCxnSpPr>
      <xdr:spPr bwMode="auto">
        <a:xfrm>
          <a:off x="1907540" y="1926136"/>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23A94400-C497-49D2-9D75-8A17D54C7146}"/>
            </a:ext>
          </a:extLst>
        </xdr:cNvPr>
        <xdr:cNvSpPr txBox="1"/>
      </xdr:nvSpPr>
      <xdr:spPr>
        <a:xfrm>
          <a:off x="1224280" y="178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9666F312-07B7-4CC1-84FF-1DDE33EF2D16}"/>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62415710-AFB6-469C-83AE-76B7A34B54C8}"/>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E1CF0544-255C-4A22-BA06-8CA88FF06875}"/>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E4C42E4C-9666-4470-86D4-97FEC1A5975E}"/>
            </a:ext>
          </a:extLst>
        </xdr:cNvPr>
        <xdr:cNvCxnSpPr/>
      </xdr:nvCxnSpPr>
      <xdr:spPr bwMode="auto">
        <a:xfrm flipV="1">
          <a:off x="4988560" y="1916878"/>
          <a:ext cx="0" cy="1437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103529</xdr:rowOff>
    </xdr:from>
    <xdr:ext cx="762000" cy="259045"/>
    <xdr:sp macro="" textlink="">
      <xdr:nvSpPr>
        <xdr:cNvPr id="48" name="人口1人当たり決算額の推移最小値テキスト130">
          <a:extLst>
            <a:ext uri="{FF2B5EF4-FFF2-40B4-BE49-F238E27FC236}">
              <a16:creationId xmlns:a16="http://schemas.microsoft.com/office/drawing/2014/main" id="{19C8E27F-BD26-4C7A-A5A0-2C3971AE3C34}"/>
            </a:ext>
          </a:extLst>
        </xdr:cNvPr>
        <xdr:cNvSpPr txBox="1"/>
      </xdr:nvSpPr>
      <xdr:spPr>
        <a:xfrm>
          <a:off x="5054600" y="332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18121D03-0B5A-4B6B-8197-1F796415C50B}"/>
            </a:ext>
          </a:extLst>
        </xdr:cNvPr>
        <xdr:cNvCxnSpPr/>
      </xdr:nvCxnSpPr>
      <xdr:spPr bwMode="auto">
        <a:xfrm>
          <a:off x="4899660" y="335471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AA85719C-974D-4619-84D0-C3DFBF37F4C5}"/>
            </a:ext>
          </a:extLst>
        </xdr:cNvPr>
        <xdr:cNvSpPr txBox="1"/>
      </xdr:nvSpPr>
      <xdr:spPr>
        <a:xfrm>
          <a:off x="5054600" y="166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E0431E00-F681-430F-AF21-EE047886296E}"/>
            </a:ext>
          </a:extLst>
        </xdr:cNvPr>
        <xdr:cNvCxnSpPr/>
      </xdr:nvCxnSpPr>
      <xdr:spPr bwMode="auto">
        <a:xfrm>
          <a:off x="4899660" y="1916878"/>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17658</xdr:rowOff>
    </xdr:from>
    <xdr:to>
      <xdr:col>29</xdr:col>
      <xdr:colOff>127000</xdr:colOff>
      <xdr:row>16</xdr:row>
      <xdr:rowOff>98224</xdr:rowOff>
    </xdr:to>
    <xdr:cxnSp macro="">
      <xdr:nvCxnSpPr>
        <xdr:cNvPr id="52" name="直線コネクタ 51">
          <a:extLst>
            <a:ext uri="{FF2B5EF4-FFF2-40B4-BE49-F238E27FC236}">
              <a16:creationId xmlns:a16="http://schemas.microsoft.com/office/drawing/2014/main" id="{5F6C9944-AC24-4631-8BDF-DE975ADDD6F2}"/>
            </a:ext>
          </a:extLst>
        </xdr:cNvPr>
        <xdr:cNvCxnSpPr/>
      </xdr:nvCxnSpPr>
      <xdr:spPr bwMode="auto">
        <a:xfrm flipV="1">
          <a:off x="4409440" y="2737998"/>
          <a:ext cx="579120" cy="80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57419</xdr:rowOff>
    </xdr:from>
    <xdr:ext cx="762000" cy="259045"/>
    <xdr:sp macro="" textlink="">
      <xdr:nvSpPr>
        <xdr:cNvPr id="53" name="人口1人当たり決算額の推移平均値テキスト130">
          <a:extLst>
            <a:ext uri="{FF2B5EF4-FFF2-40B4-BE49-F238E27FC236}">
              <a16:creationId xmlns:a16="http://schemas.microsoft.com/office/drawing/2014/main" id="{9DA77C82-BFC5-4E60-9234-FBB54FD5F0F8}"/>
            </a:ext>
          </a:extLst>
        </xdr:cNvPr>
        <xdr:cNvSpPr txBox="1"/>
      </xdr:nvSpPr>
      <xdr:spPr>
        <a:xfrm>
          <a:off x="5054600" y="2442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A0240D20-ECFF-488B-991D-7F35ADDB3639}"/>
            </a:ext>
          </a:extLst>
        </xdr:cNvPr>
        <xdr:cNvSpPr/>
      </xdr:nvSpPr>
      <xdr:spPr bwMode="auto">
        <a:xfrm>
          <a:off x="4937760" y="2593592"/>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98224</xdr:rowOff>
    </xdr:from>
    <xdr:to>
      <xdr:col>26</xdr:col>
      <xdr:colOff>50800</xdr:colOff>
      <xdr:row>16</xdr:row>
      <xdr:rowOff>153463</xdr:rowOff>
    </xdr:to>
    <xdr:cxnSp macro="">
      <xdr:nvCxnSpPr>
        <xdr:cNvPr id="55" name="直線コネクタ 54">
          <a:extLst>
            <a:ext uri="{FF2B5EF4-FFF2-40B4-BE49-F238E27FC236}">
              <a16:creationId xmlns:a16="http://schemas.microsoft.com/office/drawing/2014/main" id="{1AEB61C6-171F-4C1B-A1DA-FF21297C2C61}"/>
            </a:ext>
          </a:extLst>
        </xdr:cNvPr>
        <xdr:cNvCxnSpPr/>
      </xdr:nvCxnSpPr>
      <xdr:spPr bwMode="auto">
        <a:xfrm flipV="1">
          <a:off x="3802380" y="2818564"/>
          <a:ext cx="607060" cy="55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B27B7EA1-C9FA-4EEB-85EB-FAAFAE94C08F}"/>
            </a:ext>
          </a:extLst>
        </xdr:cNvPr>
        <xdr:cNvSpPr/>
      </xdr:nvSpPr>
      <xdr:spPr bwMode="auto">
        <a:xfrm>
          <a:off x="4358640" y="265897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46599</xdr:rowOff>
    </xdr:from>
    <xdr:ext cx="736600" cy="259045"/>
    <xdr:sp macro="" textlink="">
      <xdr:nvSpPr>
        <xdr:cNvPr id="57" name="テキスト ボックス 56">
          <a:extLst>
            <a:ext uri="{FF2B5EF4-FFF2-40B4-BE49-F238E27FC236}">
              <a16:creationId xmlns:a16="http://schemas.microsoft.com/office/drawing/2014/main" id="{0696F84A-8439-4213-A650-2E4EB705D76C}"/>
            </a:ext>
          </a:extLst>
        </xdr:cNvPr>
        <xdr:cNvSpPr txBox="1"/>
      </xdr:nvSpPr>
      <xdr:spPr>
        <a:xfrm>
          <a:off x="4074160" y="2431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153463</xdr:rowOff>
    </xdr:from>
    <xdr:to>
      <xdr:col>22</xdr:col>
      <xdr:colOff>114300</xdr:colOff>
      <xdr:row>17</xdr:row>
      <xdr:rowOff>4775</xdr:rowOff>
    </xdr:to>
    <xdr:cxnSp macro="">
      <xdr:nvCxnSpPr>
        <xdr:cNvPr id="58" name="直線コネクタ 57">
          <a:extLst>
            <a:ext uri="{FF2B5EF4-FFF2-40B4-BE49-F238E27FC236}">
              <a16:creationId xmlns:a16="http://schemas.microsoft.com/office/drawing/2014/main" id="{BF89F5FB-D978-480E-82E5-3214FA025746}"/>
            </a:ext>
          </a:extLst>
        </xdr:cNvPr>
        <xdr:cNvCxnSpPr/>
      </xdr:nvCxnSpPr>
      <xdr:spPr bwMode="auto">
        <a:xfrm flipV="1">
          <a:off x="3187700" y="2873803"/>
          <a:ext cx="614680" cy="18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FF7896CA-0B4E-4411-AE04-371B367DFAF2}"/>
            </a:ext>
          </a:extLst>
        </xdr:cNvPr>
        <xdr:cNvSpPr/>
      </xdr:nvSpPr>
      <xdr:spPr bwMode="auto">
        <a:xfrm>
          <a:off x="3751580" y="2707059"/>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94686</xdr:rowOff>
    </xdr:from>
    <xdr:ext cx="762000" cy="259045"/>
    <xdr:sp macro="" textlink="">
      <xdr:nvSpPr>
        <xdr:cNvPr id="60" name="テキスト ボックス 59">
          <a:extLst>
            <a:ext uri="{FF2B5EF4-FFF2-40B4-BE49-F238E27FC236}">
              <a16:creationId xmlns:a16="http://schemas.microsoft.com/office/drawing/2014/main" id="{79420FBE-B9BB-45E6-9D18-9AE35F9349F1}"/>
            </a:ext>
          </a:extLst>
        </xdr:cNvPr>
        <xdr:cNvSpPr txBox="1"/>
      </xdr:nvSpPr>
      <xdr:spPr>
        <a:xfrm>
          <a:off x="3467100" y="247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4775</xdr:rowOff>
    </xdr:from>
    <xdr:to>
      <xdr:col>18</xdr:col>
      <xdr:colOff>177800</xdr:colOff>
      <xdr:row>17</xdr:row>
      <xdr:rowOff>37449</xdr:rowOff>
    </xdr:to>
    <xdr:cxnSp macro="">
      <xdr:nvCxnSpPr>
        <xdr:cNvPr id="61" name="直線コネクタ 60">
          <a:extLst>
            <a:ext uri="{FF2B5EF4-FFF2-40B4-BE49-F238E27FC236}">
              <a16:creationId xmlns:a16="http://schemas.microsoft.com/office/drawing/2014/main" id="{AA48737C-7A32-43A7-99CA-91043EAB7813}"/>
            </a:ext>
          </a:extLst>
        </xdr:cNvPr>
        <xdr:cNvCxnSpPr/>
      </xdr:nvCxnSpPr>
      <xdr:spPr bwMode="auto">
        <a:xfrm flipV="1">
          <a:off x="2565400" y="2892755"/>
          <a:ext cx="622300" cy="32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57858</xdr:rowOff>
    </xdr:from>
    <xdr:to>
      <xdr:col>19</xdr:col>
      <xdr:colOff>38100</xdr:colOff>
      <xdr:row>16</xdr:row>
      <xdr:rowOff>159458</xdr:rowOff>
    </xdr:to>
    <xdr:sp macro="" textlink="">
      <xdr:nvSpPr>
        <xdr:cNvPr id="62" name="フローチャート: 判断 61">
          <a:extLst>
            <a:ext uri="{FF2B5EF4-FFF2-40B4-BE49-F238E27FC236}">
              <a16:creationId xmlns:a16="http://schemas.microsoft.com/office/drawing/2014/main" id="{55EAF18B-4913-4639-B7E6-67CD17C31BBE}"/>
            </a:ext>
          </a:extLst>
        </xdr:cNvPr>
        <xdr:cNvSpPr/>
      </xdr:nvSpPr>
      <xdr:spPr bwMode="auto">
        <a:xfrm>
          <a:off x="3144520" y="2778198"/>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169635</xdr:rowOff>
    </xdr:from>
    <xdr:ext cx="762000" cy="259045"/>
    <xdr:sp macro="" textlink="">
      <xdr:nvSpPr>
        <xdr:cNvPr id="63" name="テキスト ボックス 62">
          <a:extLst>
            <a:ext uri="{FF2B5EF4-FFF2-40B4-BE49-F238E27FC236}">
              <a16:creationId xmlns:a16="http://schemas.microsoft.com/office/drawing/2014/main" id="{D0E40B2D-41E0-4A01-BD15-A2EB9EAE658F}"/>
            </a:ext>
          </a:extLst>
        </xdr:cNvPr>
        <xdr:cNvSpPr txBox="1"/>
      </xdr:nvSpPr>
      <xdr:spPr>
        <a:xfrm>
          <a:off x="2852420" y="2554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120821</xdr:rowOff>
    </xdr:from>
    <xdr:to>
      <xdr:col>15</xdr:col>
      <xdr:colOff>101600</xdr:colOff>
      <xdr:row>19</xdr:row>
      <xdr:rowOff>50971</xdr:rowOff>
    </xdr:to>
    <xdr:sp macro="" textlink="">
      <xdr:nvSpPr>
        <xdr:cNvPr id="64" name="フローチャート: 判断 63">
          <a:extLst>
            <a:ext uri="{FF2B5EF4-FFF2-40B4-BE49-F238E27FC236}">
              <a16:creationId xmlns:a16="http://schemas.microsoft.com/office/drawing/2014/main" id="{5D8E5C9F-3EEC-4F63-82C6-2D0CA384139D}"/>
            </a:ext>
          </a:extLst>
        </xdr:cNvPr>
        <xdr:cNvSpPr/>
      </xdr:nvSpPr>
      <xdr:spPr bwMode="auto">
        <a:xfrm>
          <a:off x="2514600" y="3176441"/>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35748</xdr:rowOff>
    </xdr:from>
    <xdr:ext cx="762000" cy="259045"/>
    <xdr:sp macro="" textlink="">
      <xdr:nvSpPr>
        <xdr:cNvPr id="65" name="テキスト ボックス 64">
          <a:extLst>
            <a:ext uri="{FF2B5EF4-FFF2-40B4-BE49-F238E27FC236}">
              <a16:creationId xmlns:a16="http://schemas.microsoft.com/office/drawing/2014/main" id="{EC473D07-5589-4D46-BF7F-BE0CD13BFC91}"/>
            </a:ext>
          </a:extLst>
        </xdr:cNvPr>
        <xdr:cNvSpPr txBox="1"/>
      </xdr:nvSpPr>
      <xdr:spPr>
        <a:xfrm>
          <a:off x="2230120" y="325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78F99C57-9E5B-4E68-8A83-8208DE70FEBB}"/>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CA25F5B1-8A97-4BB6-BE2C-C7E40C87A8FB}"/>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D54B3D28-73B3-48DC-A203-D7A78D696E98}"/>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7BB60B82-969B-4A7D-8BBB-FB3D34645AD6}"/>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2396B3B5-7037-4D37-A65C-3122743AC6B7}"/>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138308</xdr:rowOff>
    </xdr:from>
    <xdr:to>
      <xdr:col>29</xdr:col>
      <xdr:colOff>177800</xdr:colOff>
      <xdr:row>16</xdr:row>
      <xdr:rowOff>68458</xdr:rowOff>
    </xdr:to>
    <xdr:sp macro="" textlink="">
      <xdr:nvSpPr>
        <xdr:cNvPr id="71" name="楕円 70">
          <a:extLst>
            <a:ext uri="{FF2B5EF4-FFF2-40B4-BE49-F238E27FC236}">
              <a16:creationId xmlns:a16="http://schemas.microsoft.com/office/drawing/2014/main" id="{2E26C198-7C97-401D-9803-30B635456E27}"/>
            </a:ext>
          </a:extLst>
        </xdr:cNvPr>
        <xdr:cNvSpPr/>
      </xdr:nvSpPr>
      <xdr:spPr bwMode="auto">
        <a:xfrm>
          <a:off x="4937760" y="2691008"/>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110385</xdr:rowOff>
    </xdr:from>
    <xdr:ext cx="762000" cy="259045"/>
    <xdr:sp macro="" textlink="">
      <xdr:nvSpPr>
        <xdr:cNvPr id="72" name="人口1人当たり決算額の推移該当値テキスト130">
          <a:extLst>
            <a:ext uri="{FF2B5EF4-FFF2-40B4-BE49-F238E27FC236}">
              <a16:creationId xmlns:a16="http://schemas.microsoft.com/office/drawing/2014/main" id="{613E1A77-8715-44D1-BCE2-EA199E518883}"/>
            </a:ext>
          </a:extLst>
        </xdr:cNvPr>
        <xdr:cNvSpPr txBox="1"/>
      </xdr:nvSpPr>
      <xdr:spPr>
        <a:xfrm>
          <a:off x="5054600" y="266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47424</xdr:rowOff>
    </xdr:from>
    <xdr:to>
      <xdr:col>26</xdr:col>
      <xdr:colOff>101600</xdr:colOff>
      <xdr:row>16</xdr:row>
      <xdr:rowOff>149024</xdr:rowOff>
    </xdr:to>
    <xdr:sp macro="" textlink="">
      <xdr:nvSpPr>
        <xdr:cNvPr id="73" name="楕円 72">
          <a:extLst>
            <a:ext uri="{FF2B5EF4-FFF2-40B4-BE49-F238E27FC236}">
              <a16:creationId xmlns:a16="http://schemas.microsoft.com/office/drawing/2014/main" id="{F98BC79F-6440-440D-AC4F-FEB8CD22D411}"/>
            </a:ext>
          </a:extLst>
        </xdr:cNvPr>
        <xdr:cNvSpPr/>
      </xdr:nvSpPr>
      <xdr:spPr bwMode="auto">
        <a:xfrm>
          <a:off x="4358640" y="2767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133801</xdr:rowOff>
    </xdr:from>
    <xdr:ext cx="736600" cy="259045"/>
    <xdr:sp macro="" textlink="">
      <xdr:nvSpPr>
        <xdr:cNvPr id="74" name="テキスト ボックス 73">
          <a:extLst>
            <a:ext uri="{FF2B5EF4-FFF2-40B4-BE49-F238E27FC236}">
              <a16:creationId xmlns:a16="http://schemas.microsoft.com/office/drawing/2014/main" id="{C361017D-E813-45F8-8D21-9303BC81C9E4}"/>
            </a:ext>
          </a:extLst>
        </xdr:cNvPr>
        <xdr:cNvSpPr txBox="1"/>
      </xdr:nvSpPr>
      <xdr:spPr>
        <a:xfrm>
          <a:off x="4074160" y="2854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102663</xdr:rowOff>
    </xdr:from>
    <xdr:to>
      <xdr:col>22</xdr:col>
      <xdr:colOff>165100</xdr:colOff>
      <xdr:row>17</xdr:row>
      <xdr:rowOff>32813</xdr:rowOff>
    </xdr:to>
    <xdr:sp macro="" textlink="">
      <xdr:nvSpPr>
        <xdr:cNvPr id="75" name="楕円 74">
          <a:extLst>
            <a:ext uri="{FF2B5EF4-FFF2-40B4-BE49-F238E27FC236}">
              <a16:creationId xmlns:a16="http://schemas.microsoft.com/office/drawing/2014/main" id="{C3F07EA4-8B87-4DA5-8463-F7799D0B367D}"/>
            </a:ext>
          </a:extLst>
        </xdr:cNvPr>
        <xdr:cNvSpPr/>
      </xdr:nvSpPr>
      <xdr:spPr bwMode="auto">
        <a:xfrm>
          <a:off x="3751580" y="2823003"/>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17590</xdr:rowOff>
    </xdr:from>
    <xdr:ext cx="762000" cy="259045"/>
    <xdr:sp macro="" textlink="">
      <xdr:nvSpPr>
        <xdr:cNvPr id="76" name="テキスト ボックス 75">
          <a:extLst>
            <a:ext uri="{FF2B5EF4-FFF2-40B4-BE49-F238E27FC236}">
              <a16:creationId xmlns:a16="http://schemas.microsoft.com/office/drawing/2014/main" id="{10752300-54FE-4C4A-9684-6E40D6F24766}"/>
            </a:ext>
          </a:extLst>
        </xdr:cNvPr>
        <xdr:cNvSpPr txBox="1"/>
      </xdr:nvSpPr>
      <xdr:spPr>
        <a:xfrm>
          <a:off x="3467100" y="2905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125425</xdr:rowOff>
    </xdr:from>
    <xdr:to>
      <xdr:col>19</xdr:col>
      <xdr:colOff>38100</xdr:colOff>
      <xdr:row>17</xdr:row>
      <xdr:rowOff>55575</xdr:rowOff>
    </xdr:to>
    <xdr:sp macro="" textlink="">
      <xdr:nvSpPr>
        <xdr:cNvPr id="77" name="楕円 76">
          <a:extLst>
            <a:ext uri="{FF2B5EF4-FFF2-40B4-BE49-F238E27FC236}">
              <a16:creationId xmlns:a16="http://schemas.microsoft.com/office/drawing/2014/main" id="{DC31DFED-79E8-4A16-8241-A9DCC5F73BAC}"/>
            </a:ext>
          </a:extLst>
        </xdr:cNvPr>
        <xdr:cNvSpPr/>
      </xdr:nvSpPr>
      <xdr:spPr bwMode="auto">
        <a:xfrm>
          <a:off x="3144520" y="2845765"/>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40352</xdr:rowOff>
    </xdr:from>
    <xdr:ext cx="762000" cy="259045"/>
    <xdr:sp macro="" textlink="">
      <xdr:nvSpPr>
        <xdr:cNvPr id="78" name="テキスト ボックス 77">
          <a:extLst>
            <a:ext uri="{FF2B5EF4-FFF2-40B4-BE49-F238E27FC236}">
              <a16:creationId xmlns:a16="http://schemas.microsoft.com/office/drawing/2014/main" id="{457E56DD-5ED9-426A-9CD9-B56D5A57E049}"/>
            </a:ext>
          </a:extLst>
        </xdr:cNvPr>
        <xdr:cNvSpPr txBox="1"/>
      </xdr:nvSpPr>
      <xdr:spPr>
        <a:xfrm>
          <a:off x="2852420" y="292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158099</xdr:rowOff>
    </xdr:from>
    <xdr:to>
      <xdr:col>15</xdr:col>
      <xdr:colOff>101600</xdr:colOff>
      <xdr:row>17</xdr:row>
      <xdr:rowOff>88249</xdr:rowOff>
    </xdr:to>
    <xdr:sp macro="" textlink="">
      <xdr:nvSpPr>
        <xdr:cNvPr id="79" name="楕円 78">
          <a:extLst>
            <a:ext uri="{FF2B5EF4-FFF2-40B4-BE49-F238E27FC236}">
              <a16:creationId xmlns:a16="http://schemas.microsoft.com/office/drawing/2014/main" id="{42A6CDFD-E2C6-47DD-ABDA-598CD8DCC0CD}"/>
            </a:ext>
          </a:extLst>
        </xdr:cNvPr>
        <xdr:cNvSpPr/>
      </xdr:nvSpPr>
      <xdr:spPr bwMode="auto">
        <a:xfrm>
          <a:off x="2514600" y="2878439"/>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98426</xdr:rowOff>
    </xdr:from>
    <xdr:ext cx="762000" cy="259045"/>
    <xdr:sp macro="" textlink="">
      <xdr:nvSpPr>
        <xdr:cNvPr id="80" name="テキスト ボックス 79">
          <a:extLst>
            <a:ext uri="{FF2B5EF4-FFF2-40B4-BE49-F238E27FC236}">
              <a16:creationId xmlns:a16="http://schemas.microsoft.com/office/drawing/2014/main" id="{A8FF29A2-C27E-47DD-B257-69F552232297}"/>
            </a:ext>
          </a:extLst>
        </xdr:cNvPr>
        <xdr:cNvSpPr txBox="1"/>
      </xdr:nvSpPr>
      <xdr:spPr>
        <a:xfrm>
          <a:off x="2230120" y="265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115225B2-7067-47E5-BC81-A609544F4001}"/>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806325A7-6D44-4892-AE66-4F03D7D6536D}"/>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55FAAA5F-8CE0-42E6-9D1A-9DF12AEE20A8}"/>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20DC9A63-10BC-4AD5-BDC5-CFFF3A3DBDAE}"/>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84C7A72B-50AE-42EB-AD32-ED29A0D6FB83}"/>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7FBCA192-8DE3-4B77-B9F5-3F211AC33B5C}"/>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2B655C6D-0985-48BD-A957-4FAE2CA3DD0B}"/>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44641919-B0FF-430A-B024-D200941A1A91}"/>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533F6695-7A40-401C-B1D1-A173B864C64D}"/>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BB6C1A78-207E-4071-9F17-202B6DECD2C4}"/>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30C71569-36D0-4104-A350-632974C95BC5}"/>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3ACE32B4-DFB0-4D3E-AD6E-2568C613ACA4}"/>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579E8B9A-3B14-4978-BF99-F2C1E43C642B}"/>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6D7299B0-8A42-456A-BBC0-04142D868C11}"/>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D46D1967-906C-45CD-B0DE-90E0FA98346C}"/>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62D4CFBF-0E80-4645-AF45-6D48E1560BD3}"/>
            </a:ext>
          </a:extLst>
        </xdr:cNvPr>
        <xdr:cNvCxnSpPr/>
      </xdr:nvCxnSpPr>
      <xdr:spPr bwMode="auto">
        <a:xfrm>
          <a:off x="1907540" y="7411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D119FDBA-BD91-4F05-B805-83DF88895355}"/>
            </a:ext>
          </a:extLst>
        </xdr:cNvPr>
        <xdr:cNvCxnSpPr/>
      </xdr:nvCxnSpPr>
      <xdr:spPr bwMode="auto">
        <a:xfrm>
          <a:off x="1907540" y="7030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EF9A70FA-8253-4E8E-879C-825BC6BD3E5C}"/>
            </a:ext>
          </a:extLst>
        </xdr:cNvPr>
        <xdr:cNvSpPr txBox="1"/>
      </xdr:nvSpPr>
      <xdr:spPr>
        <a:xfrm>
          <a:off x="1224280" y="689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7B0FB1D2-7543-40A6-8DB2-F61AEC8E4736}"/>
            </a:ext>
          </a:extLst>
        </xdr:cNvPr>
        <xdr:cNvCxnSpPr/>
      </xdr:nvCxnSpPr>
      <xdr:spPr bwMode="auto">
        <a:xfrm>
          <a:off x="1907540" y="6653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12A2FF77-DD82-4E10-8697-F532448BFC3F}"/>
            </a:ext>
          </a:extLst>
        </xdr:cNvPr>
        <xdr:cNvSpPr txBox="1"/>
      </xdr:nvSpPr>
      <xdr:spPr>
        <a:xfrm>
          <a:off x="1224280" y="651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E8857308-240A-41C9-A6D1-AD3BA33C81E2}"/>
            </a:ext>
          </a:extLst>
        </xdr:cNvPr>
        <xdr:cNvCxnSpPr/>
      </xdr:nvCxnSpPr>
      <xdr:spPr bwMode="auto">
        <a:xfrm>
          <a:off x="1907540" y="6272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1250F2BC-111D-41BE-9D82-2AFC3C977C7F}"/>
            </a:ext>
          </a:extLst>
        </xdr:cNvPr>
        <xdr:cNvSpPr txBox="1"/>
      </xdr:nvSpPr>
      <xdr:spPr>
        <a:xfrm>
          <a:off x="1224280" y="613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9C133A6A-9F07-4393-809D-A8EC1A8E9A8F}"/>
            </a:ext>
          </a:extLst>
        </xdr:cNvPr>
        <xdr:cNvCxnSpPr/>
      </xdr:nvCxnSpPr>
      <xdr:spPr bwMode="auto">
        <a:xfrm>
          <a:off x="1907540" y="5891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D5ED511D-E20B-4F47-9C55-F9351D562C98}"/>
            </a:ext>
          </a:extLst>
        </xdr:cNvPr>
        <xdr:cNvSpPr txBox="1"/>
      </xdr:nvSpPr>
      <xdr:spPr>
        <a:xfrm>
          <a:off x="1224280"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DD33E7FD-319B-4549-8C5E-107BD0916903}"/>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43DA1B87-0069-48FC-ABFF-2CB23EBB8E28}"/>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6F083120-67F0-49B1-A5CB-FB7AF6855062}"/>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78802802-C47B-4AD2-A66F-F70982272F6D}"/>
            </a:ext>
          </a:extLst>
        </xdr:cNvPr>
        <xdr:cNvCxnSpPr/>
      </xdr:nvCxnSpPr>
      <xdr:spPr bwMode="auto">
        <a:xfrm flipV="1">
          <a:off x="4988560" y="6004077"/>
          <a:ext cx="0" cy="1194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C8D36A94-B9C0-4F6E-AB4F-25D742C38828}"/>
            </a:ext>
          </a:extLst>
        </xdr:cNvPr>
        <xdr:cNvSpPr txBox="1"/>
      </xdr:nvSpPr>
      <xdr:spPr>
        <a:xfrm>
          <a:off x="5054600" y="717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68C4EB13-933C-4D8A-B38A-0CA3F1999DD3}"/>
            </a:ext>
          </a:extLst>
        </xdr:cNvPr>
        <xdr:cNvCxnSpPr/>
      </xdr:nvCxnSpPr>
      <xdr:spPr bwMode="auto">
        <a:xfrm>
          <a:off x="4899660" y="7198665"/>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24F7E0ED-0901-46C6-BF56-2088747570D8}"/>
            </a:ext>
          </a:extLst>
        </xdr:cNvPr>
        <xdr:cNvSpPr txBox="1"/>
      </xdr:nvSpPr>
      <xdr:spPr>
        <a:xfrm>
          <a:off x="5054600" y="5751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9E40658B-4E0B-45D8-AC24-2C8C869B4CFC}"/>
            </a:ext>
          </a:extLst>
        </xdr:cNvPr>
        <xdr:cNvCxnSpPr/>
      </xdr:nvCxnSpPr>
      <xdr:spPr bwMode="auto">
        <a:xfrm>
          <a:off x="4899660" y="6004077"/>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280753</xdr:rowOff>
    </xdr:from>
    <xdr:to>
      <xdr:col>29</xdr:col>
      <xdr:colOff>127000</xdr:colOff>
      <xdr:row>36</xdr:row>
      <xdr:rowOff>29731</xdr:rowOff>
    </xdr:to>
    <xdr:cxnSp macro="">
      <xdr:nvCxnSpPr>
        <xdr:cNvPr id="113" name="直線コネクタ 112">
          <a:extLst>
            <a:ext uri="{FF2B5EF4-FFF2-40B4-BE49-F238E27FC236}">
              <a16:creationId xmlns:a16="http://schemas.microsoft.com/office/drawing/2014/main" id="{63F9DCC3-87A3-4B85-96AB-65882FFBDC6F}"/>
            </a:ext>
          </a:extLst>
        </xdr:cNvPr>
        <xdr:cNvCxnSpPr/>
      </xdr:nvCxnSpPr>
      <xdr:spPr bwMode="auto">
        <a:xfrm>
          <a:off x="4409440" y="6750133"/>
          <a:ext cx="579120" cy="91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233583</xdr:rowOff>
    </xdr:from>
    <xdr:ext cx="762000" cy="259045"/>
    <xdr:sp macro="" textlink="">
      <xdr:nvSpPr>
        <xdr:cNvPr id="114" name="人口1人当たり決算額の推移平均値テキスト445">
          <a:extLst>
            <a:ext uri="{FF2B5EF4-FFF2-40B4-BE49-F238E27FC236}">
              <a16:creationId xmlns:a16="http://schemas.microsoft.com/office/drawing/2014/main" id="{E6275A9B-4177-4CA2-BB0A-143EE712A726}"/>
            </a:ext>
          </a:extLst>
        </xdr:cNvPr>
        <xdr:cNvSpPr txBox="1"/>
      </xdr:nvSpPr>
      <xdr:spPr>
        <a:xfrm>
          <a:off x="5054600" y="6360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A23EAAF1-01C6-4E2A-9CAC-3965C0CE126C}"/>
            </a:ext>
          </a:extLst>
        </xdr:cNvPr>
        <xdr:cNvSpPr/>
      </xdr:nvSpPr>
      <xdr:spPr bwMode="auto">
        <a:xfrm>
          <a:off x="4937760" y="6514986"/>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230175</xdr:rowOff>
    </xdr:from>
    <xdr:to>
      <xdr:col>26</xdr:col>
      <xdr:colOff>50800</xdr:colOff>
      <xdr:row>35</xdr:row>
      <xdr:rowOff>280753</xdr:rowOff>
    </xdr:to>
    <xdr:cxnSp macro="">
      <xdr:nvCxnSpPr>
        <xdr:cNvPr id="116" name="直線コネクタ 115">
          <a:extLst>
            <a:ext uri="{FF2B5EF4-FFF2-40B4-BE49-F238E27FC236}">
              <a16:creationId xmlns:a16="http://schemas.microsoft.com/office/drawing/2014/main" id="{A3AC25A7-69F7-49E4-9400-1A0940E03751}"/>
            </a:ext>
          </a:extLst>
        </xdr:cNvPr>
        <xdr:cNvCxnSpPr/>
      </xdr:nvCxnSpPr>
      <xdr:spPr bwMode="auto">
        <a:xfrm>
          <a:off x="3802380" y="6699555"/>
          <a:ext cx="607060" cy="50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F7108A31-A2F3-47E2-9186-6D03489EF2D1}"/>
            </a:ext>
          </a:extLst>
        </xdr:cNvPr>
        <xdr:cNvSpPr/>
      </xdr:nvSpPr>
      <xdr:spPr bwMode="auto">
        <a:xfrm>
          <a:off x="4358640" y="6490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133037</xdr:rowOff>
    </xdr:from>
    <xdr:ext cx="736600" cy="259045"/>
    <xdr:sp macro="" textlink="">
      <xdr:nvSpPr>
        <xdr:cNvPr id="118" name="テキスト ボックス 117">
          <a:extLst>
            <a:ext uri="{FF2B5EF4-FFF2-40B4-BE49-F238E27FC236}">
              <a16:creationId xmlns:a16="http://schemas.microsoft.com/office/drawing/2014/main" id="{57F9BB3C-5290-4F0F-BE93-3D0A3C27A0AD}"/>
            </a:ext>
          </a:extLst>
        </xdr:cNvPr>
        <xdr:cNvSpPr txBox="1"/>
      </xdr:nvSpPr>
      <xdr:spPr>
        <a:xfrm>
          <a:off x="4074160" y="625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230175</xdr:rowOff>
    </xdr:from>
    <xdr:to>
      <xdr:col>22</xdr:col>
      <xdr:colOff>114300</xdr:colOff>
      <xdr:row>35</xdr:row>
      <xdr:rowOff>270046</xdr:rowOff>
    </xdr:to>
    <xdr:cxnSp macro="">
      <xdr:nvCxnSpPr>
        <xdr:cNvPr id="119" name="直線コネクタ 118">
          <a:extLst>
            <a:ext uri="{FF2B5EF4-FFF2-40B4-BE49-F238E27FC236}">
              <a16:creationId xmlns:a16="http://schemas.microsoft.com/office/drawing/2014/main" id="{97429ECE-82F1-4AA7-A162-743E6D0A2E59}"/>
            </a:ext>
          </a:extLst>
        </xdr:cNvPr>
        <xdr:cNvCxnSpPr/>
      </xdr:nvCxnSpPr>
      <xdr:spPr bwMode="auto">
        <a:xfrm flipV="1">
          <a:off x="3187700" y="6699555"/>
          <a:ext cx="614680" cy="39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118BE5A4-3343-4850-A88F-8C2F65051E31}"/>
            </a:ext>
          </a:extLst>
        </xdr:cNvPr>
        <xdr:cNvSpPr/>
      </xdr:nvSpPr>
      <xdr:spPr bwMode="auto">
        <a:xfrm>
          <a:off x="3751580" y="6524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167060</xdr:rowOff>
    </xdr:from>
    <xdr:ext cx="762000" cy="259045"/>
    <xdr:sp macro="" textlink="">
      <xdr:nvSpPr>
        <xdr:cNvPr id="121" name="テキスト ボックス 120">
          <a:extLst>
            <a:ext uri="{FF2B5EF4-FFF2-40B4-BE49-F238E27FC236}">
              <a16:creationId xmlns:a16="http://schemas.microsoft.com/office/drawing/2014/main" id="{05FEEF92-4748-49A6-8068-A0AD033AA664}"/>
            </a:ext>
          </a:extLst>
        </xdr:cNvPr>
        <xdr:cNvSpPr txBox="1"/>
      </xdr:nvSpPr>
      <xdr:spPr>
        <a:xfrm>
          <a:off x="3467100" y="629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261283</xdr:rowOff>
    </xdr:from>
    <xdr:to>
      <xdr:col>18</xdr:col>
      <xdr:colOff>177800</xdr:colOff>
      <xdr:row>35</xdr:row>
      <xdr:rowOff>270046</xdr:rowOff>
    </xdr:to>
    <xdr:cxnSp macro="">
      <xdr:nvCxnSpPr>
        <xdr:cNvPr id="122" name="直線コネクタ 121">
          <a:extLst>
            <a:ext uri="{FF2B5EF4-FFF2-40B4-BE49-F238E27FC236}">
              <a16:creationId xmlns:a16="http://schemas.microsoft.com/office/drawing/2014/main" id="{829AEAB7-B57F-4B01-A5D5-76CAAA0FC953}"/>
            </a:ext>
          </a:extLst>
        </xdr:cNvPr>
        <xdr:cNvCxnSpPr/>
      </xdr:nvCxnSpPr>
      <xdr:spPr bwMode="auto">
        <a:xfrm>
          <a:off x="2565400" y="6730663"/>
          <a:ext cx="622300" cy="8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84030</xdr:rowOff>
    </xdr:from>
    <xdr:to>
      <xdr:col>19</xdr:col>
      <xdr:colOff>38100</xdr:colOff>
      <xdr:row>35</xdr:row>
      <xdr:rowOff>185630</xdr:rowOff>
    </xdr:to>
    <xdr:sp macro="" textlink="">
      <xdr:nvSpPr>
        <xdr:cNvPr id="123" name="フローチャート: 判断 122">
          <a:extLst>
            <a:ext uri="{FF2B5EF4-FFF2-40B4-BE49-F238E27FC236}">
              <a16:creationId xmlns:a16="http://schemas.microsoft.com/office/drawing/2014/main" id="{E4F0736F-F43C-48AE-BB27-11C2A334A7A9}"/>
            </a:ext>
          </a:extLst>
        </xdr:cNvPr>
        <xdr:cNvSpPr/>
      </xdr:nvSpPr>
      <xdr:spPr bwMode="auto">
        <a:xfrm>
          <a:off x="3144520" y="6553410"/>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195807</xdr:rowOff>
    </xdr:from>
    <xdr:ext cx="762000" cy="259045"/>
    <xdr:sp macro="" textlink="">
      <xdr:nvSpPr>
        <xdr:cNvPr id="124" name="テキスト ボックス 123">
          <a:extLst>
            <a:ext uri="{FF2B5EF4-FFF2-40B4-BE49-F238E27FC236}">
              <a16:creationId xmlns:a16="http://schemas.microsoft.com/office/drawing/2014/main" id="{DC964FA7-5103-40FD-AC6B-85CF3DA62316}"/>
            </a:ext>
          </a:extLst>
        </xdr:cNvPr>
        <xdr:cNvSpPr txBox="1"/>
      </xdr:nvSpPr>
      <xdr:spPr>
        <a:xfrm>
          <a:off x="2852420" y="632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242812</xdr:rowOff>
    </xdr:from>
    <xdr:to>
      <xdr:col>15</xdr:col>
      <xdr:colOff>101600</xdr:colOff>
      <xdr:row>36</xdr:row>
      <xdr:rowOff>1512</xdr:rowOff>
    </xdr:to>
    <xdr:sp macro="" textlink="">
      <xdr:nvSpPr>
        <xdr:cNvPr id="125" name="フローチャート: 判断 124">
          <a:extLst>
            <a:ext uri="{FF2B5EF4-FFF2-40B4-BE49-F238E27FC236}">
              <a16:creationId xmlns:a16="http://schemas.microsoft.com/office/drawing/2014/main" id="{EA005006-F23A-4200-BAE9-B0F29FE8F3CA}"/>
            </a:ext>
          </a:extLst>
        </xdr:cNvPr>
        <xdr:cNvSpPr/>
      </xdr:nvSpPr>
      <xdr:spPr bwMode="auto">
        <a:xfrm>
          <a:off x="2514600" y="6712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329189</xdr:rowOff>
    </xdr:from>
    <xdr:ext cx="762000" cy="259045"/>
    <xdr:sp macro="" textlink="">
      <xdr:nvSpPr>
        <xdr:cNvPr id="126" name="テキスト ボックス 125">
          <a:extLst>
            <a:ext uri="{FF2B5EF4-FFF2-40B4-BE49-F238E27FC236}">
              <a16:creationId xmlns:a16="http://schemas.microsoft.com/office/drawing/2014/main" id="{D016F86D-5983-49C7-8A62-75279FC74465}"/>
            </a:ext>
          </a:extLst>
        </xdr:cNvPr>
        <xdr:cNvSpPr txBox="1"/>
      </xdr:nvSpPr>
      <xdr:spPr>
        <a:xfrm>
          <a:off x="2230120" y="679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881AE708-5EF3-491F-AD87-10444FB73157}"/>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CE004A29-0DB5-4B24-9FD7-706443658B05}"/>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E4C30AFD-EC11-4ED9-AF57-E6D8C6B5191F}"/>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10633ABB-77A9-4097-ABCE-C342A8F14D77}"/>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C06ED0C4-23C8-45D2-B732-53362C14C146}"/>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321831</xdr:rowOff>
    </xdr:from>
    <xdr:to>
      <xdr:col>29</xdr:col>
      <xdr:colOff>177800</xdr:colOff>
      <xdr:row>36</xdr:row>
      <xdr:rowOff>80531</xdr:rowOff>
    </xdr:to>
    <xdr:sp macro="" textlink="">
      <xdr:nvSpPr>
        <xdr:cNvPr id="132" name="楕円 131">
          <a:extLst>
            <a:ext uri="{FF2B5EF4-FFF2-40B4-BE49-F238E27FC236}">
              <a16:creationId xmlns:a16="http://schemas.microsoft.com/office/drawing/2014/main" id="{61499F96-C394-4D70-A42C-F14003B88C17}"/>
            </a:ext>
          </a:extLst>
        </xdr:cNvPr>
        <xdr:cNvSpPr/>
      </xdr:nvSpPr>
      <xdr:spPr bwMode="auto">
        <a:xfrm>
          <a:off x="4937760" y="6791211"/>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293908</xdr:rowOff>
    </xdr:from>
    <xdr:ext cx="762000" cy="259045"/>
    <xdr:sp macro="" textlink="">
      <xdr:nvSpPr>
        <xdr:cNvPr id="133" name="人口1人当たり決算額の推移該当値テキスト445">
          <a:extLst>
            <a:ext uri="{FF2B5EF4-FFF2-40B4-BE49-F238E27FC236}">
              <a16:creationId xmlns:a16="http://schemas.microsoft.com/office/drawing/2014/main" id="{4A51EEA4-50D3-4956-B7A9-B9AD19C7F1B6}"/>
            </a:ext>
          </a:extLst>
        </xdr:cNvPr>
        <xdr:cNvSpPr txBox="1"/>
      </xdr:nvSpPr>
      <xdr:spPr>
        <a:xfrm>
          <a:off x="5054600" y="67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229953</xdr:rowOff>
    </xdr:from>
    <xdr:to>
      <xdr:col>26</xdr:col>
      <xdr:colOff>101600</xdr:colOff>
      <xdr:row>35</xdr:row>
      <xdr:rowOff>331553</xdr:rowOff>
    </xdr:to>
    <xdr:sp macro="" textlink="">
      <xdr:nvSpPr>
        <xdr:cNvPr id="134" name="楕円 133">
          <a:extLst>
            <a:ext uri="{FF2B5EF4-FFF2-40B4-BE49-F238E27FC236}">
              <a16:creationId xmlns:a16="http://schemas.microsoft.com/office/drawing/2014/main" id="{14E33ECE-00C8-4808-A406-7258EA1F2617}"/>
            </a:ext>
          </a:extLst>
        </xdr:cNvPr>
        <xdr:cNvSpPr/>
      </xdr:nvSpPr>
      <xdr:spPr bwMode="auto">
        <a:xfrm>
          <a:off x="4358640" y="6699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316330</xdr:rowOff>
    </xdr:from>
    <xdr:ext cx="736600" cy="259045"/>
    <xdr:sp macro="" textlink="">
      <xdr:nvSpPr>
        <xdr:cNvPr id="135" name="テキスト ボックス 134">
          <a:extLst>
            <a:ext uri="{FF2B5EF4-FFF2-40B4-BE49-F238E27FC236}">
              <a16:creationId xmlns:a16="http://schemas.microsoft.com/office/drawing/2014/main" id="{3AC8F756-28AF-44A5-83D6-ED0253F8B41A}"/>
            </a:ext>
          </a:extLst>
        </xdr:cNvPr>
        <xdr:cNvSpPr txBox="1"/>
      </xdr:nvSpPr>
      <xdr:spPr>
        <a:xfrm>
          <a:off x="4074160" y="6785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179375</xdr:rowOff>
    </xdr:from>
    <xdr:to>
      <xdr:col>22</xdr:col>
      <xdr:colOff>165100</xdr:colOff>
      <xdr:row>35</xdr:row>
      <xdr:rowOff>280975</xdr:rowOff>
    </xdr:to>
    <xdr:sp macro="" textlink="">
      <xdr:nvSpPr>
        <xdr:cNvPr id="136" name="楕円 135">
          <a:extLst>
            <a:ext uri="{FF2B5EF4-FFF2-40B4-BE49-F238E27FC236}">
              <a16:creationId xmlns:a16="http://schemas.microsoft.com/office/drawing/2014/main" id="{8B58A2AD-D494-4767-BF87-BBF7DD532A2A}"/>
            </a:ext>
          </a:extLst>
        </xdr:cNvPr>
        <xdr:cNvSpPr/>
      </xdr:nvSpPr>
      <xdr:spPr bwMode="auto">
        <a:xfrm>
          <a:off x="3751580" y="6648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265752</xdr:rowOff>
    </xdr:from>
    <xdr:ext cx="762000" cy="259045"/>
    <xdr:sp macro="" textlink="">
      <xdr:nvSpPr>
        <xdr:cNvPr id="137" name="テキスト ボックス 136">
          <a:extLst>
            <a:ext uri="{FF2B5EF4-FFF2-40B4-BE49-F238E27FC236}">
              <a16:creationId xmlns:a16="http://schemas.microsoft.com/office/drawing/2014/main" id="{F042FF87-16E5-4514-A257-9C39AA727EFC}"/>
            </a:ext>
          </a:extLst>
        </xdr:cNvPr>
        <xdr:cNvSpPr txBox="1"/>
      </xdr:nvSpPr>
      <xdr:spPr>
        <a:xfrm>
          <a:off x="3467100" y="673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219246</xdr:rowOff>
    </xdr:from>
    <xdr:to>
      <xdr:col>19</xdr:col>
      <xdr:colOff>38100</xdr:colOff>
      <xdr:row>35</xdr:row>
      <xdr:rowOff>320846</xdr:rowOff>
    </xdr:to>
    <xdr:sp macro="" textlink="">
      <xdr:nvSpPr>
        <xdr:cNvPr id="138" name="楕円 137">
          <a:extLst>
            <a:ext uri="{FF2B5EF4-FFF2-40B4-BE49-F238E27FC236}">
              <a16:creationId xmlns:a16="http://schemas.microsoft.com/office/drawing/2014/main" id="{AA6A8569-9BBF-40BC-969D-8A660BB14639}"/>
            </a:ext>
          </a:extLst>
        </xdr:cNvPr>
        <xdr:cNvSpPr/>
      </xdr:nvSpPr>
      <xdr:spPr bwMode="auto">
        <a:xfrm>
          <a:off x="3144520" y="6688626"/>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305623</xdr:rowOff>
    </xdr:from>
    <xdr:ext cx="762000" cy="259045"/>
    <xdr:sp macro="" textlink="">
      <xdr:nvSpPr>
        <xdr:cNvPr id="139" name="テキスト ボックス 138">
          <a:extLst>
            <a:ext uri="{FF2B5EF4-FFF2-40B4-BE49-F238E27FC236}">
              <a16:creationId xmlns:a16="http://schemas.microsoft.com/office/drawing/2014/main" id="{573AEDF3-E86E-48DA-9831-4B160AC47241}"/>
            </a:ext>
          </a:extLst>
        </xdr:cNvPr>
        <xdr:cNvSpPr txBox="1"/>
      </xdr:nvSpPr>
      <xdr:spPr>
        <a:xfrm>
          <a:off x="2852420" y="677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210483</xdr:rowOff>
    </xdr:from>
    <xdr:to>
      <xdr:col>15</xdr:col>
      <xdr:colOff>101600</xdr:colOff>
      <xdr:row>35</xdr:row>
      <xdr:rowOff>312083</xdr:rowOff>
    </xdr:to>
    <xdr:sp macro="" textlink="">
      <xdr:nvSpPr>
        <xdr:cNvPr id="140" name="楕円 139">
          <a:extLst>
            <a:ext uri="{FF2B5EF4-FFF2-40B4-BE49-F238E27FC236}">
              <a16:creationId xmlns:a16="http://schemas.microsoft.com/office/drawing/2014/main" id="{D76A2A4F-CBD7-4E60-9B0E-4F21488DF11C}"/>
            </a:ext>
          </a:extLst>
        </xdr:cNvPr>
        <xdr:cNvSpPr/>
      </xdr:nvSpPr>
      <xdr:spPr bwMode="auto">
        <a:xfrm>
          <a:off x="2514600" y="6679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322260</xdr:rowOff>
    </xdr:from>
    <xdr:ext cx="762000" cy="259045"/>
    <xdr:sp macro="" textlink="">
      <xdr:nvSpPr>
        <xdr:cNvPr id="141" name="テキスト ボックス 140">
          <a:extLst>
            <a:ext uri="{FF2B5EF4-FFF2-40B4-BE49-F238E27FC236}">
              <a16:creationId xmlns:a16="http://schemas.microsoft.com/office/drawing/2014/main" id="{57C00161-9F69-44C3-93DA-E3A6D5766988}"/>
            </a:ext>
          </a:extLst>
        </xdr:cNvPr>
        <xdr:cNvSpPr txBox="1"/>
      </xdr:nvSpPr>
      <xdr:spPr>
        <a:xfrm>
          <a:off x="2230120" y="644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013231-A1F1-4A7B-B699-D903911F7B6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8FD8C1A-8581-4B72-BF75-A161A7055E0D}"/>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5EC2273C-B2BF-4ADE-8385-CD5C7624C8D3}"/>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FDF02191-969E-42B1-B95E-8E1153AC82F5}"/>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4CC404E-B935-4508-8A3D-A99E22852D5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7DD9AD5-000C-4F43-9035-70EC6E2A9EC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3A10AEB-901C-434A-AFD5-49F03F861E7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FFA2A9C-3127-4ACF-8741-773CB72E944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D548875-E8A1-4D84-83CC-29F9A0EC9BC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17EBFDF2-303C-4FD6-A1A4-E59E9705C0A3}"/>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18,526
18,471
276.33
12,929,196
12,045,994
724,346
7,243,896
10,658,587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30CD7FA-A2A3-4251-8D00-5FBFA1E1296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CAB3C27-FDEB-4FEC-B142-C952E5974F4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F33B86C-68FC-493B-A7F4-9EEDC7204CB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43553E-AA4F-413D-AA95-8E2C69C4DD1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2E6DE58-8251-4986-A263-542FC224428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6DB4AC5-98BD-4A43-A9D2-8B851449B574}"/>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4A8946DA-C080-402B-A016-F062071E547C}"/>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0DC51F9-BF26-4BB3-B6E8-090F3B42581B}"/>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F35D581A-FFE3-4744-93A2-C3E87B81205D}"/>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10C7060-224F-4104-849E-AC807BAE605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32A73512-469C-4CA5-9046-3168A8728F64}"/>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984A3D4D-2B80-4936-9518-2D4B116157C5}"/>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6463CE3-BDA7-49A9-9DC7-84549F0AE2AE}"/>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A42EAA31-619D-48BC-A14B-937F3305A0C3}"/>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A18E8B-ECA5-46A2-AA39-E69FD17EC63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58327E9-A258-45E0-A93A-6BBB63A09013}"/>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94BD5CF-8A0C-4D9F-ADF2-28D4513F01E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13C5D26E-C3B5-4015-A873-E0C0CC795018}"/>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B4317D6-5D8D-4328-B478-4185DE1625F2}"/>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B2834F8-DBCE-4BF1-9E51-7AD4B3B9CFC9}"/>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E3DC1A85-74A5-44C1-B82C-DA9E3B20CC95}"/>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B312879F-4F1A-420C-B40F-6AB037B77CDB}"/>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7544D86F-9E46-4319-A630-BF51BB739AB9}"/>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2F5647BD-DEB9-489C-8A09-57A6A202102F}"/>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B790DFD-EF2F-4E42-B2EE-6483C4A427BB}"/>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A579F7CF-0770-489E-B136-EE540D2D49F1}"/>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C1B6D2B-C189-41F9-AE31-BAE13920F025}"/>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F7B6330-4B19-474F-AFA2-EBD1610BEBD1}"/>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D200531-75E4-427B-8185-7B804ED0DAE7}"/>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BEF09D81-4AED-45F7-87D5-25D086138D47}"/>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7078B186-9CF1-449F-8DA8-27292529D280}"/>
            </a:ext>
          </a:extLst>
        </xdr:cNvPr>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17347D32-6EFF-401B-9381-C0B069B4FFDE}"/>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C965846B-E383-43FB-8371-7EB5DF2DC5A2}"/>
            </a:ext>
          </a:extLst>
        </xdr:cNvPr>
        <xdr:cNvSpPr txBox="1"/>
      </xdr:nvSpPr>
      <xdr:spPr>
        <a:xfrm>
          <a:off x="20784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50C8DE06-3C0C-4134-B568-1244CFE337A1}"/>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14240219-832C-4D67-9FD1-19B192693EAB}"/>
            </a:ext>
          </a:extLst>
        </xdr:cNvPr>
        <xdr:cNvSpPr txBox="1"/>
      </xdr:nvSpPr>
      <xdr:spPr>
        <a:xfrm>
          <a:off x="20784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6CCB872C-0551-451C-A12A-E4A98A79745B}"/>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D822A77D-82F2-428F-B9AD-DBA7F7D4E5A2}"/>
            </a:ext>
          </a:extLst>
        </xdr:cNvPr>
        <xdr:cNvSpPr txBox="1"/>
      </xdr:nvSpPr>
      <xdr:spPr>
        <a:xfrm>
          <a:off x="16658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623C93D1-60F0-4CD2-BBE1-A3481202D7A2}"/>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357A70E7-BF5F-47DA-B74D-5604311EA15E}"/>
            </a:ext>
          </a:extLst>
        </xdr:cNvPr>
        <xdr:cNvSpPr txBox="1"/>
      </xdr:nvSpPr>
      <xdr:spPr>
        <a:xfrm>
          <a:off x="16658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AC3FFB90-C996-4944-9F5E-9ED6C674CFE6}"/>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B70CD018-C0A5-4A79-B537-DC41EB25F537}"/>
            </a:ext>
          </a:extLst>
        </xdr:cNvPr>
        <xdr:cNvSpPr txBox="1"/>
      </xdr:nvSpPr>
      <xdr:spPr>
        <a:xfrm>
          <a:off x="16658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D1A84230-886A-42D4-BF6E-8CB4976549B4}"/>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C52FFC27-C832-49FC-B6BC-E39C8E2CE811}"/>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D16656AB-F30B-4F9E-A59F-CADB3EAA3A5E}"/>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100165</xdr:rowOff>
    </xdr:from>
    <xdr:to>
      <xdr:col>24</xdr:col>
      <xdr:colOff>62865</xdr:colOff>
      <xdr:row>38</xdr:row>
      <xdr:rowOff>143955</xdr:rowOff>
    </xdr:to>
    <xdr:cxnSp macro="">
      <xdr:nvCxnSpPr>
        <xdr:cNvPr id="56" name="直線コネクタ 55">
          <a:extLst>
            <a:ext uri="{FF2B5EF4-FFF2-40B4-BE49-F238E27FC236}">
              <a16:creationId xmlns:a16="http://schemas.microsoft.com/office/drawing/2014/main" id="{94AA214E-91A8-4A11-8C9B-E089A6992128}"/>
            </a:ext>
          </a:extLst>
        </xdr:cNvPr>
        <xdr:cNvCxnSpPr/>
      </xdr:nvCxnSpPr>
      <xdr:spPr>
        <a:xfrm flipV="1">
          <a:off x="4084955" y="5297005"/>
          <a:ext cx="1270" cy="1217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147782</xdr:rowOff>
    </xdr:from>
    <xdr:ext cx="534377" cy="259045"/>
    <xdr:sp macro="" textlink="">
      <xdr:nvSpPr>
        <xdr:cNvPr id="57" name="人件費最小値テキスト">
          <a:extLst>
            <a:ext uri="{FF2B5EF4-FFF2-40B4-BE49-F238E27FC236}">
              <a16:creationId xmlns:a16="http://schemas.microsoft.com/office/drawing/2014/main" id="{3CA88716-161A-414C-AEAC-1780EEFD82FD}"/>
            </a:ext>
          </a:extLst>
        </xdr:cNvPr>
        <xdr:cNvSpPr txBox="1"/>
      </xdr:nvSpPr>
      <xdr:spPr>
        <a:xfrm>
          <a:off x="4137660" y="65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143955</xdr:rowOff>
    </xdr:from>
    <xdr:to>
      <xdr:col>24</xdr:col>
      <xdr:colOff>152400</xdr:colOff>
      <xdr:row>38</xdr:row>
      <xdr:rowOff>143955</xdr:rowOff>
    </xdr:to>
    <xdr:cxnSp macro="">
      <xdr:nvCxnSpPr>
        <xdr:cNvPr id="58" name="直線コネクタ 57">
          <a:extLst>
            <a:ext uri="{FF2B5EF4-FFF2-40B4-BE49-F238E27FC236}">
              <a16:creationId xmlns:a16="http://schemas.microsoft.com/office/drawing/2014/main" id="{B61727A4-B5AF-442E-A4FF-E381178DD36F}"/>
            </a:ext>
          </a:extLst>
        </xdr:cNvPr>
        <xdr:cNvCxnSpPr/>
      </xdr:nvCxnSpPr>
      <xdr:spPr>
        <a:xfrm>
          <a:off x="4020820" y="651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46842</xdr:rowOff>
    </xdr:from>
    <xdr:ext cx="599010" cy="259045"/>
    <xdr:sp macro="" textlink="">
      <xdr:nvSpPr>
        <xdr:cNvPr id="59" name="人件費最大値テキスト">
          <a:extLst>
            <a:ext uri="{FF2B5EF4-FFF2-40B4-BE49-F238E27FC236}">
              <a16:creationId xmlns:a16="http://schemas.microsoft.com/office/drawing/2014/main" id="{DF6CF485-E4C1-4972-A186-28B928C942B7}"/>
            </a:ext>
          </a:extLst>
        </xdr:cNvPr>
        <xdr:cNvSpPr txBox="1"/>
      </xdr:nvSpPr>
      <xdr:spPr>
        <a:xfrm>
          <a:off x="4137660" y="507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100165</xdr:rowOff>
    </xdr:from>
    <xdr:to>
      <xdr:col>24</xdr:col>
      <xdr:colOff>152400</xdr:colOff>
      <xdr:row>31</xdr:row>
      <xdr:rowOff>100165</xdr:rowOff>
    </xdr:to>
    <xdr:cxnSp macro="">
      <xdr:nvCxnSpPr>
        <xdr:cNvPr id="60" name="直線コネクタ 59">
          <a:extLst>
            <a:ext uri="{FF2B5EF4-FFF2-40B4-BE49-F238E27FC236}">
              <a16:creationId xmlns:a16="http://schemas.microsoft.com/office/drawing/2014/main" id="{2416DDEC-CAAA-4833-B194-7E2E1C747409}"/>
            </a:ext>
          </a:extLst>
        </xdr:cNvPr>
        <xdr:cNvCxnSpPr/>
      </xdr:nvCxnSpPr>
      <xdr:spPr>
        <a:xfrm>
          <a:off x="4020820" y="5297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123761</xdr:rowOff>
    </xdr:from>
    <xdr:to>
      <xdr:col>24</xdr:col>
      <xdr:colOff>63500</xdr:colOff>
      <xdr:row>36</xdr:row>
      <xdr:rowOff>171082</xdr:rowOff>
    </xdr:to>
    <xdr:cxnSp macro="">
      <xdr:nvCxnSpPr>
        <xdr:cNvPr id="61" name="直線コネクタ 60">
          <a:extLst>
            <a:ext uri="{FF2B5EF4-FFF2-40B4-BE49-F238E27FC236}">
              <a16:creationId xmlns:a16="http://schemas.microsoft.com/office/drawing/2014/main" id="{0CE8002B-8FE2-4475-9AB3-4F54817F96CD}"/>
            </a:ext>
          </a:extLst>
        </xdr:cNvPr>
        <xdr:cNvCxnSpPr/>
      </xdr:nvCxnSpPr>
      <xdr:spPr>
        <a:xfrm flipV="1">
          <a:off x="3355340" y="6158801"/>
          <a:ext cx="731520" cy="4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166666</xdr:rowOff>
    </xdr:from>
    <xdr:ext cx="599010" cy="259045"/>
    <xdr:sp macro="" textlink="">
      <xdr:nvSpPr>
        <xdr:cNvPr id="62" name="人件費平均値テキスト">
          <a:extLst>
            <a:ext uri="{FF2B5EF4-FFF2-40B4-BE49-F238E27FC236}">
              <a16:creationId xmlns:a16="http://schemas.microsoft.com/office/drawing/2014/main" id="{B5897513-D54D-4F02-8B22-22D913F29D6D}"/>
            </a:ext>
          </a:extLst>
        </xdr:cNvPr>
        <xdr:cNvSpPr txBox="1"/>
      </xdr:nvSpPr>
      <xdr:spPr>
        <a:xfrm>
          <a:off x="4137660" y="5866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143789</xdr:rowOff>
    </xdr:from>
    <xdr:to>
      <xdr:col>24</xdr:col>
      <xdr:colOff>114300</xdr:colOff>
      <xdr:row>36</xdr:row>
      <xdr:rowOff>73939</xdr:rowOff>
    </xdr:to>
    <xdr:sp macro="" textlink="">
      <xdr:nvSpPr>
        <xdr:cNvPr id="63" name="フローチャート: 判断 62">
          <a:extLst>
            <a:ext uri="{FF2B5EF4-FFF2-40B4-BE49-F238E27FC236}">
              <a16:creationId xmlns:a16="http://schemas.microsoft.com/office/drawing/2014/main" id="{DEF1720D-BD9D-440D-BDFB-C0F5E84E5644}"/>
            </a:ext>
          </a:extLst>
        </xdr:cNvPr>
        <xdr:cNvSpPr/>
      </xdr:nvSpPr>
      <xdr:spPr>
        <a:xfrm>
          <a:off x="4036060" y="60111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171082</xdr:rowOff>
    </xdr:from>
    <xdr:to>
      <xdr:col>19</xdr:col>
      <xdr:colOff>177800</xdr:colOff>
      <xdr:row>37</xdr:row>
      <xdr:rowOff>44844</xdr:rowOff>
    </xdr:to>
    <xdr:cxnSp macro="">
      <xdr:nvCxnSpPr>
        <xdr:cNvPr id="64" name="直線コネクタ 63">
          <a:extLst>
            <a:ext uri="{FF2B5EF4-FFF2-40B4-BE49-F238E27FC236}">
              <a16:creationId xmlns:a16="http://schemas.microsoft.com/office/drawing/2014/main" id="{14703996-15D5-4B04-80F1-47F3951E64D7}"/>
            </a:ext>
          </a:extLst>
        </xdr:cNvPr>
        <xdr:cNvCxnSpPr/>
      </xdr:nvCxnSpPr>
      <xdr:spPr>
        <a:xfrm flipV="1">
          <a:off x="2565400" y="6206122"/>
          <a:ext cx="789940" cy="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12471</xdr:rowOff>
    </xdr:from>
    <xdr:to>
      <xdr:col>20</xdr:col>
      <xdr:colOff>38100</xdr:colOff>
      <xdr:row>36</xdr:row>
      <xdr:rowOff>114071</xdr:rowOff>
    </xdr:to>
    <xdr:sp macro="" textlink="">
      <xdr:nvSpPr>
        <xdr:cNvPr id="65" name="フローチャート: 判断 64">
          <a:extLst>
            <a:ext uri="{FF2B5EF4-FFF2-40B4-BE49-F238E27FC236}">
              <a16:creationId xmlns:a16="http://schemas.microsoft.com/office/drawing/2014/main" id="{0C0B425E-3E99-4D79-B092-0AB4F41ABC50}"/>
            </a:ext>
          </a:extLst>
        </xdr:cNvPr>
        <xdr:cNvSpPr/>
      </xdr:nvSpPr>
      <xdr:spPr>
        <a:xfrm>
          <a:off x="3312160" y="6047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130598</xdr:rowOff>
    </xdr:from>
    <xdr:ext cx="534377" cy="259045"/>
    <xdr:sp macro="" textlink="">
      <xdr:nvSpPr>
        <xdr:cNvPr id="66" name="テキスト ボックス 65">
          <a:extLst>
            <a:ext uri="{FF2B5EF4-FFF2-40B4-BE49-F238E27FC236}">
              <a16:creationId xmlns:a16="http://schemas.microsoft.com/office/drawing/2014/main" id="{6121B9D1-BA57-40DD-A466-9B72FE7EC348}"/>
            </a:ext>
          </a:extLst>
        </xdr:cNvPr>
        <xdr:cNvSpPr txBox="1"/>
      </xdr:nvSpPr>
      <xdr:spPr>
        <a:xfrm>
          <a:off x="3118631" y="583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44844</xdr:rowOff>
    </xdr:from>
    <xdr:to>
      <xdr:col>15</xdr:col>
      <xdr:colOff>50800</xdr:colOff>
      <xdr:row>37</xdr:row>
      <xdr:rowOff>83312</xdr:rowOff>
    </xdr:to>
    <xdr:cxnSp macro="">
      <xdr:nvCxnSpPr>
        <xdr:cNvPr id="67" name="直線コネクタ 66">
          <a:extLst>
            <a:ext uri="{FF2B5EF4-FFF2-40B4-BE49-F238E27FC236}">
              <a16:creationId xmlns:a16="http://schemas.microsoft.com/office/drawing/2014/main" id="{C268696C-F197-4C4C-BC3E-D270B98CCA8E}"/>
            </a:ext>
          </a:extLst>
        </xdr:cNvPr>
        <xdr:cNvCxnSpPr/>
      </xdr:nvCxnSpPr>
      <xdr:spPr>
        <a:xfrm flipV="1">
          <a:off x="1790700" y="6247524"/>
          <a:ext cx="774700" cy="3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37592</xdr:rowOff>
    </xdr:from>
    <xdr:to>
      <xdr:col>15</xdr:col>
      <xdr:colOff>101600</xdr:colOff>
      <xdr:row>36</xdr:row>
      <xdr:rowOff>139192</xdr:rowOff>
    </xdr:to>
    <xdr:sp macro="" textlink="">
      <xdr:nvSpPr>
        <xdr:cNvPr id="68" name="フローチャート: 判断 67">
          <a:extLst>
            <a:ext uri="{FF2B5EF4-FFF2-40B4-BE49-F238E27FC236}">
              <a16:creationId xmlns:a16="http://schemas.microsoft.com/office/drawing/2014/main" id="{2C4E077A-7EF9-4B93-A759-79E2D2FD5CE6}"/>
            </a:ext>
          </a:extLst>
        </xdr:cNvPr>
        <xdr:cNvSpPr/>
      </xdr:nvSpPr>
      <xdr:spPr>
        <a:xfrm>
          <a:off x="2514600" y="607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155719</xdr:rowOff>
    </xdr:from>
    <xdr:ext cx="534377" cy="259045"/>
    <xdr:sp macro="" textlink="">
      <xdr:nvSpPr>
        <xdr:cNvPr id="69" name="テキスト ボックス 68">
          <a:extLst>
            <a:ext uri="{FF2B5EF4-FFF2-40B4-BE49-F238E27FC236}">
              <a16:creationId xmlns:a16="http://schemas.microsoft.com/office/drawing/2014/main" id="{7C6BBDC7-4A08-48D5-A6E0-5BF7D91A58EC}"/>
            </a:ext>
          </a:extLst>
        </xdr:cNvPr>
        <xdr:cNvSpPr txBox="1"/>
      </xdr:nvSpPr>
      <xdr:spPr>
        <a:xfrm>
          <a:off x="2343931" y="585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83312</xdr:rowOff>
    </xdr:from>
    <xdr:to>
      <xdr:col>10</xdr:col>
      <xdr:colOff>114300</xdr:colOff>
      <xdr:row>37</xdr:row>
      <xdr:rowOff>129896</xdr:rowOff>
    </xdr:to>
    <xdr:cxnSp macro="">
      <xdr:nvCxnSpPr>
        <xdr:cNvPr id="70" name="直線コネクタ 69">
          <a:extLst>
            <a:ext uri="{FF2B5EF4-FFF2-40B4-BE49-F238E27FC236}">
              <a16:creationId xmlns:a16="http://schemas.microsoft.com/office/drawing/2014/main" id="{4F545289-EAB6-40B5-9FC1-1925CC5FC2D1}"/>
            </a:ext>
          </a:extLst>
        </xdr:cNvPr>
        <xdr:cNvCxnSpPr/>
      </xdr:nvCxnSpPr>
      <xdr:spPr>
        <a:xfrm flipV="1">
          <a:off x="1008380" y="6285992"/>
          <a:ext cx="782320" cy="4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97930</xdr:rowOff>
    </xdr:from>
    <xdr:to>
      <xdr:col>10</xdr:col>
      <xdr:colOff>165100</xdr:colOff>
      <xdr:row>37</xdr:row>
      <xdr:rowOff>28080</xdr:rowOff>
    </xdr:to>
    <xdr:sp macro="" textlink="">
      <xdr:nvSpPr>
        <xdr:cNvPr id="71" name="フローチャート: 判断 70">
          <a:extLst>
            <a:ext uri="{FF2B5EF4-FFF2-40B4-BE49-F238E27FC236}">
              <a16:creationId xmlns:a16="http://schemas.microsoft.com/office/drawing/2014/main" id="{5B13E65C-ED9C-4111-9D74-D9DE2CA1043C}"/>
            </a:ext>
          </a:extLst>
        </xdr:cNvPr>
        <xdr:cNvSpPr/>
      </xdr:nvSpPr>
      <xdr:spPr>
        <a:xfrm>
          <a:off x="1739900" y="6132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44607</xdr:rowOff>
    </xdr:from>
    <xdr:ext cx="534377" cy="259045"/>
    <xdr:sp macro="" textlink="">
      <xdr:nvSpPr>
        <xdr:cNvPr id="72" name="テキスト ボックス 71">
          <a:extLst>
            <a:ext uri="{FF2B5EF4-FFF2-40B4-BE49-F238E27FC236}">
              <a16:creationId xmlns:a16="http://schemas.microsoft.com/office/drawing/2014/main" id="{EC5F08C4-51AE-4413-9FD5-EBA95F17A3DD}"/>
            </a:ext>
          </a:extLst>
        </xdr:cNvPr>
        <xdr:cNvSpPr txBox="1"/>
      </xdr:nvSpPr>
      <xdr:spPr>
        <a:xfrm>
          <a:off x="1546371" y="59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127470</xdr:rowOff>
    </xdr:from>
    <xdr:to>
      <xdr:col>6</xdr:col>
      <xdr:colOff>38100</xdr:colOff>
      <xdr:row>39</xdr:row>
      <xdr:rowOff>57620</xdr:rowOff>
    </xdr:to>
    <xdr:sp macro="" textlink="">
      <xdr:nvSpPr>
        <xdr:cNvPr id="73" name="フローチャート: 判断 72">
          <a:extLst>
            <a:ext uri="{FF2B5EF4-FFF2-40B4-BE49-F238E27FC236}">
              <a16:creationId xmlns:a16="http://schemas.microsoft.com/office/drawing/2014/main" id="{8F26BC4A-D499-4211-B224-686B997C33BA}"/>
            </a:ext>
          </a:extLst>
        </xdr:cNvPr>
        <xdr:cNvSpPr/>
      </xdr:nvSpPr>
      <xdr:spPr>
        <a:xfrm>
          <a:off x="965200" y="64977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48747</xdr:rowOff>
    </xdr:from>
    <xdr:ext cx="534377" cy="259045"/>
    <xdr:sp macro="" textlink="">
      <xdr:nvSpPr>
        <xdr:cNvPr id="74" name="テキスト ボックス 73">
          <a:extLst>
            <a:ext uri="{FF2B5EF4-FFF2-40B4-BE49-F238E27FC236}">
              <a16:creationId xmlns:a16="http://schemas.microsoft.com/office/drawing/2014/main" id="{32CD16C8-A7B6-42B7-9CFC-2696555E4745}"/>
            </a:ext>
          </a:extLst>
        </xdr:cNvPr>
        <xdr:cNvSpPr txBox="1"/>
      </xdr:nvSpPr>
      <xdr:spPr>
        <a:xfrm>
          <a:off x="771671" y="658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6F65EE75-45F2-4441-B197-959DAFCD2C18}"/>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FB90F3BF-687E-4B59-A2BC-B0E09FA207D7}"/>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17A16F62-1E9A-4CE8-8E93-2DBBA5825A17}"/>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D87E0340-44E2-4D0F-95F5-E3488ABFAE9E}"/>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F0B86C28-4FA8-4774-9660-B9368B8BC4A2}"/>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72961</xdr:rowOff>
    </xdr:from>
    <xdr:to>
      <xdr:col>24</xdr:col>
      <xdr:colOff>114300</xdr:colOff>
      <xdr:row>37</xdr:row>
      <xdr:rowOff>3111</xdr:rowOff>
    </xdr:to>
    <xdr:sp macro="" textlink="">
      <xdr:nvSpPr>
        <xdr:cNvPr id="80" name="楕円 79">
          <a:extLst>
            <a:ext uri="{FF2B5EF4-FFF2-40B4-BE49-F238E27FC236}">
              <a16:creationId xmlns:a16="http://schemas.microsoft.com/office/drawing/2014/main" id="{9FD77CA5-9526-4B1B-A763-08B3FE693264}"/>
            </a:ext>
          </a:extLst>
        </xdr:cNvPr>
        <xdr:cNvSpPr/>
      </xdr:nvSpPr>
      <xdr:spPr>
        <a:xfrm>
          <a:off x="4036060" y="6108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51388</xdr:rowOff>
    </xdr:from>
    <xdr:ext cx="534377" cy="259045"/>
    <xdr:sp macro="" textlink="">
      <xdr:nvSpPr>
        <xdr:cNvPr id="81" name="人件費該当値テキスト">
          <a:extLst>
            <a:ext uri="{FF2B5EF4-FFF2-40B4-BE49-F238E27FC236}">
              <a16:creationId xmlns:a16="http://schemas.microsoft.com/office/drawing/2014/main" id="{63490805-0499-4A35-9272-35EABB220C05}"/>
            </a:ext>
          </a:extLst>
        </xdr:cNvPr>
        <xdr:cNvSpPr txBox="1"/>
      </xdr:nvSpPr>
      <xdr:spPr>
        <a:xfrm>
          <a:off x="4137660" y="60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120282</xdr:rowOff>
    </xdr:from>
    <xdr:to>
      <xdr:col>20</xdr:col>
      <xdr:colOff>38100</xdr:colOff>
      <xdr:row>37</xdr:row>
      <xdr:rowOff>50432</xdr:rowOff>
    </xdr:to>
    <xdr:sp macro="" textlink="">
      <xdr:nvSpPr>
        <xdr:cNvPr id="82" name="楕円 81">
          <a:extLst>
            <a:ext uri="{FF2B5EF4-FFF2-40B4-BE49-F238E27FC236}">
              <a16:creationId xmlns:a16="http://schemas.microsoft.com/office/drawing/2014/main" id="{686341B5-BC34-4F72-BD7D-A393F6DF335F}"/>
            </a:ext>
          </a:extLst>
        </xdr:cNvPr>
        <xdr:cNvSpPr/>
      </xdr:nvSpPr>
      <xdr:spPr>
        <a:xfrm>
          <a:off x="3312160" y="61553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41559</xdr:rowOff>
    </xdr:from>
    <xdr:ext cx="534377" cy="259045"/>
    <xdr:sp macro="" textlink="">
      <xdr:nvSpPr>
        <xdr:cNvPr id="83" name="テキスト ボックス 82">
          <a:extLst>
            <a:ext uri="{FF2B5EF4-FFF2-40B4-BE49-F238E27FC236}">
              <a16:creationId xmlns:a16="http://schemas.microsoft.com/office/drawing/2014/main" id="{7B69FC1D-F8C4-4AB1-B4E5-1662EAC7996A}"/>
            </a:ext>
          </a:extLst>
        </xdr:cNvPr>
        <xdr:cNvSpPr txBox="1"/>
      </xdr:nvSpPr>
      <xdr:spPr>
        <a:xfrm>
          <a:off x="3118631" y="62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165494</xdr:rowOff>
    </xdr:from>
    <xdr:to>
      <xdr:col>15</xdr:col>
      <xdr:colOff>101600</xdr:colOff>
      <xdr:row>37</xdr:row>
      <xdr:rowOff>95644</xdr:rowOff>
    </xdr:to>
    <xdr:sp macro="" textlink="">
      <xdr:nvSpPr>
        <xdr:cNvPr id="84" name="楕円 83">
          <a:extLst>
            <a:ext uri="{FF2B5EF4-FFF2-40B4-BE49-F238E27FC236}">
              <a16:creationId xmlns:a16="http://schemas.microsoft.com/office/drawing/2014/main" id="{329ED7EF-0102-46D6-8E9B-9A049D72A954}"/>
            </a:ext>
          </a:extLst>
        </xdr:cNvPr>
        <xdr:cNvSpPr/>
      </xdr:nvSpPr>
      <xdr:spPr>
        <a:xfrm>
          <a:off x="2514600" y="62005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86771</xdr:rowOff>
    </xdr:from>
    <xdr:ext cx="534377" cy="259045"/>
    <xdr:sp macro="" textlink="">
      <xdr:nvSpPr>
        <xdr:cNvPr id="85" name="テキスト ボックス 84">
          <a:extLst>
            <a:ext uri="{FF2B5EF4-FFF2-40B4-BE49-F238E27FC236}">
              <a16:creationId xmlns:a16="http://schemas.microsoft.com/office/drawing/2014/main" id="{31587B72-F390-4350-B71A-4C76EBE4B89C}"/>
            </a:ext>
          </a:extLst>
        </xdr:cNvPr>
        <xdr:cNvSpPr txBox="1"/>
      </xdr:nvSpPr>
      <xdr:spPr>
        <a:xfrm>
          <a:off x="2343931" y="62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32512</xdr:rowOff>
    </xdr:from>
    <xdr:to>
      <xdr:col>10</xdr:col>
      <xdr:colOff>165100</xdr:colOff>
      <xdr:row>37</xdr:row>
      <xdr:rowOff>134112</xdr:rowOff>
    </xdr:to>
    <xdr:sp macro="" textlink="">
      <xdr:nvSpPr>
        <xdr:cNvPr id="86" name="楕円 85">
          <a:extLst>
            <a:ext uri="{FF2B5EF4-FFF2-40B4-BE49-F238E27FC236}">
              <a16:creationId xmlns:a16="http://schemas.microsoft.com/office/drawing/2014/main" id="{72132BC9-545A-4F76-A737-047BA8BE7C94}"/>
            </a:ext>
          </a:extLst>
        </xdr:cNvPr>
        <xdr:cNvSpPr/>
      </xdr:nvSpPr>
      <xdr:spPr>
        <a:xfrm>
          <a:off x="17399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125239</xdr:rowOff>
    </xdr:from>
    <xdr:ext cx="534377" cy="259045"/>
    <xdr:sp macro="" textlink="">
      <xdr:nvSpPr>
        <xdr:cNvPr id="87" name="テキスト ボックス 86">
          <a:extLst>
            <a:ext uri="{FF2B5EF4-FFF2-40B4-BE49-F238E27FC236}">
              <a16:creationId xmlns:a16="http://schemas.microsoft.com/office/drawing/2014/main" id="{1FE3FA1F-08F7-46ED-9D42-6B7881C3E562}"/>
            </a:ext>
          </a:extLst>
        </xdr:cNvPr>
        <xdr:cNvSpPr txBox="1"/>
      </xdr:nvSpPr>
      <xdr:spPr>
        <a:xfrm>
          <a:off x="1546371" y="632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79096</xdr:rowOff>
    </xdr:from>
    <xdr:to>
      <xdr:col>6</xdr:col>
      <xdr:colOff>38100</xdr:colOff>
      <xdr:row>38</xdr:row>
      <xdr:rowOff>9246</xdr:rowOff>
    </xdr:to>
    <xdr:sp macro="" textlink="">
      <xdr:nvSpPr>
        <xdr:cNvPr id="88" name="楕円 87">
          <a:extLst>
            <a:ext uri="{FF2B5EF4-FFF2-40B4-BE49-F238E27FC236}">
              <a16:creationId xmlns:a16="http://schemas.microsoft.com/office/drawing/2014/main" id="{26ACE0A1-C9BC-4E45-80CA-E6B3C6B7B4A2}"/>
            </a:ext>
          </a:extLst>
        </xdr:cNvPr>
        <xdr:cNvSpPr/>
      </xdr:nvSpPr>
      <xdr:spPr>
        <a:xfrm>
          <a:off x="965200" y="62817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25773</xdr:rowOff>
    </xdr:from>
    <xdr:ext cx="534377" cy="259045"/>
    <xdr:sp macro="" textlink="">
      <xdr:nvSpPr>
        <xdr:cNvPr id="89" name="テキスト ボックス 88">
          <a:extLst>
            <a:ext uri="{FF2B5EF4-FFF2-40B4-BE49-F238E27FC236}">
              <a16:creationId xmlns:a16="http://schemas.microsoft.com/office/drawing/2014/main" id="{E3399C4A-1C79-48B9-B78F-EE916D81DCAB}"/>
            </a:ext>
          </a:extLst>
        </xdr:cNvPr>
        <xdr:cNvSpPr txBox="1"/>
      </xdr:nvSpPr>
      <xdr:spPr>
        <a:xfrm>
          <a:off x="771671" y="606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FC98473E-9ADA-41FA-9D18-81A14131D678}"/>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D7A979C7-F218-4263-9E31-E408D3A4D9B1}"/>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43940AC2-C72F-4D4F-A32E-190C8E5A6F20}"/>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C528F97E-15A9-4A76-80F2-9F9E51734F77}"/>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2C34EA35-605E-4C6D-9E1E-36DA38672672}"/>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E8E56FF9-4F4F-4CEA-A5BD-649168C7A369}"/>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11754337-A5D0-47E7-AA34-9490F2D0FCCC}"/>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5A9920DB-B8B0-48D3-80D0-82FFB6F6D853}"/>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AA7EF32B-A889-4C59-BF2D-3A44BC69A004}"/>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CFDA887B-15DB-4F51-8A2A-4D5CE678065B}"/>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5C5F0BA7-C4EB-4F1A-B74D-48F9EA273389}"/>
            </a:ext>
          </a:extLst>
        </xdr:cNvPr>
        <xdr:cNvSpPr txBox="1"/>
      </xdr:nvSpPr>
      <xdr:spPr>
        <a:xfrm>
          <a:off x="207841" y="10170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67A82879-9F58-4AB2-952B-552DC39D6861}"/>
            </a:ext>
          </a:extLst>
        </xdr:cNvPr>
        <xdr:cNvCxnSpPr/>
      </xdr:nvCxnSpPr>
      <xdr:spPr>
        <a:xfrm>
          <a:off x="67056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F58E0A89-C183-4E3F-B174-396C365FAED8}"/>
            </a:ext>
          </a:extLst>
        </xdr:cNvPr>
        <xdr:cNvSpPr txBox="1"/>
      </xdr:nvSpPr>
      <xdr:spPr>
        <a:xfrm>
          <a:off x="207841" y="98512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79C7F896-73EF-4B89-8A67-6786745673C1}"/>
            </a:ext>
          </a:extLst>
        </xdr:cNvPr>
        <xdr:cNvCxnSpPr/>
      </xdr:nvCxnSpPr>
      <xdr:spPr>
        <a:xfrm>
          <a:off x="67056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A1089598-B347-4ADC-ABBE-04EAA67AFE89}"/>
            </a:ext>
          </a:extLst>
        </xdr:cNvPr>
        <xdr:cNvSpPr txBox="1"/>
      </xdr:nvSpPr>
      <xdr:spPr>
        <a:xfrm>
          <a:off x="20784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F9C120EF-08CF-4E2D-AB46-BE47BCE9CEED}"/>
            </a:ext>
          </a:extLst>
        </xdr:cNvPr>
        <xdr:cNvCxnSpPr/>
      </xdr:nvCxnSpPr>
      <xdr:spPr>
        <a:xfrm>
          <a:off x="67056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84C44F52-9F12-474F-A0BC-5575C9C9A4DC}"/>
            </a:ext>
          </a:extLst>
        </xdr:cNvPr>
        <xdr:cNvSpPr txBox="1"/>
      </xdr:nvSpPr>
      <xdr:spPr>
        <a:xfrm>
          <a:off x="166581" y="9213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108B60B6-5439-4F5E-BE42-0C8065F4309E}"/>
            </a:ext>
          </a:extLst>
        </xdr:cNvPr>
        <xdr:cNvCxnSpPr/>
      </xdr:nvCxnSpPr>
      <xdr:spPr>
        <a:xfrm>
          <a:off x="67056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A119A4D8-EC7E-4E84-94C5-F695352F8171}"/>
            </a:ext>
          </a:extLst>
        </xdr:cNvPr>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E1F40E39-FF2B-486E-87B9-600C2702F2D3}"/>
            </a:ext>
          </a:extLst>
        </xdr:cNvPr>
        <xdr:cNvCxnSpPr/>
      </xdr:nvCxnSpPr>
      <xdr:spPr>
        <a:xfrm>
          <a:off x="67056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ECB4FF61-8943-4E91-B5E1-052A4466A0E1}"/>
            </a:ext>
          </a:extLst>
        </xdr:cNvPr>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BDED9C4F-FC02-4CB5-B7C7-1782B0C4603E}"/>
            </a:ext>
          </a:extLst>
        </xdr:cNvPr>
        <xdr:cNvCxnSpPr/>
      </xdr:nvCxnSpPr>
      <xdr:spPr>
        <a:xfrm>
          <a:off x="67056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3F0A4DAF-44BB-48BB-8434-53EA03710752}"/>
            </a:ext>
          </a:extLst>
        </xdr:cNvPr>
        <xdr:cNvSpPr txBox="1"/>
      </xdr:nvSpPr>
      <xdr:spPr>
        <a:xfrm>
          <a:off x="16658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A0A729A3-5B19-43FC-B114-D00E77C2C22A}"/>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342C524E-2DC5-4135-843C-BCA9269EDCC5}"/>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14BDB024-9C16-44DD-8005-10E23E60F340}"/>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6" name="直線コネクタ 115">
          <a:extLst>
            <a:ext uri="{FF2B5EF4-FFF2-40B4-BE49-F238E27FC236}">
              <a16:creationId xmlns:a16="http://schemas.microsoft.com/office/drawing/2014/main" id="{683F78D9-679E-4381-A3C0-585E4FE81401}"/>
            </a:ext>
          </a:extLst>
        </xdr:cNvPr>
        <xdr:cNvCxnSpPr/>
      </xdr:nvCxnSpPr>
      <xdr:spPr>
        <a:xfrm flipV="1">
          <a:off x="4084955" y="8454965"/>
          <a:ext cx="1270" cy="147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7" name="物件費最小値テキスト">
          <a:extLst>
            <a:ext uri="{FF2B5EF4-FFF2-40B4-BE49-F238E27FC236}">
              <a16:creationId xmlns:a16="http://schemas.microsoft.com/office/drawing/2014/main" id="{DC7020AF-F703-4AC2-A2C4-400188837D18}"/>
            </a:ext>
          </a:extLst>
        </xdr:cNvPr>
        <xdr:cNvSpPr txBox="1"/>
      </xdr:nvSpPr>
      <xdr:spPr>
        <a:xfrm>
          <a:off x="4137660" y="993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18" name="直線コネクタ 117">
          <a:extLst>
            <a:ext uri="{FF2B5EF4-FFF2-40B4-BE49-F238E27FC236}">
              <a16:creationId xmlns:a16="http://schemas.microsoft.com/office/drawing/2014/main" id="{93EFCFF9-5513-4CAD-86A7-4873CA3A157C}"/>
            </a:ext>
          </a:extLst>
        </xdr:cNvPr>
        <xdr:cNvCxnSpPr/>
      </xdr:nvCxnSpPr>
      <xdr:spPr>
        <a:xfrm>
          <a:off x="4020820" y="993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19" name="物件費最大値テキスト">
          <a:extLst>
            <a:ext uri="{FF2B5EF4-FFF2-40B4-BE49-F238E27FC236}">
              <a16:creationId xmlns:a16="http://schemas.microsoft.com/office/drawing/2014/main" id="{38C4B6A8-BBB5-4977-8255-89979E7A57C6}"/>
            </a:ext>
          </a:extLst>
        </xdr:cNvPr>
        <xdr:cNvSpPr txBox="1"/>
      </xdr:nvSpPr>
      <xdr:spPr>
        <a:xfrm>
          <a:off x="4137660" y="823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0" name="直線コネクタ 119">
          <a:extLst>
            <a:ext uri="{FF2B5EF4-FFF2-40B4-BE49-F238E27FC236}">
              <a16:creationId xmlns:a16="http://schemas.microsoft.com/office/drawing/2014/main" id="{E8CA1823-3C6E-4A91-BC47-B4FCAA010B7E}"/>
            </a:ext>
          </a:extLst>
        </xdr:cNvPr>
        <xdr:cNvCxnSpPr/>
      </xdr:nvCxnSpPr>
      <xdr:spPr>
        <a:xfrm>
          <a:off x="4020820" y="84549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94486</xdr:rowOff>
    </xdr:from>
    <xdr:to>
      <xdr:col>24</xdr:col>
      <xdr:colOff>63500</xdr:colOff>
      <xdr:row>54</xdr:row>
      <xdr:rowOff>55510</xdr:rowOff>
    </xdr:to>
    <xdr:cxnSp macro="">
      <xdr:nvCxnSpPr>
        <xdr:cNvPr id="121" name="直線コネクタ 120">
          <a:extLst>
            <a:ext uri="{FF2B5EF4-FFF2-40B4-BE49-F238E27FC236}">
              <a16:creationId xmlns:a16="http://schemas.microsoft.com/office/drawing/2014/main" id="{F0CA80E4-D387-485B-8B79-97B19348B8E5}"/>
            </a:ext>
          </a:extLst>
        </xdr:cNvPr>
        <xdr:cNvCxnSpPr/>
      </xdr:nvCxnSpPr>
      <xdr:spPr>
        <a:xfrm>
          <a:off x="3355340" y="8979406"/>
          <a:ext cx="731520" cy="12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80994</xdr:rowOff>
    </xdr:from>
    <xdr:ext cx="534377" cy="259045"/>
    <xdr:sp macro="" textlink="">
      <xdr:nvSpPr>
        <xdr:cNvPr id="122" name="物件費平均値テキスト">
          <a:extLst>
            <a:ext uri="{FF2B5EF4-FFF2-40B4-BE49-F238E27FC236}">
              <a16:creationId xmlns:a16="http://schemas.microsoft.com/office/drawing/2014/main" id="{0F6294A4-CBB4-4E79-8323-2C941B9E3A62}"/>
            </a:ext>
          </a:extLst>
        </xdr:cNvPr>
        <xdr:cNvSpPr txBox="1"/>
      </xdr:nvSpPr>
      <xdr:spPr>
        <a:xfrm>
          <a:off x="4137660" y="9301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3" name="フローチャート: 判断 122">
          <a:extLst>
            <a:ext uri="{FF2B5EF4-FFF2-40B4-BE49-F238E27FC236}">
              <a16:creationId xmlns:a16="http://schemas.microsoft.com/office/drawing/2014/main" id="{21415313-B705-40E9-AD59-E28111EC5360}"/>
            </a:ext>
          </a:extLst>
        </xdr:cNvPr>
        <xdr:cNvSpPr/>
      </xdr:nvSpPr>
      <xdr:spPr>
        <a:xfrm>
          <a:off x="4036060" y="93227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94486</xdr:rowOff>
    </xdr:from>
    <xdr:to>
      <xdr:col>19</xdr:col>
      <xdr:colOff>177800</xdr:colOff>
      <xdr:row>54</xdr:row>
      <xdr:rowOff>81407</xdr:rowOff>
    </xdr:to>
    <xdr:cxnSp macro="">
      <xdr:nvCxnSpPr>
        <xdr:cNvPr id="124" name="直線コネクタ 123">
          <a:extLst>
            <a:ext uri="{FF2B5EF4-FFF2-40B4-BE49-F238E27FC236}">
              <a16:creationId xmlns:a16="http://schemas.microsoft.com/office/drawing/2014/main" id="{044ECC36-06D3-4780-8465-7EA0B4CA98B8}"/>
            </a:ext>
          </a:extLst>
        </xdr:cNvPr>
        <xdr:cNvCxnSpPr/>
      </xdr:nvCxnSpPr>
      <xdr:spPr>
        <a:xfrm flipV="1">
          <a:off x="2565400" y="8979406"/>
          <a:ext cx="789940" cy="15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5" name="フローチャート: 判断 124">
          <a:extLst>
            <a:ext uri="{FF2B5EF4-FFF2-40B4-BE49-F238E27FC236}">
              <a16:creationId xmlns:a16="http://schemas.microsoft.com/office/drawing/2014/main" id="{A533BE56-C511-466A-A1D4-063FB584AFDD}"/>
            </a:ext>
          </a:extLst>
        </xdr:cNvPr>
        <xdr:cNvSpPr/>
      </xdr:nvSpPr>
      <xdr:spPr>
        <a:xfrm>
          <a:off x="3312160" y="93439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45038</xdr:rowOff>
    </xdr:from>
    <xdr:ext cx="534377" cy="259045"/>
    <xdr:sp macro="" textlink="">
      <xdr:nvSpPr>
        <xdr:cNvPr id="126" name="テキスト ボックス 125">
          <a:extLst>
            <a:ext uri="{FF2B5EF4-FFF2-40B4-BE49-F238E27FC236}">
              <a16:creationId xmlns:a16="http://schemas.microsoft.com/office/drawing/2014/main" id="{E2A0530D-AD97-446B-8307-708CD40586E5}"/>
            </a:ext>
          </a:extLst>
        </xdr:cNvPr>
        <xdr:cNvSpPr txBox="1"/>
      </xdr:nvSpPr>
      <xdr:spPr>
        <a:xfrm>
          <a:off x="3118631" y="943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81407</xdr:rowOff>
    </xdr:from>
    <xdr:to>
      <xdr:col>15</xdr:col>
      <xdr:colOff>50800</xdr:colOff>
      <xdr:row>55</xdr:row>
      <xdr:rowOff>6410</xdr:rowOff>
    </xdr:to>
    <xdr:cxnSp macro="">
      <xdr:nvCxnSpPr>
        <xdr:cNvPr id="127" name="直線コネクタ 126">
          <a:extLst>
            <a:ext uri="{FF2B5EF4-FFF2-40B4-BE49-F238E27FC236}">
              <a16:creationId xmlns:a16="http://schemas.microsoft.com/office/drawing/2014/main" id="{4EA79A32-C92E-49AD-92C2-FE9EE7C57301}"/>
            </a:ext>
          </a:extLst>
        </xdr:cNvPr>
        <xdr:cNvCxnSpPr/>
      </xdr:nvCxnSpPr>
      <xdr:spPr>
        <a:xfrm flipV="1">
          <a:off x="1790700" y="9133967"/>
          <a:ext cx="774700" cy="9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28" name="フローチャート: 判断 127">
          <a:extLst>
            <a:ext uri="{FF2B5EF4-FFF2-40B4-BE49-F238E27FC236}">
              <a16:creationId xmlns:a16="http://schemas.microsoft.com/office/drawing/2014/main" id="{9CF15420-4673-45CB-A24B-399C7A8166B4}"/>
            </a:ext>
          </a:extLst>
        </xdr:cNvPr>
        <xdr:cNvSpPr/>
      </xdr:nvSpPr>
      <xdr:spPr>
        <a:xfrm>
          <a:off x="2514600" y="942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125310</xdr:rowOff>
    </xdr:from>
    <xdr:ext cx="534377" cy="259045"/>
    <xdr:sp macro="" textlink="">
      <xdr:nvSpPr>
        <xdr:cNvPr id="129" name="テキスト ボックス 128">
          <a:extLst>
            <a:ext uri="{FF2B5EF4-FFF2-40B4-BE49-F238E27FC236}">
              <a16:creationId xmlns:a16="http://schemas.microsoft.com/office/drawing/2014/main" id="{EA5ABC68-9F4A-446B-8449-DA3D16F77FE5}"/>
            </a:ext>
          </a:extLst>
        </xdr:cNvPr>
        <xdr:cNvSpPr txBox="1"/>
      </xdr:nvSpPr>
      <xdr:spPr>
        <a:xfrm>
          <a:off x="2343931" y="951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6410</xdr:rowOff>
    </xdr:from>
    <xdr:to>
      <xdr:col>10</xdr:col>
      <xdr:colOff>114300</xdr:colOff>
      <xdr:row>56</xdr:row>
      <xdr:rowOff>9904</xdr:rowOff>
    </xdr:to>
    <xdr:cxnSp macro="">
      <xdr:nvCxnSpPr>
        <xdr:cNvPr id="130" name="直線コネクタ 129">
          <a:extLst>
            <a:ext uri="{FF2B5EF4-FFF2-40B4-BE49-F238E27FC236}">
              <a16:creationId xmlns:a16="http://schemas.microsoft.com/office/drawing/2014/main" id="{9BA0D9D8-782E-49D0-9997-6611529AE36C}"/>
            </a:ext>
          </a:extLst>
        </xdr:cNvPr>
        <xdr:cNvCxnSpPr/>
      </xdr:nvCxnSpPr>
      <xdr:spPr>
        <a:xfrm flipV="1">
          <a:off x="1008380" y="9226610"/>
          <a:ext cx="782320" cy="17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68865</xdr:rowOff>
    </xdr:from>
    <xdr:to>
      <xdr:col>10</xdr:col>
      <xdr:colOff>165100</xdr:colOff>
      <xdr:row>56</xdr:row>
      <xdr:rowOff>170465</xdr:rowOff>
    </xdr:to>
    <xdr:sp macro="" textlink="">
      <xdr:nvSpPr>
        <xdr:cNvPr id="131" name="フローチャート: 判断 130">
          <a:extLst>
            <a:ext uri="{FF2B5EF4-FFF2-40B4-BE49-F238E27FC236}">
              <a16:creationId xmlns:a16="http://schemas.microsoft.com/office/drawing/2014/main" id="{0AA16951-88B8-4669-9594-E9BC7924A2B9}"/>
            </a:ext>
          </a:extLst>
        </xdr:cNvPr>
        <xdr:cNvSpPr/>
      </xdr:nvSpPr>
      <xdr:spPr>
        <a:xfrm>
          <a:off x="1739900" y="94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161592</xdr:rowOff>
    </xdr:from>
    <xdr:ext cx="534377" cy="259045"/>
    <xdr:sp macro="" textlink="">
      <xdr:nvSpPr>
        <xdr:cNvPr id="132" name="テキスト ボックス 131">
          <a:extLst>
            <a:ext uri="{FF2B5EF4-FFF2-40B4-BE49-F238E27FC236}">
              <a16:creationId xmlns:a16="http://schemas.microsoft.com/office/drawing/2014/main" id="{514C0DE1-BAF9-4F98-8D8C-526C05ADCB17}"/>
            </a:ext>
          </a:extLst>
        </xdr:cNvPr>
        <xdr:cNvSpPr txBox="1"/>
      </xdr:nvSpPr>
      <xdr:spPr>
        <a:xfrm>
          <a:off x="1546371" y="954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83462</xdr:rowOff>
    </xdr:from>
    <xdr:to>
      <xdr:col>6</xdr:col>
      <xdr:colOff>38100</xdr:colOff>
      <xdr:row>59</xdr:row>
      <xdr:rowOff>13612</xdr:rowOff>
    </xdr:to>
    <xdr:sp macro="" textlink="">
      <xdr:nvSpPr>
        <xdr:cNvPr id="133" name="フローチャート: 判断 132">
          <a:extLst>
            <a:ext uri="{FF2B5EF4-FFF2-40B4-BE49-F238E27FC236}">
              <a16:creationId xmlns:a16="http://schemas.microsoft.com/office/drawing/2014/main" id="{2D43C675-65E0-47B6-972B-8B95668574E3}"/>
            </a:ext>
          </a:extLst>
        </xdr:cNvPr>
        <xdr:cNvSpPr/>
      </xdr:nvSpPr>
      <xdr:spPr>
        <a:xfrm>
          <a:off x="965200" y="98065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4739</xdr:rowOff>
    </xdr:from>
    <xdr:ext cx="534377" cy="259045"/>
    <xdr:sp macro="" textlink="">
      <xdr:nvSpPr>
        <xdr:cNvPr id="134" name="テキスト ボックス 133">
          <a:extLst>
            <a:ext uri="{FF2B5EF4-FFF2-40B4-BE49-F238E27FC236}">
              <a16:creationId xmlns:a16="http://schemas.microsoft.com/office/drawing/2014/main" id="{5E73138A-B208-48C0-AEFF-DD21F76DFD5A}"/>
            </a:ext>
          </a:extLst>
        </xdr:cNvPr>
        <xdr:cNvSpPr txBox="1"/>
      </xdr:nvSpPr>
      <xdr:spPr>
        <a:xfrm>
          <a:off x="771671" y="989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5100726A-D59D-4B48-ADAF-A142D0E5096E}"/>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F88A4D18-C1BE-4FF7-843E-4CCE07E50398}"/>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5E843BCE-D887-4407-83EE-DE83D06FE6BB}"/>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9BFD178E-1296-4216-8B47-B8493A4A12B2}"/>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73FC1425-67B6-4B6E-AD6B-CB2286857D88}"/>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4710</xdr:rowOff>
    </xdr:from>
    <xdr:to>
      <xdr:col>24</xdr:col>
      <xdr:colOff>114300</xdr:colOff>
      <xdr:row>54</xdr:row>
      <xdr:rowOff>106310</xdr:rowOff>
    </xdr:to>
    <xdr:sp macro="" textlink="">
      <xdr:nvSpPr>
        <xdr:cNvPr id="140" name="楕円 139">
          <a:extLst>
            <a:ext uri="{FF2B5EF4-FFF2-40B4-BE49-F238E27FC236}">
              <a16:creationId xmlns:a16="http://schemas.microsoft.com/office/drawing/2014/main" id="{6BAC29AC-0988-4D42-8893-A6A8799DDD13}"/>
            </a:ext>
          </a:extLst>
        </xdr:cNvPr>
        <xdr:cNvSpPr/>
      </xdr:nvSpPr>
      <xdr:spPr>
        <a:xfrm>
          <a:off x="4036060" y="90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27587</xdr:rowOff>
    </xdr:from>
    <xdr:ext cx="599010" cy="259045"/>
    <xdr:sp macro="" textlink="">
      <xdr:nvSpPr>
        <xdr:cNvPr id="141" name="物件費該当値テキスト">
          <a:extLst>
            <a:ext uri="{FF2B5EF4-FFF2-40B4-BE49-F238E27FC236}">
              <a16:creationId xmlns:a16="http://schemas.microsoft.com/office/drawing/2014/main" id="{4570416C-420D-44B4-AF08-98925F3BB3F3}"/>
            </a:ext>
          </a:extLst>
        </xdr:cNvPr>
        <xdr:cNvSpPr txBox="1"/>
      </xdr:nvSpPr>
      <xdr:spPr>
        <a:xfrm>
          <a:off x="4137660" y="891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43686</xdr:rowOff>
    </xdr:from>
    <xdr:to>
      <xdr:col>20</xdr:col>
      <xdr:colOff>38100</xdr:colOff>
      <xdr:row>53</xdr:row>
      <xdr:rowOff>145286</xdr:rowOff>
    </xdr:to>
    <xdr:sp macro="" textlink="">
      <xdr:nvSpPr>
        <xdr:cNvPr id="142" name="楕円 141">
          <a:extLst>
            <a:ext uri="{FF2B5EF4-FFF2-40B4-BE49-F238E27FC236}">
              <a16:creationId xmlns:a16="http://schemas.microsoft.com/office/drawing/2014/main" id="{BC6803E2-0863-4788-8751-53E6B5B48015}"/>
            </a:ext>
          </a:extLst>
        </xdr:cNvPr>
        <xdr:cNvSpPr/>
      </xdr:nvSpPr>
      <xdr:spPr>
        <a:xfrm>
          <a:off x="3312160" y="89286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161813</xdr:rowOff>
    </xdr:from>
    <xdr:ext cx="599010" cy="259045"/>
    <xdr:sp macro="" textlink="">
      <xdr:nvSpPr>
        <xdr:cNvPr id="143" name="テキスト ボックス 142">
          <a:extLst>
            <a:ext uri="{FF2B5EF4-FFF2-40B4-BE49-F238E27FC236}">
              <a16:creationId xmlns:a16="http://schemas.microsoft.com/office/drawing/2014/main" id="{71F13193-9775-4173-89D4-CC220978B891}"/>
            </a:ext>
          </a:extLst>
        </xdr:cNvPr>
        <xdr:cNvSpPr txBox="1"/>
      </xdr:nvSpPr>
      <xdr:spPr>
        <a:xfrm>
          <a:off x="3086315" y="871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30607</xdr:rowOff>
    </xdr:from>
    <xdr:to>
      <xdr:col>15</xdr:col>
      <xdr:colOff>101600</xdr:colOff>
      <xdr:row>54</xdr:row>
      <xdr:rowOff>132207</xdr:rowOff>
    </xdr:to>
    <xdr:sp macro="" textlink="">
      <xdr:nvSpPr>
        <xdr:cNvPr id="144" name="楕円 143">
          <a:extLst>
            <a:ext uri="{FF2B5EF4-FFF2-40B4-BE49-F238E27FC236}">
              <a16:creationId xmlns:a16="http://schemas.microsoft.com/office/drawing/2014/main" id="{5E442974-60CD-46FF-849A-C7830A2C5F42}"/>
            </a:ext>
          </a:extLst>
        </xdr:cNvPr>
        <xdr:cNvSpPr/>
      </xdr:nvSpPr>
      <xdr:spPr>
        <a:xfrm>
          <a:off x="2514600" y="908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148734</xdr:rowOff>
    </xdr:from>
    <xdr:ext cx="599010" cy="259045"/>
    <xdr:sp macro="" textlink="">
      <xdr:nvSpPr>
        <xdr:cNvPr id="145" name="テキスト ボックス 144">
          <a:extLst>
            <a:ext uri="{FF2B5EF4-FFF2-40B4-BE49-F238E27FC236}">
              <a16:creationId xmlns:a16="http://schemas.microsoft.com/office/drawing/2014/main" id="{003BACFD-9BB7-4D8F-8F28-ED9CEFAB1193}"/>
            </a:ext>
          </a:extLst>
        </xdr:cNvPr>
        <xdr:cNvSpPr txBox="1"/>
      </xdr:nvSpPr>
      <xdr:spPr>
        <a:xfrm>
          <a:off x="2311615" y="886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127060</xdr:rowOff>
    </xdr:from>
    <xdr:to>
      <xdr:col>10</xdr:col>
      <xdr:colOff>165100</xdr:colOff>
      <xdr:row>55</xdr:row>
      <xdr:rowOff>57210</xdr:rowOff>
    </xdr:to>
    <xdr:sp macro="" textlink="">
      <xdr:nvSpPr>
        <xdr:cNvPr id="146" name="楕円 145">
          <a:extLst>
            <a:ext uri="{FF2B5EF4-FFF2-40B4-BE49-F238E27FC236}">
              <a16:creationId xmlns:a16="http://schemas.microsoft.com/office/drawing/2014/main" id="{371FAC9E-9DE4-4337-81E3-540187688995}"/>
            </a:ext>
          </a:extLst>
        </xdr:cNvPr>
        <xdr:cNvSpPr/>
      </xdr:nvSpPr>
      <xdr:spPr>
        <a:xfrm>
          <a:off x="1739900" y="9179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73737</xdr:rowOff>
    </xdr:from>
    <xdr:ext cx="599010" cy="259045"/>
    <xdr:sp macro="" textlink="">
      <xdr:nvSpPr>
        <xdr:cNvPr id="147" name="テキスト ボックス 146">
          <a:extLst>
            <a:ext uri="{FF2B5EF4-FFF2-40B4-BE49-F238E27FC236}">
              <a16:creationId xmlns:a16="http://schemas.microsoft.com/office/drawing/2014/main" id="{2761F7E1-5D21-4284-9047-92825965EFF9}"/>
            </a:ext>
          </a:extLst>
        </xdr:cNvPr>
        <xdr:cNvSpPr txBox="1"/>
      </xdr:nvSpPr>
      <xdr:spPr>
        <a:xfrm>
          <a:off x="1514055" y="895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130554</xdr:rowOff>
    </xdr:from>
    <xdr:to>
      <xdr:col>6</xdr:col>
      <xdr:colOff>38100</xdr:colOff>
      <xdr:row>56</xdr:row>
      <xdr:rowOff>60704</xdr:rowOff>
    </xdr:to>
    <xdr:sp macro="" textlink="">
      <xdr:nvSpPr>
        <xdr:cNvPr id="148" name="楕円 147">
          <a:extLst>
            <a:ext uri="{FF2B5EF4-FFF2-40B4-BE49-F238E27FC236}">
              <a16:creationId xmlns:a16="http://schemas.microsoft.com/office/drawing/2014/main" id="{6E8F3A1C-6109-4B63-A972-A9C1CDC699CF}"/>
            </a:ext>
          </a:extLst>
        </xdr:cNvPr>
        <xdr:cNvSpPr/>
      </xdr:nvSpPr>
      <xdr:spPr>
        <a:xfrm>
          <a:off x="965200" y="93507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77231</xdr:rowOff>
    </xdr:from>
    <xdr:ext cx="534377" cy="259045"/>
    <xdr:sp macro="" textlink="">
      <xdr:nvSpPr>
        <xdr:cNvPr id="149" name="テキスト ボックス 148">
          <a:extLst>
            <a:ext uri="{FF2B5EF4-FFF2-40B4-BE49-F238E27FC236}">
              <a16:creationId xmlns:a16="http://schemas.microsoft.com/office/drawing/2014/main" id="{AD30504A-1379-4279-9F94-F4D03067D505}"/>
            </a:ext>
          </a:extLst>
        </xdr:cNvPr>
        <xdr:cNvSpPr txBox="1"/>
      </xdr:nvSpPr>
      <xdr:spPr>
        <a:xfrm>
          <a:off x="771671" y="912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1383E91D-A988-421D-B90E-271EE3CB18F0}"/>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D54799D2-3F75-4C18-92BF-0F5723BC2AFB}"/>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36CAB05E-1569-45ED-B17B-021A545D804F}"/>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A1010FD2-23BB-4481-9AF7-6EE1F3D11E49}"/>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AA4B9346-6E9C-4343-B1C7-52BABE595D72}"/>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CF17B3A1-B72E-4538-A551-3D96738F60D1}"/>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61D346D7-C2AD-4CB4-803A-D5B2FFD7CD94}"/>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9490CF93-C331-4BDA-8C05-2DE10252CFD7}"/>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FE3C0DE9-2E67-4924-A670-0204F285867F}"/>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9F413402-4567-42FA-845B-EEF08FC54BD8}"/>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DF0E890D-60A8-4CAA-AFE6-FBBFE779D5F2}"/>
            </a:ext>
          </a:extLst>
        </xdr:cNvPr>
        <xdr:cNvCxnSpPr/>
      </xdr:nvCxnSpPr>
      <xdr:spPr>
        <a:xfrm>
          <a:off x="670560" y="132156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99807A3C-C4B3-45F4-BF96-0C7AF96AE017}"/>
            </a:ext>
          </a:extLst>
        </xdr:cNvPr>
        <xdr:cNvSpPr txBox="1"/>
      </xdr:nvSpPr>
      <xdr:spPr>
        <a:xfrm>
          <a:off x="46749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D92BCEED-6DC1-49F6-ACD6-20BA5D3DE701}"/>
            </a:ext>
          </a:extLst>
        </xdr:cNvPr>
        <xdr:cNvCxnSpPr/>
      </xdr:nvCxnSpPr>
      <xdr:spPr>
        <a:xfrm>
          <a:off x="670560" y="12766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4864258C-7BFB-406B-BB7A-C725B7A1D135}"/>
            </a:ext>
          </a:extLst>
        </xdr:cNvPr>
        <xdr:cNvSpPr txBox="1"/>
      </xdr:nvSpPr>
      <xdr:spPr>
        <a:xfrm>
          <a:off x="20784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203FDD15-1902-43C6-80A5-08AA540F5F62}"/>
            </a:ext>
          </a:extLst>
        </xdr:cNvPr>
        <xdr:cNvCxnSpPr/>
      </xdr:nvCxnSpPr>
      <xdr:spPr>
        <a:xfrm>
          <a:off x="670560" y="1232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5ED3A8F-FD45-46AA-92FF-BB7EF406A4CD}"/>
            </a:ext>
          </a:extLst>
        </xdr:cNvPr>
        <xdr:cNvSpPr txBox="1"/>
      </xdr:nvSpPr>
      <xdr:spPr>
        <a:xfrm>
          <a:off x="2078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413CDC18-DBC0-404E-81B1-9BDAFEA09946}"/>
            </a:ext>
          </a:extLst>
        </xdr:cNvPr>
        <xdr:cNvCxnSpPr/>
      </xdr:nvCxnSpPr>
      <xdr:spPr>
        <a:xfrm>
          <a:off x="670560" y="11874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10100831-7253-48C7-BAFC-D18412775FAE}"/>
            </a:ext>
          </a:extLst>
        </xdr:cNvPr>
        <xdr:cNvSpPr txBox="1"/>
      </xdr:nvSpPr>
      <xdr:spPr>
        <a:xfrm>
          <a:off x="2078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EBF3D779-D989-46EB-AD04-0CDD16EA891E}"/>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24DD81BE-87B5-4E81-96D3-0215DC97C0AA}"/>
            </a:ext>
          </a:extLst>
        </xdr:cNvPr>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48281B3D-595F-437D-91EC-37A16C447435}"/>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1" name="直線コネクタ 170">
          <a:extLst>
            <a:ext uri="{FF2B5EF4-FFF2-40B4-BE49-F238E27FC236}">
              <a16:creationId xmlns:a16="http://schemas.microsoft.com/office/drawing/2014/main" id="{98D66C83-E476-4D4B-8DD3-D405E11FAD90}"/>
            </a:ext>
          </a:extLst>
        </xdr:cNvPr>
        <xdr:cNvCxnSpPr/>
      </xdr:nvCxnSpPr>
      <xdr:spPr>
        <a:xfrm flipV="1">
          <a:off x="4084955" y="12088851"/>
          <a:ext cx="1270" cy="108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2" name="維持補修費最小値テキスト">
          <a:extLst>
            <a:ext uri="{FF2B5EF4-FFF2-40B4-BE49-F238E27FC236}">
              <a16:creationId xmlns:a16="http://schemas.microsoft.com/office/drawing/2014/main" id="{623C9258-E0C3-44C1-B788-11A7FBA17F0D}"/>
            </a:ext>
          </a:extLst>
        </xdr:cNvPr>
        <xdr:cNvSpPr txBox="1"/>
      </xdr:nvSpPr>
      <xdr:spPr>
        <a:xfrm>
          <a:off x="4137660" y="13174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3" name="直線コネクタ 172">
          <a:extLst>
            <a:ext uri="{FF2B5EF4-FFF2-40B4-BE49-F238E27FC236}">
              <a16:creationId xmlns:a16="http://schemas.microsoft.com/office/drawing/2014/main" id="{3AA42C9B-CFAD-423A-BFC3-3DD64D381784}"/>
            </a:ext>
          </a:extLst>
        </xdr:cNvPr>
        <xdr:cNvCxnSpPr/>
      </xdr:nvCxnSpPr>
      <xdr:spPr>
        <a:xfrm>
          <a:off x="4020820" y="131704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4" name="維持補修費最大値テキスト">
          <a:extLst>
            <a:ext uri="{FF2B5EF4-FFF2-40B4-BE49-F238E27FC236}">
              <a16:creationId xmlns:a16="http://schemas.microsoft.com/office/drawing/2014/main" id="{463C52E5-107E-48B3-8462-D69C56FE4007}"/>
            </a:ext>
          </a:extLst>
        </xdr:cNvPr>
        <xdr:cNvSpPr txBox="1"/>
      </xdr:nvSpPr>
      <xdr:spPr>
        <a:xfrm>
          <a:off x="4137660" y="118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5" name="直線コネクタ 174">
          <a:extLst>
            <a:ext uri="{FF2B5EF4-FFF2-40B4-BE49-F238E27FC236}">
              <a16:creationId xmlns:a16="http://schemas.microsoft.com/office/drawing/2014/main" id="{5649657A-28C8-4A1A-8F8B-0AF017A58914}"/>
            </a:ext>
          </a:extLst>
        </xdr:cNvPr>
        <xdr:cNvCxnSpPr/>
      </xdr:nvCxnSpPr>
      <xdr:spPr>
        <a:xfrm>
          <a:off x="4020820" y="12088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62296</xdr:rowOff>
    </xdr:from>
    <xdr:to>
      <xdr:col>24</xdr:col>
      <xdr:colOff>63500</xdr:colOff>
      <xdr:row>75</xdr:row>
      <xdr:rowOff>140066</xdr:rowOff>
    </xdr:to>
    <xdr:cxnSp macro="">
      <xdr:nvCxnSpPr>
        <xdr:cNvPr id="176" name="直線コネクタ 175">
          <a:extLst>
            <a:ext uri="{FF2B5EF4-FFF2-40B4-BE49-F238E27FC236}">
              <a16:creationId xmlns:a16="http://schemas.microsoft.com/office/drawing/2014/main" id="{0465C736-2917-4DF8-90D3-A07E0C5652D9}"/>
            </a:ext>
          </a:extLst>
        </xdr:cNvPr>
        <xdr:cNvCxnSpPr/>
      </xdr:nvCxnSpPr>
      <xdr:spPr>
        <a:xfrm>
          <a:off x="3355340" y="12635296"/>
          <a:ext cx="731520" cy="7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29151</xdr:rowOff>
    </xdr:from>
    <xdr:ext cx="469744" cy="259045"/>
    <xdr:sp macro="" textlink="">
      <xdr:nvSpPr>
        <xdr:cNvPr id="177" name="維持補修費平均値テキスト">
          <a:extLst>
            <a:ext uri="{FF2B5EF4-FFF2-40B4-BE49-F238E27FC236}">
              <a16:creationId xmlns:a16="http://schemas.microsoft.com/office/drawing/2014/main" id="{BAE8C63D-A112-4269-9134-ED9F6E9102DA}"/>
            </a:ext>
          </a:extLst>
        </xdr:cNvPr>
        <xdr:cNvSpPr txBox="1"/>
      </xdr:nvSpPr>
      <xdr:spPr>
        <a:xfrm>
          <a:off x="4137660" y="12769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78" name="フローチャート: 判断 177">
          <a:extLst>
            <a:ext uri="{FF2B5EF4-FFF2-40B4-BE49-F238E27FC236}">
              <a16:creationId xmlns:a16="http://schemas.microsoft.com/office/drawing/2014/main" id="{93B27E4C-68BB-4D01-9C9F-47ADB709D439}"/>
            </a:ext>
          </a:extLst>
        </xdr:cNvPr>
        <xdr:cNvSpPr/>
      </xdr:nvSpPr>
      <xdr:spPr>
        <a:xfrm>
          <a:off x="4036060" y="1279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113137</xdr:rowOff>
    </xdr:from>
    <xdr:to>
      <xdr:col>19</xdr:col>
      <xdr:colOff>177800</xdr:colOff>
      <xdr:row>75</xdr:row>
      <xdr:rowOff>62296</xdr:rowOff>
    </xdr:to>
    <xdr:cxnSp macro="">
      <xdr:nvCxnSpPr>
        <xdr:cNvPr id="179" name="直線コネクタ 178">
          <a:extLst>
            <a:ext uri="{FF2B5EF4-FFF2-40B4-BE49-F238E27FC236}">
              <a16:creationId xmlns:a16="http://schemas.microsoft.com/office/drawing/2014/main" id="{9082ADC6-0348-49D4-A79D-A5F59804494D}"/>
            </a:ext>
          </a:extLst>
        </xdr:cNvPr>
        <xdr:cNvCxnSpPr/>
      </xdr:nvCxnSpPr>
      <xdr:spPr>
        <a:xfrm>
          <a:off x="2565400" y="12518497"/>
          <a:ext cx="789940" cy="11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0" name="フローチャート: 判断 179">
          <a:extLst>
            <a:ext uri="{FF2B5EF4-FFF2-40B4-BE49-F238E27FC236}">
              <a16:creationId xmlns:a16="http://schemas.microsoft.com/office/drawing/2014/main" id="{612DA16F-0A08-4545-83C1-731BC88EDDB1}"/>
            </a:ext>
          </a:extLst>
        </xdr:cNvPr>
        <xdr:cNvSpPr/>
      </xdr:nvSpPr>
      <xdr:spPr>
        <a:xfrm>
          <a:off x="3312160" y="127632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115378</xdr:rowOff>
    </xdr:from>
    <xdr:ext cx="469744" cy="259045"/>
    <xdr:sp macro="" textlink="">
      <xdr:nvSpPr>
        <xdr:cNvPr id="181" name="テキスト ボックス 180">
          <a:extLst>
            <a:ext uri="{FF2B5EF4-FFF2-40B4-BE49-F238E27FC236}">
              <a16:creationId xmlns:a16="http://schemas.microsoft.com/office/drawing/2014/main" id="{0870FED8-B058-41BE-AE98-948AC81DADF8}"/>
            </a:ext>
          </a:extLst>
        </xdr:cNvPr>
        <xdr:cNvSpPr txBox="1"/>
      </xdr:nvSpPr>
      <xdr:spPr>
        <a:xfrm>
          <a:off x="3150948" y="1285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113137</xdr:rowOff>
    </xdr:from>
    <xdr:to>
      <xdr:col>15</xdr:col>
      <xdr:colOff>50800</xdr:colOff>
      <xdr:row>75</xdr:row>
      <xdr:rowOff>120269</xdr:rowOff>
    </xdr:to>
    <xdr:cxnSp macro="">
      <xdr:nvCxnSpPr>
        <xdr:cNvPr id="182" name="直線コネクタ 181">
          <a:extLst>
            <a:ext uri="{FF2B5EF4-FFF2-40B4-BE49-F238E27FC236}">
              <a16:creationId xmlns:a16="http://schemas.microsoft.com/office/drawing/2014/main" id="{E7F3E969-0EB8-4C0B-81C7-093F8FA06BEF}"/>
            </a:ext>
          </a:extLst>
        </xdr:cNvPr>
        <xdr:cNvCxnSpPr/>
      </xdr:nvCxnSpPr>
      <xdr:spPr>
        <a:xfrm flipV="1">
          <a:off x="1790700" y="12518497"/>
          <a:ext cx="774700" cy="17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3" name="フローチャート: 判断 182">
          <a:extLst>
            <a:ext uri="{FF2B5EF4-FFF2-40B4-BE49-F238E27FC236}">
              <a16:creationId xmlns:a16="http://schemas.microsoft.com/office/drawing/2014/main" id="{133E08D9-09A5-447C-B23C-5C1E568BACC1}"/>
            </a:ext>
          </a:extLst>
        </xdr:cNvPr>
        <xdr:cNvSpPr/>
      </xdr:nvSpPr>
      <xdr:spPr>
        <a:xfrm>
          <a:off x="2514600" y="127440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92336</xdr:rowOff>
    </xdr:from>
    <xdr:ext cx="469744" cy="259045"/>
    <xdr:sp macro="" textlink="">
      <xdr:nvSpPr>
        <xdr:cNvPr id="184" name="テキスト ボックス 183">
          <a:extLst>
            <a:ext uri="{FF2B5EF4-FFF2-40B4-BE49-F238E27FC236}">
              <a16:creationId xmlns:a16="http://schemas.microsoft.com/office/drawing/2014/main" id="{117CB9E3-644F-4DF9-AAF3-07BC7E19CBCC}"/>
            </a:ext>
          </a:extLst>
        </xdr:cNvPr>
        <xdr:cNvSpPr txBox="1"/>
      </xdr:nvSpPr>
      <xdr:spPr>
        <a:xfrm>
          <a:off x="2353388" y="1283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120269</xdr:rowOff>
    </xdr:from>
    <xdr:to>
      <xdr:col>10</xdr:col>
      <xdr:colOff>114300</xdr:colOff>
      <xdr:row>76</xdr:row>
      <xdr:rowOff>9489</xdr:rowOff>
    </xdr:to>
    <xdr:cxnSp macro="">
      <xdr:nvCxnSpPr>
        <xdr:cNvPr id="185" name="直線コネクタ 184">
          <a:extLst>
            <a:ext uri="{FF2B5EF4-FFF2-40B4-BE49-F238E27FC236}">
              <a16:creationId xmlns:a16="http://schemas.microsoft.com/office/drawing/2014/main" id="{1B444D7C-BF09-49F0-9BFA-C77E2C8AD71E}"/>
            </a:ext>
          </a:extLst>
        </xdr:cNvPr>
        <xdr:cNvCxnSpPr/>
      </xdr:nvCxnSpPr>
      <xdr:spPr>
        <a:xfrm flipV="1">
          <a:off x="1008380" y="12693269"/>
          <a:ext cx="782320" cy="5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170921</xdr:rowOff>
    </xdr:from>
    <xdr:to>
      <xdr:col>10</xdr:col>
      <xdr:colOff>165100</xdr:colOff>
      <xdr:row>76</xdr:row>
      <xdr:rowOff>101071</xdr:rowOff>
    </xdr:to>
    <xdr:sp macro="" textlink="">
      <xdr:nvSpPr>
        <xdr:cNvPr id="186" name="フローチャート: 判断 185">
          <a:extLst>
            <a:ext uri="{FF2B5EF4-FFF2-40B4-BE49-F238E27FC236}">
              <a16:creationId xmlns:a16="http://schemas.microsoft.com/office/drawing/2014/main" id="{EAC579AA-224B-4BFF-904E-47759FF6DAB6}"/>
            </a:ext>
          </a:extLst>
        </xdr:cNvPr>
        <xdr:cNvSpPr/>
      </xdr:nvSpPr>
      <xdr:spPr>
        <a:xfrm>
          <a:off x="1739900" y="12743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92198</xdr:rowOff>
    </xdr:from>
    <xdr:ext cx="469744" cy="259045"/>
    <xdr:sp macro="" textlink="">
      <xdr:nvSpPr>
        <xdr:cNvPr id="187" name="テキスト ボックス 186">
          <a:extLst>
            <a:ext uri="{FF2B5EF4-FFF2-40B4-BE49-F238E27FC236}">
              <a16:creationId xmlns:a16="http://schemas.microsoft.com/office/drawing/2014/main" id="{4A3EA047-07B9-40CA-B977-5ED676CCD1E8}"/>
            </a:ext>
          </a:extLst>
        </xdr:cNvPr>
        <xdr:cNvSpPr txBox="1"/>
      </xdr:nvSpPr>
      <xdr:spPr>
        <a:xfrm>
          <a:off x="1578688" y="1283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68098</xdr:rowOff>
    </xdr:from>
    <xdr:to>
      <xdr:col>6</xdr:col>
      <xdr:colOff>38100</xdr:colOff>
      <xdr:row>77</xdr:row>
      <xdr:rowOff>169698</xdr:rowOff>
    </xdr:to>
    <xdr:sp macro="" textlink="">
      <xdr:nvSpPr>
        <xdr:cNvPr id="188" name="フローチャート: 判断 187">
          <a:extLst>
            <a:ext uri="{FF2B5EF4-FFF2-40B4-BE49-F238E27FC236}">
              <a16:creationId xmlns:a16="http://schemas.microsoft.com/office/drawing/2014/main" id="{165E5BB0-2AD8-4AE6-A6B8-CD6F176D89C6}"/>
            </a:ext>
          </a:extLst>
        </xdr:cNvPr>
        <xdr:cNvSpPr/>
      </xdr:nvSpPr>
      <xdr:spPr>
        <a:xfrm>
          <a:off x="965200" y="129763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160825</xdr:rowOff>
    </xdr:from>
    <xdr:ext cx="469744" cy="259045"/>
    <xdr:sp macro="" textlink="">
      <xdr:nvSpPr>
        <xdr:cNvPr id="189" name="テキスト ボックス 188">
          <a:extLst>
            <a:ext uri="{FF2B5EF4-FFF2-40B4-BE49-F238E27FC236}">
              <a16:creationId xmlns:a16="http://schemas.microsoft.com/office/drawing/2014/main" id="{C659102A-FB18-4916-9825-EE1BD09E3773}"/>
            </a:ext>
          </a:extLst>
        </xdr:cNvPr>
        <xdr:cNvSpPr txBox="1"/>
      </xdr:nvSpPr>
      <xdr:spPr>
        <a:xfrm>
          <a:off x="803988" y="1306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CDCD63AD-70FA-4FD9-87C0-1B59AEBE1362}"/>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3B44919C-4304-4691-A83E-C556AD34AE83}"/>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51FB106A-871F-45CD-84A7-EF0460A47FB8}"/>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4BDE2D5A-4C1B-48AD-AD84-7629D9E92082}"/>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16E52713-B783-4D96-BFC4-7A8ACBAB837F}"/>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89266</xdr:rowOff>
    </xdr:from>
    <xdr:to>
      <xdr:col>24</xdr:col>
      <xdr:colOff>114300</xdr:colOff>
      <xdr:row>76</xdr:row>
      <xdr:rowOff>19416</xdr:rowOff>
    </xdr:to>
    <xdr:sp macro="" textlink="">
      <xdr:nvSpPr>
        <xdr:cNvPr id="195" name="楕円 194">
          <a:extLst>
            <a:ext uri="{FF2B5EF4-FFF2-40B4-BE49-F238E27FC236}">
              <a16:creationId xmlns:a16="http://schemas.microsoft.com/office/drawing/2014/main" id="{E98530B9-625F-40A7-B3E5-725F05693B88}"/>
            </a:ext>
          </a:extLst>
        </xdr:cNvPr>
        <xdr:cNvSpPr/>
      </xdr:nvSpPr>
      <xdr:spPr>
        <a:xfrm>
          <a:off x="4036060" y="12662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112143</xdr:rowOff>
    </xdr:from>
    <xdr:ext cx="534377" cy="259045"/>
    <xdr:sp macro="" textlink="">
      <xdr:nvSpPr>
        <xdr:cNvPr id="196" name="維持補修費該当値テキスト">
          <a:extLst>
            <a:ext uri="{FF2B5EF4-FFF2-40B4-BE49-F238E27FC236}">
              <a16:creationId xmlns:a16="http://schemas.microsoft.com/office/drawing/2014/main" id="{772FA5D2-3FCF-4949-A715-9D0A8E177573}"/>
            </a:ext>
          </a:extLst>
        </xdr:cNvPr>
        <xdr:cNvSpPr txBox="1"/>
      </xdr:nvSpPr>
      <xdr:spPr>
        <a:xfrm>
          <a:off x="4137660" y="1251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11496</xdr:rowOff>
    </xdr:from>
    <xdr:to>
      <xdr:col>20</xdr:col>
      <xdr:colOff>38100</xdr:colOff>
      <xdr:row>75</xdr:row>
      <xdr:rowOff>113096</xdr:rowOff>
    </xdr:to>
    <xdr:sp macro="" textlink="">
      <xdr:nvSpPr>
        <xdr:cNvPr id="197" name="楕円 196">
          <a:extLst>
            <a:ext uri="{FF2B5EF4-FFF2-40B4-BE49-F238E27FC236}">
              <a16:creationId xmlns:a16="http://schemas.microsoft.com/office/drawing/2014/main" id="{E11F948B-A975-4C8B-8F3F-64D25D28F60C}"/>
            </a:ext>
          </a:extLst>
        </xdr:cNvPr>
        <xdr:cNvSpPr/>
      </xdr:nvSpPr>
      <xdr:spPr>
        <a:xfrm>
          <a:off x="3312160" y="125844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129623</xdr:rowOff>
    </xdr:from>
    <xdr:ext cx="534377" cy="259045"/>
    <xdr:sp macro="" textlink="">
      <xdr:nvSpPr>
        <xdr:cNvPr id="198" name="テキスト ボックス 197">
          <a:extLst>
            <a:ext uri="{FF2B5EF4-FFF2-40B4-BE49-F238E27FC236}">
              <a16:creationId xmlns:a16="http://schemas.microsoft.com/office/drawing/2014/main" id="{C2A3790B-D2DA-4314-A744-446EC3CDC0D2}"/>
            </a:ext>
          </a:extLst>
        </xdr:cNvPr>
        <xdr:cNvSpPr txBox="1"/>
      </xdr:nvSpPr>
      <xdr:spPr>
        <a:xfrm>
          <a:off x="3118631" y="1236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62337</xdr:rowOff>
    </xdr:from>
    <xdr:to>
      <xdr:col>15</xdr:col>
      <xdr:colOff>101600</xdr:colOff>
      <xdr:row>74</xdr:row>
      <xdr:rowOff>163937</xdr:rowOff>
    </xdr:to>
    <xdr:sp macro="" textlink="">
      <xdr:nvSpPr>
        <xdr:cNvPr id="199" name="楕円 198">
          <a:extLst>
            <a:ext uri="{FF2B5EF4-FFF2-40B4-BE49-F238E27FC236}">
              <a16:creationId xmlns:a16="http://schemas.microsoft.com/office/drawing/2014/main" id="{9DED2891-2565-4F47-9B8F-14473EF7E1EF}"/>
            </a:ext>
          </a:extLst>
        </xdr:cNvPr>
        <xdr:cNvSpPr/>
      </xdr:nvSpPr>
      <xdr:spPr>
        <a:xfrm>
          <a:off x="2514600" y="124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9014</xdr:rowOff>
    </xdr:from>
    <xdr:ext cx="534377" cy="259045"/>
    <xdr:sp macro="" textlink="">
      <xdr:nvSpPr>
        <xdr:cNvPr id="200" name="テキスト ボックス 199">
          <a:extLst>
            <a:ext uri="{FF2B5EF4-FFF2-40B4-BE49-F238E27FC236}">
              <a16:creationId xmlns:a16="http://schemas.microsoft.com/office/drawing/2014/main" id="{BE45B412-E1AC-4A2F-A122-82B3DF440757}"/>
            </a:ext>
          </a:extLst>
        </xdr:cNvPr>
        <xdr:cNvSpPr txBox="1"/>
      </xdr:nvSpPr>
      <xdr:spPr>
        <a:xfrm>
          <a:off x="2343931" y="122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69469</xdr:rowOff>
    </xdr:from>
    <xdr:to>
      <xdr:col>10</xdr:col>
      <xdr:colOff>165100</xdr:colOff>
      <xdr:row>75</xdr:row>
      <xdr:rowOff>171069</xdr:rowOff>
    </xdr:to>
    <xdr:sp macro="" textlink="">
      <xdr:nvSpPr>
        <xdr:cNvPr id="201" name="楕円 200">
          <a:extLst>
            <a:ext uri="{FF2B5EF4-FFF2-40B4-BE49-F238E27FC236}">
              <a16:creationId xmlns:a16="http://schemas.microsoft.com/office/drawing/2014/main" id="{D8EE3B42-617E-44A0-A205-3B038AF60DB4}"/>
            </a:ext>
          </a:extLst>
        </xdr:cNvPr>
        <xdr:cNvSpPr/>
      </xdr:nvSpPr>
      <xdr:spPr>
        <a:xfrm>
          <a:off x="1739900" y="1264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16146</xdr:rowOff>
    </xdr:from>
    <xdr:ext cx="534377" cy="259045"/>
    <xdr:sp macro="" textlink="">
      <xdr:nvSpPr>
        <xdr:cNvPr id="202" name="テキスト ボックス 201">
          <a:extLst>
            <a:ext uri="{FF2B5EF4-FFF2-40B4-BE49-F238E27FC236}">
              <a16:creationId xmlns:a16="http://schemas.microsoft.com/office/drawing/2014/main" id="{288D5961-74D9-48A0-967F-08F77C6CEF88}"/>
            </a:ext>
          </a:extLst>
        </xdr:cNvPr>
        <xdr:cNvSpPr txBox="1"/>
      </xdr:nvSpPr>
      <xdr:spPr>
        <a:xfrm>
          <a:off x="1546371" y="1242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130139</xdr:rowOff>
    </xdr:from>
    <xdr:to>
      <xdr:col>6</xdr:col>
      <xdr:colOff>38100</xdr:colOff>
      <xdr:row>76</xdr:row>
      <xdr:rowOff>60289</xdr:rowOff>
    </xdr:to>
    <xdr:sp macro="" textlink="">
      <xdr:nvSpPr>
        <xdr:cNvPr id="203" name="楕円 202">
          <a:extLst>
            <a:ext uri="{FF2B5EF4-FFF2-40B4-BE49-F238E27FC236}">
              <a16:creationId xmlns:a16="http://schemas.microsoft.com/office/drawing/2014/main" id="{62A78FC4-6EAD-42CC-A7DA-841094E17F39}"/>
            </a:ext>
          </a:extLst>
        </xdr:cNvPr>
        <xdr:cNvSpPr/>
      </xdr:nvSpPr>
      <xdr:spPr>
        <a:xfrm>
          <a:off x="965200" y="127031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76816</xdr:rowOff>
    </xdr:from>
    <xdr:ext cx="534377" cy="259045"/>
    <xdr:sp macro="" textlink="">
      <xdr:nvSpPr>
        <xdr:cNvPr id="204" name="テキスト ボックス 203">
          <a:extLst>
            <a:ext uri="{FF2B5EF4-FFF2-40B4-BE49-F238E27FC236}">
              <a16:creationId xmlns:a16="http://schemas.microsoft.com/office/drawing/2014/main" id="{C30335AF-053E-4527-994D-72754885D731}"/>
            </a:ext>
          </a:extLst>
        </xdr:cNvPr>
        <xdr:cNvSpPr txBox="1"/>
      </xdr:nvSpPr>
      <xdr:spPr>
        <a:xfrm>
          <a:off x="771671" y="1248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3C90F952-9352-4A6B-8BFA-C52C6BA2FE90}"/>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FA5510B8-E480-4989-9C43-BE297B898E69}"/>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2A5895B3-E7E2-4224-A765-DB94BF690AC4}"/>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98EF093-17A1-4D94-AD61-F66AC10D1840}"/>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2B06A242-A142-49AB-B8EF-06B34D66EDB1}"/>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BE134C1A-A468-4F71-99BB-A2937DAE5000}"/>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EC41B7A2-5D69-4276-82FD-1FEFE4B333FF}"/>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6BDDB582-6796-4C90-8868-6716755D611A}"/>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5839E73A-E225-4769-9A2B-30A4358089AB}"/>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964126F6-A758-46AB-8F59-EE416D539AAD}"/>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B1AB3CB0-B63A-41C1-9602-368087906639}"/>
            </a:ext>
          </a:extLst>
        </xdr:cNvPr>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6ABF5AE9-87EA-4DCF-8FB1-FEDE5D7C0543}"/>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7651D95D-A461-454D-99DE-6224639FE84E}"/>
            </a:ext>
          </a:extLst>
        </xdr:cNvPr>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4FD40019-3F3B-4D4D-9537-8585D18B645C}"/>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2EAFFCFD-2072-42F4-956C-E89BE1CD3FF6}"/>
            </a:ext>
          </a:extLst>
        </xdr:cNvPr>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CB27ED37-FB82-4B1F-B1B8-34375A914C99}"/>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67CA4C50-3FB5-417C-93FA-0D41C20B5249}"/>
            </a:ext>
          </a:extLst>
        </xdr:cNvPr>
        <xdr:cNvSpPr txBox="1"/>
      </xdr:nvSpPr>
      <xdr:spPr>
        <a:xfrm>
          <a:off x="2078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49F52AF5-1FCF-4B03-9F05-E5265154032B}"/>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D9694672-EB32-4366-94E6-BD95CF870141}"/>
            </a:ext>
          </a:extLst>
        </xdr:cNvPr>
        <xdr:cNvSpPr txBox="1"/>
      </xdr:nvSpPr>
      <xdr:spPr>
        <a:xfrm>
          <a:off x="16658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F385D406-3E31-4FDC-826C-E33946027E64}"/>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C5BA606E-2B68-4046-A800-802221D94FD7}"/>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1D2D6CCD-4697-472F-B66A-80F5ACFBDE19}"/>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B0463730-1183-42FB-A37D-B35F0F3848A5}"/>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957DE1D5-5F1F-4D6A-8628-4BE7D567FC3E}"/>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44248191-BCCC-4D34-B48C-0A955567D795}"/>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AD8EA6F8-4530-41C9-8010-C613AA512559}"/>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31" name="直線コネクタ 230">
          <a:extLst>
            <a:ext uri="{FF2B5EF4-FFF2-40B4-BE49-F238E27FC236}">
              <a16:creationId xmlns:a16="http://schemas.microsoft.com/office/drawing/2014/main" id="{EC3163A3-18B9-4810-873D-4BDE0D609CA1}"/>
            </a:ext>
          </a:extLst>
        </xdr:cNvPr>
        <xdr:cNvCxnSpPr/>
      </xdr:nvCxnSpPr>
      <xdr:spPr>
        <a:xfrm flipV="1">
          <a:off x="4084955" y="15027541"/>
          <a:ext cx="127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32" name="扶助費最小値テキスト">
          <a:extLst>
            <a:ext uri="{FF2B5EF4-FFF2-40B4-BE49-F238E27FC236}">
              <a16:creationId xmlns:a16="http://schemas.microsoft.com/office/drawing/2014/main" id="{B514C6DD-F348-41F7-9F00-8D2AA70D40C5}"/>
            </a:ext>
          </a:extLst>
        </xdr:cNvPr>
        <xdr:cNvSpPr txBox="1"/>
      </xdr:nvSpPr>
      <xdr:spPr>
        <a:xfrm>
          <a:off x="4137660" y="165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33" name="直線コネクタ 232">
          <a:extLst>
            <a:ext uri="{FF2B5EF4-FFF2-40B4-BE49-F238E27FC236}">
              <a16:creationId xmlns:a16="http://schemas.microsoft.com/office/drawing/2014/main" id="{56791BD0-615A-438B-A540-269883E267DF}"/>
            </a:ext>
          </a:extLst>
        </xdr:cNvPr>
        <xdr:cNvCxnSpPr/>
      </xdr:nvCxnSpPr>
      <xdr:spPr>
        <a:xfrm>
          <a:off x="4020820" y="16519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4" name="扶助費最大値テキスト">
          <a:extLst>
            <a:ext uri="{FF2B5EF4-FFF2-40B4-BE49-F238E27FC236}">
              <a16:creationId xmlns:a16="http://schemas.microsoft.com/office/drawing/2014/main" id="{4EF43B78-F9DE-456E-910A-4979FF40B539}"/>
            </a:ext>
          </a:extLst>
        </xdr:cNvPr>
        <xdr:cNvSpPr txBox="1"/>
      </xdr:nvSpPr>
      <xdr:spPr>
        <a:xfrm>
          <a:off x="4137660" y="1480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5" name="直線コネクタ 234">
          <a:extLst>
            <a:ext uri="{FF2B5EF4-FFF2-40B4-BE49-F238E27FC236}">
              <a16:creationId xmlns:a16="http://schemas.microsoft.com/office/drawing/2014/main" id="{1C2235A9-5061-4A1E-A926-83EDF5C58ECD}"/>
            </a:ext>
          </a:extLst>
        </xdr:cNvPr>
        <xdr:cNvCxnSpPr/>
      </xdr:nvCxnSpPr>
      <xdr:spPr>
        <a:xfrm>
          <a:off x="4020820" y="15027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123485</xdr:rowOff>
    </xdr:from>
    <xdr:to>
      <xdr:col>24</xdr:col>
      <xdr:colOff>63500</xdr:colOff>
      <xdr:row>97</xdr:row>
      <xdr:rowOff>45321</xdr:rowOff>
    </xdr:to>
    <xdr:cxnSp macro="">
      <xdr:nvCxnSpPr>
        <xdr:cNvPr id="236" name="直線コネクタ 235">
          <a:extLst>
            <a:ext uri="{FF2B5EF4-FFF2-40B4-BE49-F238E27FC236}">
              <a16:creationId xmlns:a16="http://schemas.microsoft.com/office/drawing/2014/main" id="{035DCEC5-C6BA-4EDB-89F0-7E19452968A0}"/>
            </a:ext>
          </a:extLst>
        </xdr:cNvPr>
        <xdr:cNvCxnSpPr/>
      </xdr:nvCxnSpPr>
      <xdr:spPr>
        <a:xfrm flipV="1">
          <a:off x="3355340" y="16216925"/>
          <a:ext cx="731520" cy="8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15684</xdr:rowOff>
    </xdr:from>
    <xdr:ext cx="534377" cy="259045"/>
    <xdr:sp macro="" textlink="">
      <xdr:nvSpPr>
        <xdr:cNvPr id="237" name="扶助費平均値テキスト">
          <a:extLst>
            <a:ext uri="{FF2B5EF4-FFF2-40B4-BE49-F238E27FC236}">
              <a16:creationId xmlns:a16="http://schemas.microsoft.com/office/drawing/2014/main" id="{4A142F88-382F-42AA-ABFA-B9CC5C49AFEC}"/>
            </a:ext>
          </a:extLst>
        </xdr:cNvPr>
        <xdr:cNvSpPr txBox="1"/>
      </xdr:nvSpPr>
      <xdr:spPr>
        <a:xfrm>
          <a:off x="4137660" y="15773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38" name="フローチャート: 判断 237">
          <a:extLst>
            <a:ext uri="{FF2B5EF4-FFF2-40B4-BE49-F238E27FC236}">
              <a16:creationId xmlns:a16="http://schemas.microsoft.com/office/drawing/2014/main" id="{A4EA140A-9A40-40CB-90BD-4AEF9858DF0E}"/>
            </a:ext>
          </a:extLst>
        </xdr:cNvPr>
        <xdr:cNvSpPr/>
      </xdr:nvSpPr>
      <xdr:spPr>
        <a:xfrm>
          <a:off x="4036060" y="159224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151081</xdr:rowOff>
    </xdr:from>
    <xdr:to>
      <xdr:col>19</xdr:col>
      <xdr:colOff>177800</xdr:colOff>
      <xdr:row>97</xdr:row>
      <xdr:rowOff>45321</xdr:rowOff>
    </xdr:to>
    <xdr:cxnSp macro="">
      <xdr:nvCxnSpPr>
        <xdr:cNvPr id="239" name="直線コネクタ 238">
          <a:extLst>
            <a:ext uri="{FF2B5EF4-FFF2-40B4-BE49-F238E27FC236}">
              <a16:creationId xmlns:a16="http://schemas.microsoft.com/office/drawing/2014/main" id="{86F57BB2-BD00-4D5C-8BAF-EA81D4E912C4}"/>
            </a:ext>
          </a:extLst>
        </xdr:cNvPr>
        <xdr:cNvCxnSpPr/>
      </xdr:nvCxnSpPr>
      <xdr:spPr>
        <a:xfrm>
          <a:off x="2565400" y="16076881"/>
          <a:ext cx="789940" cy="22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40" name="フローチャート: 判断 239">
          <a:extLst>
            <a:ext uri="{FF2B5EF4-FFF2-40B4-BE49-F238E27FC236}">
              <a16:creationId xmlns:a16="http://schemas.microsoft.com/office/drawing/2014/main" id="{7CF5876B-2A1B-40BA-B850-6C8B4ECFC9BF}"/>
            </a:ext>
          </a:extLst>
        </xdr:cNvPr>
        <xdr:cNvSpPr/>
      </xdr:nvSpPr>
      <xdr:spPr>
        <a:xfrm>
          <a:off x="3312160" y="160416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62568</xdr:rowOff>
    </xdr:from>
    <xdr:ext cx="534377" cy="259045"/>
    <xdr:sp macro="" textlink="">
      <xdr:nvSpPr>
        <xdr:cNvPr id="241" name="テキスト ボックス 240">
          <a:extLst>
            <a:ext uri="{FF2B5EF4-FFF2-40B4-BE49-F238E27FC236}">
              <a16:creationId xmlns:a16="http://schemas.microsoft.com/office/drawing/2014/main" id="{6FFBC4B9-D00A-4D4A-B75D-3E1840A6FD1C}"/>
            </a:ext>
          </a:extLst>
        </xdr:cNvPr>
        <xdr:cNvSpPr txBox="1"/>
      </xdr:nvSpPr>
      <xdr:spPr>
        <a:xfrm>
          <a:off x="3118631" y="1582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151081</xdr:rowOff>
    </xdr:from>
    <xdr:to>
      <xdr:col>15</xdr:col>
      <xdr:colOff>50800</xdr:colOff>
      <xdr:row>97</xdr:row>
      <xdr:rowOff>158854</xdr:rowOff>
    </xdr:to>
    <xdr:cxnSp macro="">
      <xdr:nvCxnSpPr>
        <xdr:cNvPr id="242" name="直線コネクタ 241">
          <a:extLst>
            <a:ext uri="{FF2B5EF4-FFF2-40B4-BE49-F238E27FC236}">
              <a16:creationId xmlns:a16="http://schemas.microsoft.com/office/drawing/2014/main" id="{12C6CDD8-BB71-46D5-80B2-A713260ACE73}"/>
            </a:ext>
          </a:extLst>
        </xdr:cNvPr>
        <xdr:cNvCxnSpPr/>
      </xdr:nvCxnSpPr>
      <xdr:spPr>
        <a:xfrm flipV="1">
          <a:off x="1790700" y="16076881"/>
          <a:ext cx="774700" cy="3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43" name="フローチャート: 判断 242">
          <a:extLst>
            <a:ext uri="{FF2B5EF4-FFF2-40B4-BE49-F238E27FC236}">
              <a16:creationId xmlns:a16="http://schemas.microsoft.com/office/drawing/2014/main" id="{80FA38C8-33A5-478B-9723-3564486338D4}"/>
            </a:ext>
          </a:extLst>
        </xdr:cNvPr>
        <xdr:cNvSpPr/>
      </xdr:nvSpPr>
      <xdr:spPr>
        <a:xfrm>
          <a:off x="2514600" y="158585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47040</xdr:rowOff>
    </xdr:from>
    <xdr:ext cx="534377" cy="259045"/>
    <xdr:sp macro="" textlink="">
      <xdr:nvSpPr>
        <xdr:cNvPr id="244" name="テキスト ボックス 243">
          <a:extLst>
            <a:ext uri="{FF2B5EF4-FFF2-40B4-BE49-F238E27FC236}">
              <a16:creationId xmlns:a16="http://schemas.microsoft.com/office/drawing/2014/main" id="{1C9FF0FB-10BA-4157-9AA3-3C6BCE9EFF97}"/>
            </a:ext>
          </a:extLst>
        </xdr:cNvPr>
        <xdr:cNvSpPr txBox="1"/>
      </xdr:nvSpPr>
      <xdr:spPr>
        <a:xfrm>
          <a:off x="2343931" y="1563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156062</xdr:rowOff>
    </xdr:from>
    <xdr:to>
      <xdr:col>10</xdr:col>
      <xdr:colOff>114300</xdr:colOff>
      <xdr:row>97</xdr:row>
      <xdr:rowOff>158854</xdr:rowOff>
    </xdr:to>
    <xdr:cxnSp macro="">
      <xdr:nvCxnSpPr>
        <xdr:cNvPr id="245" name="直線コネクタ 244">
          <a:extLst>
            <a:ext uri="{FF2B5EF4-FFF2-40B4-BE49-F238E27FC236}">
              <a16:creationId xmlns:a16="http://schemas.microsoft.com/office/drawing/2014/main" id="{B13C24DE-D1C7-4E41-994E-FF9F0634A250}"/>
            </a:ext>
          </a:extLst>
        </xdr:cNvPr>
        <xdr:cNvCxnSpPr/>
      </xdr:nvCxnSpPr>
      <xdr:spPr>
        <a:xfrm>
          <a:off x="1008380" y="16417142"/>
          <a:ext cx="78232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29301</xdr:rowOff>
    </xdr:from>
    <xdr:to>
      <xdr:col>10</xdr:col>
      <xdr:colOff>165100</xdr:colOff>
      <xdr:row>97</xdr:row>
      <xdr:rowOff>130901</xdr:rowOff>
    </xdr:to>
    <xdr:sp macro="" textlink="">
      <xdr:nvSpPr>
        <xdr:cNvPr id="246" name="フローチャート: 判断 245">
          <a:extLst>
            <a:ext uri="{FF2B5EF4-FFF2-40B4-BE49-F238E27FC236}">
              <a16:creationId xmlns:a16="http://schemas.microsoft.com/office/drawing/2014/main" id="{6CF01C3A-76EB-4EEB-B1D0-5C53B79C88CD}"/>
            </a:ext>
          </a:extLst>
        </xdr:cNvPr>
        <xdr:cNvSpPr/>
      </xdr:nvSpPr>
      <xdr:spPr>
        <a:xfrm>
          <a:off x="1739900" y="1629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147428</xdr:rowOff>
    </xdr:from>
    <xdr:ext cx="534377" cy="259045"/>
    <xdr:sp macro="" textlink="">
      <xdr:nvSpPr>
        <xdr:cNvPr id="247" name="テキスト ボックス 246">
          <a:extLst>
            <a:ext uri="{FF2B5EF4-FFF2-40B4-BE49-F238E27FC236}">
              <a16:creationId xmlns:a16="http://schemas.microsoft.com/office/drawing/2014/main" id="{CBD48E6B-EBA2-4438-86C9-9A6F38E0F2BB}"/>
            </a:ext>
          </a:extLst>
        </xdr:cNvPr>
        <xdr:cNvSpPr txBox="1"/>
      </xdr:nvSpPr>
      <xdr:spPr>
        <a:xfrm>
          <a:off x="1546371" y="1607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151471</xdr:rowOff>
    </xdr:from>
    <xdr:to>
      <xdr:col>6</xdr:col>
      <xdr:colOff>38100</xdr:colOff>
      <xdr:row>97</xdr:row>
      <xdr:rowOff>81621</xdr:rowOff>
    </xdr:to>
    <xdr:sp macro="" textlink="">
      <xdr:nvSpPr>
        <xdr:cNvPr id="248" name="フローチャート: 判断 247">
          <a:extLst>
            <a:ext uri="{FF2B5EF4-FFF2-40B4-BE49-F238E27FC236}">
              <a16:creationId xmlns:a16="http://schemas.microsoft.com/office/drawing/2014/main" id="{46E7DC65-74B7-41AB-AC01-58FB8B820F47}"/>
            </a:ext>
          </a:extLst>
        </xdr:cNvPr>
        <xdr:cNvSpPr/>
      </xdr:nvSpPr>
      <xdr:spPr>
        <a:xfrm>
          <a:off x="965200" y="162449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98148</xdr:rowOff>
    </xdr:from>
    <xdr:ext cx="534377" cy="259045"/>
    <xdr:sp macro="" textlink="">
      <xdr:nvSpPr>
        <xdr:cNvPr id="249" name="テキスト ボックス 248">
          <a:extLst>
            <a:ext uri="{FF2B5EF4-FFF2-40B4-BE49-F238E27FC236}">
              <a16:creationId xmlns:a16="http://schemas.microsoft.com/office/drawing/2014/main" id="{90BD724F-2AE7-478A-A7D8-F39AB2CBF165}"/>
            </a:ext>
          </a:extLst>
        </xdr:cNvPr>
        <xdr:cNvSpPr txBox="1"/>
      </xdr:nvSpPr>
      <xdr:spPr>
        <a:xfrm>
          <a:off x="771671" y="1602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F479C2F3-0EDA-4304-9C1B-E120FA4180DE}"/>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82A5232E-C5D2-43D3-90CE-1F7C7F0FD226}"/>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C6E7DBFB-75DD-42AF-BD45-758632CBD414}"/>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C0038EF0-30E0-458E-88FF-79AC1B9A549E}"/>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88C63771-5DD8-4C7D-89B4-76AB50974A2D}"/>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72685</xdr:rowOff>
    </xdr:from>
    <xdr:to>
      <xdr:col>24</xdr:col>
      <xdr:colOff>114300</xdr:colOff>
      <xdr:row>97</xdr:row>
      <xdr:rowOff>2835</xdr:rowOff>
    </xdr:to>
    <xdr:sp macro="" textlink="">
      <xdr:nvSpPr>
        <xdr:cNvPr id="255" name="楕円 254">
          <a:extLst>
            <a:ext uri="{FF2B5EF4-FFF2-40B4-BE49-F238E27FC236}">
              <a16:creationId xmlns:a16="http://schemas.microsoft.com/office/drawing/2014/main" id="{2CFB728F-4081-4927-91E7-98E1487E1837}"/>
            </a:ext>
          </a:extLst>
        </xdr:cNvPr>
        <xdr:cNvSpPr/>
      </xdr:nvSpPr>
      <xdr:spPr>
        <a:xfrm>
          <a:off x="4036060" y="16166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51112</xdr:rowOff>
    </xdr:from>
    <xdr:ext cx="534377" cy="259045"/>
    <xdr:sp macro="" textlink="">
      <xdr:nvSpPr>
        <xdr:cNvPr id="256" name="扶助費該当値テキスト">
          <a:extLst>
            <a:ext uri="{FF2B5EF4-FFF2-40B4-BE49-F238E27FC236}">
              <a16:creationId xmlns:a16="http://schemas.microsoft.com/office/drawing/2014/main" id="{2750A90F-1958-41E0-9691-7B08D33AC318}"/>
            </a:ext>
          </a:extLst>
        </xdr:cNvPr>
        <xdr:cNvSpPr txBox="1"/>
      </xdr:nvSpPr>
      <xdr:spPr>
        <a:xfrm>
          <a:off x="4137660" y="1614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165971</xdr:rowOff>
    </xdr:from>
    <xdr:to>
      <xdr:col>20</xdr:col>
      <xdr:colOff>38100</xdr:colOff>
      <xdr:row>97</xdr:row>
      <xdr:rowOff>96121</xdr:rowOff>
    </xdr:to>
    <xdr:sp macro="" textlink="">
      <xdr:nvSpPr>
        <xdr:cNvPr id="257" name="楕円 256">
          <a:extLst>
            <a:ext uri="{FF2B5EF4-FFF2-40B4-BE49-F238E27FC236}">
              <a16:creationId xmlns:a16="http://schemas.microsoft.com/office/drawing/2014/main" id="{B7B79C63-F156-42EB-A730-428F1016A702}"/>
            </a:ext>
          </a:extLst>
        </xdr:cNvPr>
        <xdr:cNvSpPr/>
      </xdr:nvSpPr>
      <xdr:spPr>
        <a:xfrm>
          <a:off x="3312160" y="162594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87248</xdr:rowOff>
    </xdr:from>
    <xdr:ext cx="534377" cy="259045"/>
    <xdr:sp macro="" textlink="">
      <xdr:nvSpPr>
        <xdr:cNvPr id="258" name="テキスト ボックス 257">
          <a:extLst>
            <a:ext uri="{FF2B5EF4-FFF2-40B4-BE49-F238E27FC236}">
              <a16:creationId xmlns:a16="http://schemas.microsoft.com/office/drawing/2014/main" id="{08ACAABE-5C6D-442F-8832-EEF7BFA36BDE}"/>
            </a:ext>
          </a:extLst>
        </xdr:cNvPr>
        <xdr:cNvSpPr txBox="1"/>
      </xdr:nvSpPr>
      <xdr:spPr>
        <a:xfrm>
          <a:off x="3118631" y="1634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100281</xdr:rowOff>
    </xdr:from>
    <xdr:to>
      <xdr:col>15</xdr:col>
      <xdr:colOff>101600</xdr:colOff>
      <xdr:row>96</xdr:row>
      <xdr:rowOff>30431</xdr:rowOff>
    </xdr:to>
    <xdr:sp macro="" textlink="">
      <xdr:nvSpPr>
        <xdr:cNvPr id="259" name="楕円 258">
          <a:extLst>
            <a:ext uri="{FF2B5EF4-FFF2-40B4-BE49-F238E27FC236}">
              <a16:creationId xmlns:a16="http://schemas.microsoft.com/office/drawing/2014/main" id="{1988F344-3803-4C29-82D5-6D87BA792926}"/>
            </a:ext>
          </a:extLst>
        </xdr:cNvPr>
        <xdr:cNvSpPr/>
      </xdr:nvSpPr>
      <xdr:spPr>
        <a:xfrm>
          <a:off x="2514600" y="160260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21558</xdr:rowOff>
    </xdr:from>
    <xdr:ext cx="534377" cy="259045"/>
    <xdr:sp macro="" textlink="">
      <xdr:nvSpPr>
        <xdr:cNvPr id="260" name="テキスト ボックス 259">
          <a:extLst>
            <a:ext uri="{FF2B5EF4-FFF2-40B4-BE49-F238E27FC236}">
              <a16:creationId xmlns:a16="http://schemas.microsoft.com/office/drawing/2014/main" id="{D237F616-7306-4C49-9E82-A335B501B1D7}"/>
            </a:ext>
          </a:extLst>
        </xdr:cNvPr>
        <xdr:cNvSpPr txBox="1"/>
      </xdr:nvSpPr>
      <xdr:spPr>
        <a:xfrm>
          <a:off x="2343931" y="1611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108054</xdr:rowOff>
    </xdr:from>
    <xdr:to>
      <xdr:col>10</xdr:col>
      <xdr:colOff>165100</xdr:colOff>
      <xdr:row>98</xdr:row>
      <xdr:rowOff>38204</xdr:rowOff>
    </xdr:to>
    <xdr:sp macro="" textlink="">
      <xdr:nvSpPr>
        <xdr:cNvPr id="261" name="楕円 260">
          <a:extLst>
            <a:ext uri="{FF2B5EF4-FFF2-40B4-BE49-F238E27FC236}">
              <a16:creationId xmlns:a16="http://schemas.microsoft.com/office/drawing/2014/main" id="{33273552-5D7E-4CB6-A756-D07CF6A8E775}"/>
            </a:ext>
          </a:extLst>
        </xdr:cNvPr>
        <xdr:cNvSpPr/>
      </xdr:nvSpPr>
      <xdr:spPr>
        <a:xfrm>
          <a:off x="1739900" y="16369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29331</xdr:rowOff>
    </xdr:from>
    <xdr:ext cx="534377" cy="259045"/>
    <xdr:sp macro="" textlink="">
      <xdr:nvSpPr>
        <xdr:cNvPr id="262" name="テキスト ボックス 261">
          <a:extLst>
            <a:ext uri="{FF2B5EF4-FFF2-40B4-BE49-F238E27FC236}">
              <a16:creationId xmlns:a16="http://schemas.microsoft.com/office/drawing/2014/main" id="{63B15BE7-1865-44DF-BA68-836FE0D344A1}"/>
            </a:ext>
          </a:extLst>
        </xdr:cNvPr>
        <xdr:cNvSpPr txBox="1"/>
      </xdr:nvSpPr>
      <xdr:spPr>
        <a:xfrm>
          <a:off x="1546371" y="1645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105262</xdr:rowOff>
    </xdr:from>
    <xdr:to>
      <xdr:col>6</xdr:col>
      <xdr:colOff>38100</xdr:colOff>
      <xdr:row>98</xdr:row>
      <xdr:rowOff>35412</xdr:rowOff>
    </xdr:to>
    <xdr:sp macro="" textlink="">
      <xdr:nvSpPr>
        <xdr:cNvPr id="263" name="楕円 262">
          <a:extLst>
            <a:ext uri="{FF2B5EF4-FFF2-40B4-BE49-F238E27FC236}">
              <a16:creationId xmlns:a16="http://schemas.microsoft.com/office/drawing/2014/main" id="{625A7778-2CA4-4C99-8486-4ECC15078B62}"/>
            </a:ext>
          </a:extLst>
        </xdr:cNvPr>
        <xdr:cNvSpPr/>
      </xdr:nvSpPr>
      <xdr:spPr>
        <a:xfrm>
          <a:off x="965200" y="163663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26539</xdr:rowOff>
    </xdr:from>
    <xdr:ext cx="534377" cy="259045"/>
    <xdr:sp macro="" textlink="">
      <xdr:nvSpPr>
        <xdr:cNvPr id="264" name="テキスト ボックス 263">
          <a:extLst>
            <a:ext uri="{FF2B5EF4-FFF2-40B4-BE49-F238E27FC236}">
              <a16:creationId xmlns:a16="http://schemas.microsoft.com/office/drawing/2014/main" id="{5C9A61D3-02DE-4A88-BB9F-79C64A712BB5}"/>
            </a:ext>
          </a:extLst>
        </xdr:cNvPr>
        <xdr:cNvSpPr txBox="1"/>
      </xdr:nvSpPr>
      <xdr:spPr>
        <a:xfrm>
          <a:off x="771671" y="1645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CD0CA441-F28D-4C30-9170-473C26DE94AD}"/>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F9D5CFAC-940B-490E-9F92-6354215DAB5E}"/>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9AE6F021-1B56-49F3-9E76-12A4C95DD1CA}"/>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5892EE1C-5DC4-4176-AEBF-F507000D14AB}"/>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9BBFBBF2-B455-4C62-8D97-B130CA8F10A2}"/>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50C4AE57-F3B4-4344-8499-3BBD46DFFD53}"/>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7D05EF23-F610-45A3-BE36-96E5240AE31F}"/>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591D4154-C64D-4F88-B1C8-B3F05254BF52}"/>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48AC6B1A-D5A5-447E-8222-A6289249A7EE}"/>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7E1EE1F2-1053-4755-84CA-CC4981617FCA}"/>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3F6E2FC6-7ED7-469C-A4A7-E5F6C769D03C}"/>
            </a:ext>
          </a:extLst>
        </xdr:cNvPr>
        <xdr:cNvSpPr txBox="1"/>
      </xdr:nvSpPr>
      <xdr:spPr>
        <a:xfrm>
          <a:off x="560083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6" name="直線コネクタ 275">
          <a:extLst>
            <a:ext uri="{FF2B5EF4-FFF2-40B4-BE49-F238E27FC236}">
              <a16:creationId xmlns:a16="http://schemas.microsoft.com/office/drawing/2014/main" id="{A62E90F7-535D-4A35-BEB6-4069764F0BBD}"/>
            </a:ext>
          </a:extLst>
        </xdr:cNvPr>
        <xdr:cNvCxnSpPr/>
      </xdr:nvCxnSpPr>
      <xdr:spPr>
        <a:xfrm>
          <a:off x="5826760" y="66776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7" name="テキスト ボックス 276">
          <a:extLst>
            <a:ext uri="{FF2B5EF4-FFF2-40B4-BE49-F238E27FC236}">
              <a16:creationId xmlns:a16="http://schemas.microsoft.com/office/drawing/2014/main" id="{4DF81EDA-B577-4B51-838F-CFC054015B68}"/>
            </a:ext>
          </a:extLst>
        </xdr:cNvPr>
        <xdr:cNvSpPr txBox="1"/>
      </xdr:nvSpPr>
      <xdr:spPr>
        <a:xfrm>
          <a:off x="5364041" y="65392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8" name="直線コネクタ 277">
          <a:extLst>
            <a:ext uri="{FF2B5EF4-FFF2-40B4-BE49-F238E27FC236}">
              <a16:creationId xmlns:a16="http://schemas.microsoft.com/office/drawing/2014/main" id="{7451E413-FEAB-4659-A51D-2F2C58EC111A}"/>
            </a:ext>
          </a:extLst>
        </xdr:cNvPr>
        <xdr:cNvCxnSpPr/>
      </xdr:nvCxnSpPr>
      <xdr:spPr>
        <a:xfrm>
          <a:off x="5826760" y="6395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9" name="テキスト ボックス 278">
          <a:extLst>
            <a:ext uri="{FF2B5EF4-FFF2-40B4-BE49-F238E27FC236}">
              <a16:creationId xmlns:a16="http://schemas.microsoft.com/office/drawing/2014/main" id="{C005E026-91CB-470C-A6D6-78BA0A5C7A89}"/>
            </a:ext>
          </a:extLst>
        </xdr:cNvPr>
        <xdr:cNvSpPr txBox="1"/>
      </xdr:nvSpPr>
      <xdr:spPr>
        <a:xfrm>
          <a:off x="5364041" y="6257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0" name="直線コネクタ 279">
          <a:extLst>
            <a:ext uri="{FF2B5EF4-FFF2-40B4-BE49-F238E27FC236}">
              <a16:creationId xmlns:a16="http://schemas.microsoft.com/office/drawing/2014/main" id="{955D2384-4D88-4398-AEDE-C2E5166D9725}"/>
            </a:ext>
          </a:extLst>
        </xdr:cNvPr>
        <xdr:cNvCxnSpPr/>
      </xdr:nvCxnSpPr>
      <xdr:spPr>
        <a:xfrm>
          <a:off x="5826760" y="6117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1" name="テキスト ボックス 280">
          <a:extLst>
            <a:ext uri="{FF2B5EF4-FFF2-40B4-BE49-F238E27FC236}">
              <a16:creationId xmlns:a16="http://schemas.microsoft.com/office/drawing/2014/main" id="{E696A14D-B2E1-4628-86E9-4019124C2CA8}"/>
            </a:ext>
          </a:extLst>
        </xdr:cNvPr>
        <xdr:cNvSpPr txBox="1"/>
      </xdr:nvSpPr>
      <xdr:spPr>
        <a:xfrm>
          <a:off x="5364041" y="5979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541F4294-313E-4B33-82D6-8C720668EF40}"/>
            </a:ext>
          </a:extLst>
        </xdr:cNvPr>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B7B1DB89-1EEF-4A3A-8A52-A0657C46D94E}"/>
            </a:ext>
          </a:extLst>
        </xdr:cNvPr>
        <xdr:cNvSpPr txBox="1"/>
      </xdr:nvSpPr>
      <xdr:spPr>
        <a:xfrm>
          <a:off x="529992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4" name="直線コネクタ 283">
          <a:extLst>
            <a:ext uri="{FF2B5EF4-FFF2-40B4-BE49-F238E27FC236}">
              <a16:creationId xmlns:a16="http://schemas.microsoft.com/office/drawing/2014/main" id="{8C03A62C-D575-4FBA-92DE-99DA0CCBC111}"/>
            </a:ext>
          </a:extLst>
        </xdr:cNvPr>
        <xdr:cNvCxnSpPr/>
      </xdr:nvCxnSpPr>
      <xdr:spPr>
        <a:xfrm>
          <a:off x="5826760" y="55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5" name="テキスト ボックス 284">
          <a:extLst>
            <a:ext uri="{FF2B5EF4-FFF2-40B4-BE49-F238E27FC236}">
              <a16:creationId xmlns:a16="http://schemas.microsoft.com/office/drawing/2014/main" id="{379FD0A6-A7AB-441A-94FD-2F51F3EED805}"/>
            </a:ext>
          </a:extLst>
        </xdr:cNvPr>
        <xdr:cNvSpPr txBox="1"/>
      </xdr:nvSpPr>
      <xdr:spPr>
        <a:xfrm>
          <a:off x="5299921" y="54191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6" name="直線コネクタ 285">
          <a:extLst>
            <a:ext uri="{FF2B5EF4-FFF2-40B4-BE49-F238E27FC236}">
              <a16:creationId xmlns:a16="http://schemas.microsoft.com/office/drawing/2014/main" id="{391C356F-6693-476B-94D3-8306723C821B}"/>
            </a:ext>
          </a:extLst>
        </xdr:cNvPr>
        <xdr:cNvCxnSpPr/>
      </xdr:nvCxnSpPr>
      <xdr:spPr>
        <a:xfrm>
          <a:off x="5826760" y="5279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7" name="テキスト ボックス 286">
          <a:extLst>
            <a:ext uri="{FF2B5EF4-FFF2-40B4-BE49-F238E27FC236}">
              <a16:creationId xmlns:a16="http://schemas.microsoft.com/office/drawing/2014/main" id="{4C9C8323-1956-4D41-B199-D1329BDDC415}"/>
            </a:ext>
          </a:extLst>
        </xdr:cNvPr>
        <xdr:cNvSpPr txBox="1"/>
      </xdr:nvSpPr>
      <xdr:spPr>
        <a:xfrm>
          <a:off x="529992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8" name="直線コネクタ 287">
          <a:extLst>
            <a:ext uri="{FF2B5EF4-FFF2-40B4-BE49-F238E27FC236}">
              <a16:creationId xmlns:a16="http://schemas.microsoft.com/office/drawing/2014/main" id="{B54ED1D5-E5FC-427F-9308-3FAA85D42DD3}"/>
            </a:ext>
          </a:extLst>
        </xdr:cNvPr>
        <xdr:cNvCxnSpPr/>
      </xdr:nvCxnSpPr>
      <xdr:spPr>
        <a:xfrm>
          <a:off x="5826760" y="5001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9" name="テキスト ボックス 288">
          <a:extLst>
            <a:ext uri="{FF2B5EF4-FFF2-40B4-BE49-F238E27FC236}">
              <a16:creationId xmlns:a16="http://schemas.microsoft.com/office/drawing/2014/main" id="{94EBCD23-DA96-43BC-8764-B70B0D3CDCA5}"/>
            </a:ext>
          </a:extLst>
        </xdr:cNvPr>
        <xdr:cNvSpPr txBox="1"/>
      </xdr:nvSpPr>
      <xdr:spPr>
        <a:xfrm>
          <a:off x="5299921" y="4862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1FA43B86-46DD-4AE1-9B7F-9EC4A875FB82}"/>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2F9014BA-170B-416B-86C8-9715CF713903}"/>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ABA1B8F7-F614-487F-90C2-7B4B1F4F004C}"/>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62557</xdr:rowOff>
    </xdr:from>
    <xdr:to>
      <xdr:col>54</xdr:col>
      <xdr:colOff>189865</xdr:colOff>
      <xdr:row>38</xdr:row>
      <xdr:rowOff>123155</xdr:rowOff>
    </xdr:to>
    <xdr:cxnSp macro="">
      <xdr:nvCxnSpPr>
        <xdr:cNvPr id="293" name="直線コネクタ 292">
          <a:extLst>
            <a:ext uri="{FF2B5EF4-FFF2-40B4-BE49-F238E27FC236}">
              <a16:creationId xmlns:a16="http://schemas.microsoft.com/office/drawing/2014/main" id="{2637F9AE-A1EA-4BFE-9A78-504440EB3BC6}"/>
            </a:ext>
          </a:extLst>
        </xdr:cNvPr>
        <xdr:cNvCxnSpPr/>
      </xdr:nvCxnSpPr>
      <xdr:spPr>
        <a:xfrm flipV="1">
          <a:off x="9218295" y="5427037"/>
          <a:ext cx="1270" cy="106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126982</xdr:rowOff>
    </xdr:from>
    <xdr:ext cx="534377" cy="259045"/>
    <xdr:sp macro="" textlink="">
      <xdr:nvSpPr>
        <xdr:cNvPr id="294" name="補助費等最小値テキスト">
          <a:extLst>
            <a:ext uri="{FF2B5EF4-FFF2-40B4-BE49-F238E27FC236}">
              <a16:creationId xmlns:a16="http://schemas.microsoft.com/office/drawing/2014/main" id="{C9878180-5721-4D43-96B1-D22BF5CA6B9A}"/>
            </a:ext>
          </a:extLst>
        </xdr:cNvPr>
        <xdr:cNvSpPr txBox="1"/>
      </xdr:nvSpPr>
      <xdr:spPr>
        <a:xfrm>
          <a:off x="9271000" y="649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123155</xdr:rowOff>
    </xdr:from>
    <xdr:to>
      <xdr:col>55</xdr:col>
      <xdr:colOff>88900</xdr:colOff>
      <xdr:row>38</xdr:row>
      <xdr:rowOff>123155</xdr:rowOff>
    </xdr:to>
    <xdr:cxnSp macro="">
      <xdr:nvCxnSpPr>
        <xdr:cNvPr id="295" name="直線コネクタ 294">
          <a:extLst>
            <a:ext uri="{FF2B5EF4-FFF2-40B4-BE49-F238E27FC236}">
              <a16:creationId xmlns:a16="http://schemas.microsoft.com/office/drawing/2014/main" id="{EF96DFFD-B46F-4827-B838-D2A6C31E3D63}"/>
            </a:ext>
          </a:extLst>
        </xdr:cNvPr>
        <xdr:cNvCxnSpPr/>
      </xdr:nvCxnSpPr>
      <xdr:spPr>
        <a:xfrm>
          <a:off x="9154160" y="6493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9234</xdr:rowOff>
    </xdr:from>
    <xdr:ext cx="599010" cy="259045"/>
    <xdr:sp macro="" textlink="">
      <xdr:nvSpPr>
        <xdr:cNvPr id="296" name="補助費等最大値テキスト">
          <a:extLst>
            <a:ext uri="{FF2B5EF4-FFF2-40B4-BE49-F238E27FC236}">
              <a16:creationId xmlns:a16="http://schemas.microsoft.com/office/drawing/2014/main" id="{2B2AF321-0E70-414E-8E22-BF673E19812C}"/>
            </a:ext>
          </a:extLst>
        </xdr:cNvPr>
        <xdr:cNvSpPr txBox="1"/>
      </xdr:nvSpPr>
      <xdr:spPr>
        <a:xfrm>
          <a:off x="9271000" y="520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62557</xdr:rowOff>
    </xdr:from>
    <xdr:to>
      <xdr:col>55</xdr:col>
      <xdr:colOff>88900</xdr:colOff>
      <xdr:row>32</xdr:row>
      <xdr:rowOff>62557</xdr:rowOff>
    </xdr:to>
    <xdr:cxnSp macro="">
      <xdr:nvCxnSpPr>
        <xdr:cNvPr id="297" name="直線コネクタ 296">
          <a:extLst>
            <a:ext uri="{FF2B5EF4-FFF2-40B4-BE49-F238E27FC236}">
              <a16:creationId xmlns:a16="http://schemas.microsoft.com/office/drawing/2014/main" id="{3FF47280-51F6-43C6-8061-8D5AE55D79A9}"/>
            </a:ext>
          </a:extLst>
        </xdr:cNvPr>
        <xdr:cNvCxnSpPr/>
      </xdr:nvCxnSpPr>
      <xdr:spPr>
        <a:xfrm>
          <a:off x="9154160" y="54270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127079</xdr:rowOff>
    </xdr:from>
    <xdr:to>
      <xdr:col>55</xdr:col>
      <xdr:colOff>0</xdr:colOff>
      <xdr:row>36</xdr:row>
      <xdr:rowOff>12646</xdr:rowOff>
    </xdr:to>
    <xdr:cxnSp macro="">
      <xdr:nvCxnSpPr>
        <xdr:cNvPr id="298" name="直線コネクタ 297">
          <a:extLst>
            <a:ext uri="{FF2B5EF4-FFF2-40B4-BE49-F238E27FC236}">
              <a16:creationId xmlns:a16="http://schemas.microsoft.com/office/drawing/2014/main" id="{163217ED-7314-4937-A6DA-E0E8728C87D8}"/>
            </a:ext>
          </a:extLst>
        </xdr:cNvPr>
        <xdr:cNvCxnSpPr/>
      </xdr:nvCxnSpPr>
      <xdr:spPr>
        <a:xfrm>
          <a:off x="8496300" y="5994479"/>
          <a:ext cx="723900" cy="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134170</xdr:rowOff>
    </xdr:from>
    <xdr:ext cx="534377" cy="259045"/>
    <xdr:sp macro="" textlink="">
      <xdr:nvSpPr>
        <xdr:cNvPr id="299" name="補助費等平均値テキスト">
          <a:extLst>
            <a:ext uri="{FF2B5EF4-FFF2-40B4-BE49-F238E27FC236}">
              <a16:creationId xmlns:a16="http://schemas.microsoft.com/office/drawing/2014/main" id="{7828DB09-D17E-47B7-A718-9CE01D97FC0D}"/>
            </a:ext>
          </a:extLst>
        </xdr:cNvPr>
        <xdr:cNvSpPr txBox="1"/>
      </xdr:nvSpPr>
      <xdr:spPr>
        <a:xfrm>
          <a:off x="9271000" y="583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111293</xdr:rowOff>
    </xdr:from>
    <xdr:to>
      <xdr:col>55</xdr:col>
      <xdr:colOff>50800</xdr:colOff>
      <xdr:row>36</xdr:row>
      <xdr:rowOff>41443</xdr:rowOff>
    </xdr:to>
    <xdr:sp macro="" textlink="">
      <xdr:nvSpPr>
        <xdr:cNvPr id="300" name="フローチャート: 判断 299">
          <a:extLst>
            <a:ext uri="{FF2B5EF4-FFF2-40B4-BE49-F238E27FC236}">
              <a16:creationId xmlns:a16="http://schemas.microsoft.com/office/drawing/2014/main" id="{D31C43CE-064F-4739-9CDA-60C2F677564A}"/>
            </a:ext>
          </a:extLst>
        </xdr:cNvPr>
        <xdr:cNvSpPr/>
      </xdr:nvSpPr>
      <xdr:spPr>
        <a:xfrm>
          <a:off x="9192260" y="59786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127079</xdr:rowOff>
    </xdr:from>
    <xdr:to>
      <xdr:col>50</xdr:col>
      <xdr:colOff>114300</xdr:colOff>
      <xdr:row>36</xdr:row>
      <xdr:rowOff>46641</xdr:rowOff>
    </xdr:to>
    <xdr:cxnSp macro="">
      <xdr:nvCxnSpPr>
        <xdr:cNvPr id="301" name="直線コネクタ 300">
          <a:extLst>
            <a:ext uri="{FF2B5EF4-FFF2-40B4-BE49-F238E27FC236}">
              <a16:creationId xmlns:a16="http://schemas.microsoft.com/office/drawing/2014/main" id="{824C8901-248B-43F2-A800-544EF5C245EB}"/>
            </a:ext>
          </a:extLst>
        </xdr:cNvPr>
        <xdr:cNvCxnSpPr/>
      </xdr:nvCxnSpPr>
      <xdr:spPr>
        <a:xfrm flipV="1">
          <a:off x="7713980" y="5994479"/>
          <a:ext cx="782320" cy="8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125647</xdr:rowOff>
    </xdr:from>
    <xdr:to>
      <xdr:col>50</xdr:col>
      <xdr:colOff>165100</xdr:colOff>
      <xdr:row>36</xdr:row>
      <xdr:rowOff>55797</xdr:rowOff>
    </xdr:to>
    <xdr:sp macro="" textlink="">
      <xdr:nvSpPr>
        <xdr:cNvPr id="302" name="フローチャート: 判断 301">
          <a:extLst>
            <a:ext uri="{FF2B5EF4-FFF2-40B4-BE49-F238E27FC236}">
              <a16:creationId xmlns:a16="http://schemas.microsoft.com/office/drawing/2014/main" id="{1AC2BC04-9672-4C5F-B272-3F0AEDFB0BE6}"/>
            </a:ext>
          </a:extLst>
        </xdr:cNvPr>
        <xdr:cNvSpPr/>
      </xdr:nvSpPr>
      <xdr:spPr>
        <a:xfrm>
          <a:off x="8445500" y="59930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46924</xdr:rowOff>
    </xdr:from>
    <xdr:ext cx="534377" cy="259045"/>
    <xdr:sp macro="" textlink="">
      <xdr:nvSpPr>
        <xdr:cNvPr id="303" name="テキスト ボックス 302">
          <a:extLst>
            <a:ext uri="{FF2B5EF4-FFF2-40B4-BE49-F238E27FC236}">
              <a16:creationId xmlns:a16="http://schemas.microsoft.com/office/drawing/2014/main" id="{B7BB7B59-82B1-4CEE-A4DE-2E95E8DA9488}"/>
            </a:ext>
          </a:extLst>
        </xdr:cNvPr>
        <xdr:cNvSpPr txBox="1"/>
      </xdr:nvSpPr>
      <xdr:spPr>
        <a:xfrm>
          <a:off x="8251971" y="608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95276</xdr:rowOff>
    </xdr:from>
    <xdr:to>
      <xdr:col>45</xdr:col>
      <xdr:colOff>177800</xdr:colOff>
      <xdr:row>36</xdr:row>
      <xdr:rowOff>46641</xdr:rowOff>
    </xdr:to>
    <xdr:cxnSp macro="">
      <xdr:nvCxnSpPr>
        <xdr:cNvPr id="304" name="直線コネクタ 303">
          <a:extLst>
            <a:ext uri="{FF2B5EF4-FFF2-40B4-BE49-F238E27FC236}">
              <a16:creationId xmlns:a16="http://schemas.microsoft.com/office/drawing/2014/main" id="{D1E68994-E39E-4ACB-A4DF-ED96F7B29D97}"/>
            </a:ext>
          </a:extLst>
        </xdr:cNvPr>
        <xdr:cNvCxnSpPr/>
      </xdr:nvCxnSpPr>
      <xdr:spPr>
        <a:xfrm>
          <a:off x="6924040" y="5124476"/>
          <a:ext cx="789940" cy="95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17025</xdr:rowOff>
    </xdr:from>
    <xdr:to>
      <xdr:col>46</xdr:col>
      <xdr:colOff>38100</xdr:colOff>
      <xdr:row>36</xdr:row>
      <xdr:rowOff>118625</xdr:rowOff>
    </xdr:to>
    <xdr:sp macro="" textlink="">
      <xdr:nvSpPr>
        <xdr:cNvPr id="305" name="フローチャート: 判断 304">
          <a:extLst>
            <a:ext uri="{FF2B5EF4-FFF2-40B4-BE49-F238E27FC236}">
              <a16:creationId xmlns:a16="http://schemas.microsoft.com/office/drawing/2014/main" id="{319B734A-C8B3-45C3-83FB-2862D0FB12AA}"/>
            </a:ext>
          </a:extLst>
        </xdr:cNvPr>
        <xdr:cNvSpPr/>
      </xdr:nvSpPr>
      <xdr:spPr>
        <a:xfrm>
          <a:off x="7670800" y="60520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109752</xdr:rowOff>
    </xdr:from>
    <xdr:ext cx="534377" cy="259045"/>
    <xdr:sp macro="" textlink="">
      <xdr:nvSpPr>
        <xdr:cNvPr id="306" name="テキスト ボックス 305">
          <a:extLst>
            <a:ext uri="{FF2B5EF4-FFF2-40B4-BE49-F238E27FC236}">
              <a16:creationId xmlns:a16="http://schemas.microsoft.com/office/drawing/2014/main" id="{9EF39556-B026-4CEA-BC7C-7188CFCA1ABD}"/>
            </a:ext>
          </a:extLst>
        </xdr:cNvPr>
        <xdr:cNvSpPr txBox="1"/>
      </xdr:nvSpPr>
      <xdr:spPr>
        <a:xfrm>
          <a:off x="7477271" y="614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95276</xdr:rowOff>
    </xdr:from>
    <xdr:to>
      <xdr:col>41</xdr:col>
      <xdr:colOff>50800</xdr:colOff>
      <xdr:row>37</xdr:row>
      <xdr:rowOff>146853</xdr:rowOff>
    </xdr:to>
    <xdr:cxnSp macro="">
      <xdr:nvCxnSpPr>
        <xdr:cNvPr id="307" name="直線コネクタ 306">
          <a:extLst>
            <a:ext uri="{FF2B5EF4-FFF2-40B4-BE49-F238E27FC236}">
              <a16:creationId xmlns:a16="http://schemas.microsoft.com/office/drawing/2014/main" id="{90115E78-F5FB-4848-9A0B-FC4D2EC69AEC}"/>
            </a:ext>
          </a:extLst>
        </xdr:cNvPr>
        <xdr:cNvCxnSpPr/>
      </xdr:nvCxnSpPr>
      <xdr:spPr>
        <a:xfrm flipV="1">
          <a:off x="6149340" y="5124476"/>
          <a:ext cx="774700" cy="122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44895</xdr:rowOff>
    </xdr:from>
    <xdr:to>
      <xdr:col>41</xdr:col>
      <xdr:colOff>101600</xdr:colOff>
      <xdr:row>30</xdr:row>
      <xdr:rowOff>146495</xdr:rowOff>
    </xdr:to>
    <xdr:sp macro="" textlink="">
      <xdr:nvSpPr>
        <xdr:cNvPr id="308" name="フローチャート: 判断 307">
          <a:extLst>
            <a:ext uri="{FF2B5EF4-FFF2-40B4-BE49-F238E27FC236}">
              <a16:creationId xmlns:a16="http://schemas.microsoft.com/office/drawing/2014/main" id="{B7578B30-42F0-48B1-9C0F-E56604D9FDA4}"/>
            </a:ext>
          </a:extLst>
        </xdr:cNvPr>
        <xdr:cNvSpPr/>
      </xdr:nvSpPr>
      <xdr:spPr>
        <a:xfrm>
          <a:off x="6873240" y="507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137622</xdr:rowOff>
    </xdr:from>
    <xdr:ext cx="599010" cy="259045"/>
    <xdr:sp macro="" textlink="">
      <xdr:nvSpPr>
        <xdr:cNvPr id="309" name="テキスト ボックス 308">
          <a:extLst>
            <a:ext uri="{FF2B5EF4-FFF2-40B4-BE49-F238E27FC236}">
              <a16:creationId xmlns:a16="http://schemas.microsoft.com/office/drawing/2014/main" id="{CC15140B-7358-4045-8B44-6228406B9F10}"/>
            </a:ext>
          </a:extLst>
        </xdr:cNvPr>
        <xdr:cNvSpPr txBox="1"/>
      </xdr:nvSpPr>
      <xdr:spPr>
        <a:xfrm>
          <a:off x="6670255" y="516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149603</xdr:rowOff>
    </xdr:from>
    <xdr:to>
      <xdr:col>36</xdr:col>
      <xdr:colOff>165100</xdr:colOff>
      <xdr:row>38</xdr:row>
      <xdr:rowOff>79753</xdr:rowOff>
    </xdr:to>
    <xdr:sp macro="" textlink="">
      <xdr:nvSpPr>
        <xdr:cNvPr id="310" name="フローチャート: 判断 309">
          <a:extLst>
            <a:ext uri="{FF2B5EF4-FFF2-40B4-BE49-F238E27FC236}">
              <a16:creationId xmlns:a16="http://schemas.microsoft.com/office/drawing/2014/main" id="{1283688F-B7FA-4E60-AACC-97D410B54F7C}"/>
            </a:ext>
          </a:extLst>
        </xdr:cNvPr>
        <xdr:cNvSpPr/>
      </xdr:nvSpPr>
      <xdr:spPr>
        <a:xfrm>
          <a:off x="6098540" y="63522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70879</xdr:rowOff>
    </xdr:from>
    <xdr:ext cx="534377" cy="259045"/>
    <xdr:sp macro="" textlink="">
      <xdr:nvSpPr>
        <xdr:cNvPr id="311" name="テキスト ボックス 310">
          <a:extLst>
            <a:ext uri="{FF2B5EF4-FFF2-40B4-BE49-F238E27FC236}">
              <a16:creationId xmlns:a16="http://schemas.microsoft.com/office/drawing/2014/main" id="{A14C08F2-75E9-4C8F-80BE-75A79A1D52C6}"/>
            </a:ext>
          </a:extLst>
        </xdr:cNvPr>
        <xdr:cNvSpPr txBox="1"/>
      </xdr:nvSpPr>
      <xdr:spPr>
        <a:xfrm>
          <a:off x="5905011" y="644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BEC723FD-AA8F-4831-B069-D5A9CBA73E53}"/>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D3B3CCE9-785D-49D9-BDC5-9CDD675E9FB4}"/>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8F2CFF3B-9DE5-4EEF-B396-A880B574E800}"/>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E4308C9F-F09B-43FF-A22D-D409A39E7B15}"/>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9E5AB-13A4-4124-B2F5-42289D3D8B97}"/>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133296</xdr:rowOff>
    </xdr:from>
    <xdr:to>
      <xdr:col>55</xdr:col>
      <xdr:colOff>50800</xdr:colOff>
      <xdr:row>36</xdr:row>
      <xdr:rowOff>63446</xdr:rowOff>
    </xdr:to>
    <xdr:sp macro="" textlink="">
      <xdr:nvSpPr>
        <xdr:cNvPr id="317" name="楕円 316">
          <a:extLst>
            <a:ext uri="{FF2B5EF4-FFF2-40B4-BE49-F238E27FC236}">
              <a16:creationId xmlns:a16="http://schemas.microsoft.com/office/drawing/2014/main" id="{D31BF14D-07D6-4137-BA2A-D24AF4FA8D77}"/>
            </a:ext>
          </a:extLst>
        </xdr:cNvPr>
        <xdr:cNvSpPr/>
      </xdr:nvSpPr>
      <xdr:spPr>
        <a:xfrm>
          <a:off x="9192260" y="60006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111723</xdr:rowOff>
    </xdr:from>
    <xdr:ext cx="534377" cy="259045"/>
    <xdr:sp macro="" textlink="">
      <xdr:nvSpPr>
        <xdr:cNvPr id="318" name="補助費等該当値テキスト">
          <a:extLst>
            <a:ext uri="{FF2B5EF4-FFF2-40B4-BE49-F238E27FC236}">
              <a16:creationId xmlns:a16="http://schemas.microsoft.com/office/drawing/2014/main" id="{BE2A3304-76CE-4B19-A9BF-2424E56C10BE}"/>
            </a:ext>
          </a:extLst>
        </xdr:cNvPr>
        <xdr:cNvSpPr txBox="1"/>
      </xdr:nvSpPr>
      <xdr:spPr>
        <a:xfrm>
          <a:off x="9271000" y="597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76279</xdr:rowOff>
    </xdr:from>
    <xdr:to>
      <xdr:col>50</xdr:col>
      <xdr:colOff>165100</xdr:colOff>
      <xdr:row>36</xdr:row>
      <xdr:rowOff>6429</xdr:rowOff>
    </xdr:to>
    <xdr:sp macro="" textlink="">
      <xdr:nvSpPr>
        <xdr:cNvPr id="319" name="楕円 318">
          <a:extLst>
            <a:ext uri="{FF2B5EF4-FFF2-40B4-BE49-F238E27FC236}">
              <a16:creationId xmlns:a16="http://schemas.microsoft.com/office/drawing/2014/main" id="{E955D14E-615A-4FE0-B67E-D3E9FAA4D18A}"/>
            </a:ext>
          </a:extLst>
        </xdr:cNvPr>
        <xdr:cNvSpPr/>
      </xdr:nvSpPr>
      <xdr:spPr>
        <a:xfrm>
          <a:off x="8445500" y="5943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22956</xdr:rowOff>
    </xdr:from>
    <xdr:ext cx="599010" cy="259045"/>
    <xdr:sp macro="" textlink="">
      <xdr:nvSpPr>
        <xdr:cNvPr id="320" name="テキスト ボックス 319">
          <a:extLst>
            <a:ext uri="{FF2B5EF4-FFF2-40B4-BE49-F238E27FC236}">
              <a16:creationId xmlns:a16="http://schemas.microsoft.com/office/drawing/2014/main" id="{FFDC7A86-D011-40AF-B184-1AB7E456C423}"/>
            </a:ext>
          </a:extLst>
        </xdr:cNvPr>
        <xdr:cNvSpPr txBox="1"/>
      </xdr:nvSpPr>
      <xdr:spPr>
        <a:xfrm>
          <a:off x="8219655" y="572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167291</xdr:rowOff>
    </xdr:from>
    <xdr:to>
      <xdr:col>46</xdr:col>
      <xdr:colOff>38100</xdr:colOff>
      <xdr:row>36</xdr:row>
      <xdr:rowOff>97441</xdr:rowOff>
    </xdr:to>
    <xdr:sp macro="" textlink="">
      <xdr:nvSpPr>
        <xdr:cNvPr id="321" name="楕円 320">
          <a:extLst>
            <a:ext uri="{FF2B5EF4-FFF2-40B4-BE49-F238E27FC236}">
              <a16:creationId xmlns:a16="http://schemas.microsoft.com/office/drawing/2014/main" id="{AFF9F6BC-6B46-41B8-A6C6-748F64E194ED}"/>
            </a:ext>
          </a:extLst>
        </xdr:cNvPr>
        <xdr:cNvSpPr/>
      </xdr:nvSpPr>
      <xdr:spPr>
        <a:xfrm>
          <a:off x="7670800" y="60346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113968</xdr:rowOff>
    </xdr:from>
    <xdr:ext cx="534377" cy="259045"/>
    <xdr:sp macro="" textlink="">
      <xdr:nvSpPr>
        <xdr:cNvPr id="322" name="テキスト ボックス 321">
          <a:extLst>
            <a:ext uri="{FF2B5EF4-FFF2-40B4-BE49-F238E27FC236}">
              <a16:creationId xmlns:a16="http://schemas.microsoft.com/office/drawing/2014/main" id="{8856F17E-72D8-43EE-817B-4CEFEB9F1F1A}"/>
            </a:ext>
          </a:extLst>
        </xdr:cNvPr>
        <xdr:cNvSpPr txBox="1"/>
      </xdr:nvSpPr>
      <xdr:spPr>
        <a:xfrm>
          <a:off x="7477271" y="581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44476</xdr:rowOff>
    </xdr:from>
    <xdr:to>
      <xdr:col>41</xdr:col>
      <xdr:colOff>101600</xdr:colOff>
      <xdr:row>30</xdr:row>
      <xdr:rowOff>146076</xdr:rowOff>
    </xdr:to>
    <xdr:sp macro="" textlink="">
      <xdr:nvSpPr>
        <xdr:cNvPr id="323" name="楕円 322">
          <a:extLst>
            <a:ext uri="{FF2B5EF4-FFF2-40B4-BE49-F238E27FC236}">
              <a16:creationId xmlns:a16="http://schemas.microsoft.com/office/drawing/2014/main" id="{FCBC76AF-0C4B-43AD-B63F-A87F6FA53578}"/>
            </a:ext>
          </a:extLst>
        </xdr:cNvPr>
        <xdr:cNvSpPr/>
      </xdr:nvSpPr>
      <xdr:spPr>
        <a:xfrm>
          <a:off x="6873240" y="507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162603</xdr:rowOff>
    </xdr:from>
    <xdr:ext cx="599010" cy="259045"/>
    <xdr:sp macro="" textlink="">
      <xdr:nvSpPr>
        <xdr:cNvPr id="324" name="テキスト ボックス 323">
          <a:extLst>
            <a:ext uri="{FF2B5EF4-FFF2-40B4-BE49-F238E27FC236}">
              <a16:creationId xmlns:a16="http://schemas.microsoft.com/office/drawing/2014/main" id="{97578434-4F7B-4349-B639-F4ABF4A28044}"/>
            </a:ext>
          </a:extLst>
        </xdr:cNvPr>
        <xdr:cNvSpPr txBox="1"/>
      </xdr:nvSpPr>
      <xdr:spPr>
        <a:xfrm>
          <a:off x="6670255" y="485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96053</xdr:rowOff>
    </xdr:from>
    <xdr:to>
      <xdr:col>36</xdr:col>
      <xdr:colOff>165100</xdr:colOff>
      <xdr:row>38</xdr:row>
      <xdr:rowOff>26203</xdr:rowOff>
    </xdr:to>
    <xdr:sp macro="" textlink="">
      <xdr:nvSpPr>
        <xdr:cNvPr id="325" name="楕円 324">
          <a:extLst>
            <a:ext uri="{FF2B5EF4-FFF2-40B4-BE49-F238E27FC236}">
              <a16:creationId xmlns:a16="http://schemas.microsoft.com/office/drawing/2014/main" id="{A4784DCC-DAFC-4EE7-B8CA-81A009C20136}"/>
            </a:ext>
          </a:extLst>
        </xdr:cNvPr>
        <xdr:cNvSpPr/>
      </xdr:nvSpPr>
      <xdr:spPr>
        <a:xfrm>
          <a:off x="6098540" y="62987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42730</xdr:rowOff>
    </xdr:from>
    <xdr:ext cx="534377" cy="259045"/>
    <xdr:sp macro="" textlink="">
      <xdr:nvSpPr>
        <xdr:cNvPr id="326" name="テキスト ボックス 325">
          <a:extLst>
            <a:ext uri="{FF2B5EF4-FFF2-40B4-BE49-F238E27FC236}">
              <a16:creationId xmlns:a16="http://schemas.microsoft.com/office/drawing/2014/main" id="{DF3FD490-43B9-458B-B9EF-A86EFF2C5043}"/>
            </a:ext>
          </a:extLst>
        </xdr:cNvPr>
        <xdr:cNvSpPr txBox="1"/>
      </xdr:nvSpPr>
      <xdr:spPr>
        <a:xfrm>
          <a:off x="5905011" y="607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AC366C09-2198-4AB4-A0DD-8628E5C586C7}"/>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DBE3E24C-D350-4644-AF6A-23E2CD2C0422}"/>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7AA2ED86-8274-445B-B2CC-F439555DEA21}"/>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935BB4D6-40A4-4241-B407-51C844702E99}"/>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500500FB-CDA9-43A1-BD06-61D89C30208F}"/>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F794C1F1-A4D1-416F-9CC7-C36297C01A63}"/>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A3071835-C680-495A-8BB7-C176B84D16FE}"/>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C1F29E20-4F0E-4374-B46A-520365A61A6B}"/>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6DEE51A4-745A-4D19-80AE-3BF2B3FD70F5}"/>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FE96C50-133A-4BB7-9F68-979F687B1835}"/>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80BAB27D-6767-4AD9-BF05-5C23B67CC578}"/>
            </a:ext>
          </a:extLst>
        </xdr:cNvPr>
        <xdr:cNvCxnSpPr/>
      </xdr:nvCxnSpPr>
      <xdr:spPr>
        <a:xfrm>
          <a:off x="5826760" y="98628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CB596C84-16BC-47E8-B65B-6F3259E9419E}"/>
            </a:ext>
          </a:extLst>
        </xdr:cNvPr>
        <xdr:cNvSpPr txBox="1"/>
      </xdr:nvSpPr>
      <xdr:spPr>
        <a:xfrm>
          <a:off x="560083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55C0B77-E5ED-4DE8-B4B8-01146E3AAE42}"/>
            </a:ext>
          </a:extLst>
        </xdr:cNvPr>
        <xdr:cNvCxnSpPr/>
      </xdr:nvCxnSpPr>
      <xdr:spPr>
        <a:xfrm>
          <a:off x="5826760" y="9413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a:extLst>
            <a:ext uri="{FF2B5EF4-FFF2-40B4-BE49-F238E27FC236}">
              <a16:creationId xmlns:a16="http://schemas.microsoft.com/office/drawing/2014/main" id="{CA7828F1-6B1C-45FB-88EF-CC48AB275126}"/>
            </a:ext>
          </a:extLst>
        </xdr:cNvPr>
        <xdr:cNvSpPr txBox="1"/>
      </xdr:nvSpPr>
      <xdr:spPr>
        <a:xfrm>
          <a:off x="529992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6B60D60E-ED5D-4D3D-80AD-F87438DD9103}"/>
            </a:ext>
          </a:extLst>
        </xdr:cNvPr>
        <xdr:cNvCxnSpPr/>
      </xdr:nvCxnSpPr>
      <xdr:spPr>
        <a:xfrm>
          <a:off x="5826760" y="8967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a:extLst>
            <a:ext uri="{FF2B5EF4-FFF2-40B4-BE49-F238E27FC236}">
              <a16:creationId xmlns:a16="http://schemas.microsoft.com/office/drawing/2014/main" id="{32B11399-9319-4465-98B4-AA88F4E9CEB2}"/>
            </a:ext>
          </a:extLst>
        </xdr:cNvPr>
        <xdr:cNvSpPr txBox="1"/>
      </xdr:nvSpPr>
      <xdr:spPr>
        <a:xfrm>
          <a:off x="529992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661C5237-0D2D-4E82-80BA-8D38F92CC2EC}"/>
            </a:ext>
          </a:extLst>
        </xdr:cNvPr>
        <xdr:cNvCxnSpPr/>
      </xdr:nvCxnSpPr>
      <xdr:spPr>
        <a:xfrm>
          <a:off x="5826760" y="8521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a:extLst>
            <a:ext uri="{FF2B5EF4-FFF2-40B4-BE49-F238E27FC236}">
              <a16:creationId xmlns:a16="http://schemas.microsoft.com/office/drawing/2014/main" id="{D74700DC-C39C-421C-8F27-441541205D60}"/>
            </a:ext>
          </a:extLst>
        </xdr:cNvPr>
        <xdr:cNvSpPr txBox="1"/>
      </xdr:nvSpPr>
      <xdr:spPr>
        <a:xfrm>
          <a:off x="529992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B4226440-8A45-4B54-A0A5-A4EB77AFED48}"/>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DFEFC459-5788-48DF-ABDA-C10B534AF338}"/>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7564DF43-64FF-4E0F-A1E3-37F6BB74A0C5}"/>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8" name="直線コネクタ 347">
          <a:extLst>
            <a:ext uri="{FF2B5EF4-FFF2-40B4-BE49-F238E27FC236}">
              <a16:creationId xmlns:a16="http://schemas.microsoft.com/office/drawing/2014/main" id="{F977C72B-02B9-4302-BBF5-89ED6AD5E545}"/>
            </a:ext>
          </a:extLst>
        </xdr:cNvPr>
        <xdr:cNvCxnSpPr/>
      </xdr:nvCxnSpPr>
      <xdr:spPr>
        <a:xfrm flipV="1">
          <a:off x="9218295" y="8761183"/>
          <a:ext cx="1270" cy="992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9" name="普通建設事業費最小値テキスト">
          <a:extLst>
            <a:ext uri="{FF2B5EF4-FFF2-40B4-BE49-F238E27FC236}">
              <a16:creationId xmlns:a16="http://schemas.microsoft.com/office/drawing/2014/main" id="{CE1F3CC1-01B8-41EB-ABCE-03D57F5C2DC0}"/>
            </a:ext>
          </a:extLst>
        </xdr:cNvPr>
        <xdr:cNvSpPr txBox="1"/>
      </xdr:nvSpPr>
      <xdr:spPr>
        <a:xfrm>
          <a:off x="9271000" y="975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50" name="直線コネクタ 349">
          <a:extLst>
            <a:ext uri="{FF2B5EF4-FFF2-40B4-BE49-F238E27FC236}">
              <a16:creationId xmlns:a16="http://schemas.microsoft.com/office/drawing/2014/main" id="{29D53EEE-86D7-49C1-90FB-B36163E9096E}"/>
            </a:ext>
          </a:extLst>
        </xdr:cNvPr>
        <xdr:cNvCxnSpPr/>
      </xdr:nvCxnSpPr>
      <xdr:spPr>
        <a:xfrm>
          <a:off x="9154160" y="97536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51" name="普通建設事業費最大値テキスト">
          <a:extLst>
            <a:ext uri="{FF2B5EF4-FFF2-40B4-BE49-F238E27FC236}">
              <a16:creationId xmlns:a16="http://schemas.microsoft.com/office/drawing/2014/main" id="{E2C79B7C-84B8-4F9E-9C4F-83BC50BD3941}"/>
            </a:ext>
          </a:extLst>
        </xdr:cNvPr>
        <xdr:cNvSpPr txBox="1"/>
      </xdr:nvSpPr>
      <xdr:spPr>
        <a:xfrm>
          <a:off x="9271000" y="85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52" name="直線コネクタ 351">
          <a:extLst>
            <a:ext uri="{FF2B5EF4-FFF2-40B4-BE49-F238E27FC236}">
              <a16:creationId xmlns:a16="http://schemas.microsoft.com/office/drawing/2014/main" id="{8418ED36-A8B5-49BE-ACDD-B9A6C50B376E}"/>
            </a:ext>
          </a:extLst>
        </xdr:cNvPr>
        <xdr:cNvCxnSpPr/>
      </xdr:nvCxnSpPr>
      <xdr:spPr>
        <a:xfrm>
          <a:off x="9154160" y="87611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61199</xdr:rowOff>
    </xdr:from>
    <xdr:to>
      <xdr:col>55</xdr:col>
      <xdr:colOff>0</xdr:colOff>
      <xdr:row>56</xdr:row>
      <xdr:rowOff>86167</xdr:rowOff>
    </xdr:to>
    <xdr:cxnSp macro="">
      <xdr:nvCxnSpPr>
        <xdr:cNvPr id="353" name="直線コネクタ 352">
          <a:extLst>
            <a:ext uri="{FF2B5EF4-FFF2-40B4-BE49-F238E27FC236}">
              <a16:creationId xmlns:a16="http://schemas.microsoft.com/office/drawing/2014/main" id="{171E045A-E270-452F-879D-1155AE930D31}"/>
            </a:ext>
          </a:extLst>
        </xdr:cNvPr>
        <xdr:cNvCxnSpPr/>
      </xdr:nvCxnSpPr>
      <xdr:spPr>
        <a:xfrm>
          <a:off x="8496300" y="9449039"/>
          <a:ext cx="723900" cy="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47206</xdr:rowOff>
    </xdr:from>
    <xdr:ext cx="534377" cy="259045"/>
    <xdr:sp macro="" textlink="">
      <xdr:nvSpPr>
        <xdr:cNvPr id="354" name="普通建設事業費平均値テキスト">
          <a:extLst>
            <a:ext uri="{FF2B5EF4-FFF2-40B4-BE49-F238E27FC236}">
              <a16:creationId xmlns:a16="http://schemas.microsoft.com/office/drawing/2014/main" id="{7CF31579-C236-4087-9EA6-64AAE01BB5C8}"/>
            </a:ext>
          </a:extLst>
        </xdr:cNvPr>
        <xdr:cNvSpPr txBox="1"/>
      </xdr:nvSpPr>
      <xdr:spPr>
        <a:xfrm>
          <a:off x="9271000" y="943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55" name="フローチャート: 判断 354">
          <a:extLst>
            <a:ext uri="{FF2B5EF4-FFF2-40B4-BE49-F238E27FC236}">
              <a16:creationId xmlns:a16="http://schemas.microsoft.com/office/drawing/2014/main" id="{891FFE0E-7634-4145-803B-2DD66DD5E8D2}"/>
            </a:ext>
          </a:extLst>
        </xdr:cNvPr>
        <xdr:cNvSpPr/>
      </xdr:nvSpPr>
      <xdr:spPr>
        <a:xfrm>
          <a:off x="9192260" y="94566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1708</xdr:rowOff>
    </xdr:from>
    <xdr:to>
      <xdr:col>50</xdr:col>
      <xdr:colOff>114300</xdr:colOff>
      <xdr:row>56</xdr:row>
      <xdr:rowOff>61199</xdr:rowOff>
    </xdr:to>
    <xdr:cxnSp macro="">
      <xdr:nvCxnSpPr>
        <xdr:cNvPr id="356" name="直線コネクタ 355">
          <a:extLst>
            <a:ext uri="{FF2B5EF4-FFF2-40B4-BE49-F238E27FC236}">
              <a16:creationId xmlns:a16="http://schemas.microsoft.com/office/drawing/2014/main" id="{A5C22CC6-E251-41AF-9949-40C7D5406AA8}"/>
            </a:ext>
          </a:extLst>
        </xdr:cNvPr>
        <xdr:cNvCxnSpPr/>
      </xdr:nvCxnSpPr>
      <xdr:spPr>
        <a:xfrm>
          <a:off x="7713980" y="9389548"/>
          <a:ext cx="782320" cy="5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7" name="フローチャート: 判断 356">
          <a:extLst>
            <a:ext uri="{FF2B5EF4-FFF2-40B4-BE49-F238E27FC236}">
              <a16:creationId xmlns:a16="http://schemas.microsoft.com/office/drawing/2014/main" id="{67932729-9CFA-4926-B480-0AE35AB11AB9}"/>
            </a:ext>
          </a:extLst>
        </xdr:cNvPr>
        <xdr:cNvSpPr/>
      </xdr:nvSpPr>
      <xdr:spPr>
        <a:xfrm>
          <a:off x="8445500" y="94827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16153</xdr:rowOff>
    </xdr:from>
    <xdr:ext cx="534377" cy="259045"/>
    <xdr:sp macro="" textlink="">
      <xdr:nvSpPr>
        <xdr:cNvPr id="358" name="テキスト ボックス 357">
          <a:extLst>
            <a:ext uri="{FF2B5EF4-FFF2-40B4-BE49-F238E27FC236}">
              <a16:creationId xmlns:a16="http://schemas.microsoft.com/office/drawing/2014/main" id="{F2DE777D-0571-4D62-BFF7-FB6BAC6DCB8C}"/>
            </a:ext>
          </a:extLst>
        </xdr:cNvPr>
        <xdr:cNvSpPr txBox="1"/>
      </xdr:nvSpPr>
      <xdr:spPr>
        <a:xfrm>
          <a:off x="8251971" y="957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168627</xdr:rowOff>
    </xdr:from>
    <xdr:to>
      <xdr:col>45</xdr:col>
      <xdr:colOff>177800</xdr:colOff>
      <xdr:row>56</xdr:row>
      <xdr:rowOff>1708</xdr:rowOff>
    </xdr:to>
    <xdr:cxnSp macro="">
      <xdr:nvCxnSpPr>
        <xdr:cNvPr id="359" name="直線コネクタ 358">
          <a:extLst>
            <a:ext uri="{FF2B5EF4-FFF2-40B4-BE49-F238E27FC236}">
              <a16:creationId xmlns:a16="http://schemas.microsoft.com/office/drawing/2014/main" id="{742D05E7-64E9-40DB-A4AC-B28F38C3D285}"/>
            </a:ext>
          </a:extLst>
        </xdr:cNvPr>
        <xdr:cNvCxnSpPr/>
      </xdr:nvCxnSpPr>
      <xdr:spPr>
        <a:xfrm>
          <a:off x="6924040" y="9388827"/>
          <a:ext cx="789940" cy="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60" name="フローチャート: 判断 359">
          <a:extLst>
            <a:ext uri="{FF2B5EF4-FFF2-40B4-BE49-F238E27FC236}">
              <a16:creationId xmlns:a16="http://schemas.microsoft.com/office/drawing/2014/main" id="{682ABBAA-EB32-4592-9EA6-6460F2167395}"/>
            </a:ext>
          </a:extLst>
        </xdr:cNvPr>
        <xdr:cNvSpPr/>
      </xdr:nvSpPr>
      <xdr:spPr>
        <a:xfrm>
          <a:off x="7670800" y="94787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12152</xdr:rowOff>
    </xdr:from>
    <xdr:ext cx="534377" cy="259045"/>
    <xdr:sp macro="" textlink="">
      <xdr:nvSpPr>
        <xdr:cNvPr id="361" name="テキスト ボックス 360">
          <a:extLst>
            <a:ext uri="{FF2B5EF4-FFF2-40B4-BE49-F238E27FC236}">
              <a16:creationId xmlns:a16="http://schemas.microsoft.com/office/drawing/2014/main" id="{27872492-229F-4305-BFF7-E8E3496719A4}"/>
            </a:ext>
          </a:extLst>
        </xdr:cNvPr>
        <xdr:cNvSpPr txBox="1"/>
      </xdr:nvSpPr>
      <xdr:spPr>
        <a:xfrm>
          <a:off x="7477271" y="956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168627</xdr:rowOff>
    </xdr:from>
    <xdr:to>
      <xdr:col>41</xdr:col>
      <xdr:colOff>50800</xdr:colOff>
      <xdr:row>56</xdr:row>
      <xdr:rowOff>99736</xdr:rowOff>
    </xdr:to>
    <xdr:cxnSp macro="">
      <xdr:nvCxnSpPr>
        <xdr:cNvPr id="362" name="直線コネクタ 361">
          <a:extLst>
            <a:ext uri="{FF2B5EF4-FFF2-40B4-BE49-F238E27FC236}">
              <a16:creationId xmlns:a16="http://schemas.microsoft.com/office/drawing/2014/main" id="{28BD369E-FEE4-486D-B15E-09A11617CFD7}"/>
            </a:ext>
          </a:extLst>
        </xdr:cNvPr>
        <xdr:cNvCxnSpPr/>
      </xdr:nvCxnSpPr>
      <xdr:spPr>
        <a:xfrm flipV="1">
          <a:off x="6149340" y="9388827"/>
          <a:ext cx="774700" cy="9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45654</xdr:rowOff>
    </xdr:from>
    <xdr:to>
      <xdr:col>41</xdr:col>
      <xdr:colOff>101600</xdr:colOff>
      <xdr:row>56</xdr:row>
      <xdr:rowOff>147254</xdr:rowOff>
    </xdr:to>
    <xdr:sp macro="" textlink="">
      <xdr:nvSpPr>
        <xdr:cNvPr id="363" name="フローチャート: 判断 362">
          <a:extLst>
            <a:ext uri="{FF2B5EF4-FFF2-40B4-BE49-F238E27FC236}">
              <a16:creationId xmlns:a16="http://schemas.microsoft.com/office/drawing/2014/main" id="{761B7F50-4822-4E72-9B70-8611811CAC4D}"/>
            </a:ext>
          </a:extLst>
        </xdr:cNvPr>
        <xdr:cNvSpPr/>
      </xdr:nvSpPr>
      <xdr:spPr>
        <a:xfrm>
          <a:off x="6873240" y="943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138381</xdr:rowOff>
    </xdr:from>
    <xdr:ext cx="534377" cy="259045"/>
    <xdr:sp macro="" textlink="">
      <xdr:nvSpPr>
        <xdr:cNvPr id="364" name="テキスト ボックス 363">
          <a:extLst>
            <a:ext uri="{FF2B5EF4-FFF2-40B4-BE49-F238E27FC236}">
              <a16:creationId xmlns:a16="http://schemas.microsoft.com/office/drawing/2014/main" id="{10EAE49C-2A7E-45AC-93DD-729688ED9C06}"/>
            </a:ext>
          </a:extLst>
        </xdr:cNvPr>
        <xdr:cNvSpPr txBox="1"/>
      </xdr:nvSpPr>
      <xdr:spPr>
        <a:xfrm>
          <a:off x="6702571" y="952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161508</xdr:rowOff>
    </xdr:from>
    <xdr:to>
      <xdr:col>36</xdr:col>
      <xdr:colOff>165100</xdr:colOff>
      <xdr:row>57</xdr:row>
      <xdr:rowOff>91658</xdr:rowOff>
    </xdr:to>
    <xdr:sp macro="" textlink="">
      <xdr:nvSpPr>
        <xdr:cNvPr id="365" name="フローチャート: 判断 364">
          <a:extLst>
            <a:ext uri="{FF2B5EF4-FFF2-40B4-BE49-F238E27FC236}">
              <a16:creationId xmlns:a16="http://schemas.microsoft.com/office/drawing/2014/main" id="{46FD362C-79B6-41C0-B0A1-87914BACFCC2}"/>
            </a:ext>
          </a:extLst>
        </xdr:cNvPr>
        <xdr:cNvSpPr/>
      </xdr:nvSpPr>
      <xdr:spPr>
        <a:xfrm>
          <a:off x="6098540" y="95493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82785</xdr:rowOff>
    </xdr:from>
    <xdr:ext cx="534377" cy="259045"/>
    <xdr:sp macro="" textlink="">
      <xdr:nvSpPr>
        <xdr:cNvPr id="366" name="テキスト ボックス 365">
          <a:extLst>
            <a:ext uri="{FF2B5EF4-FFF2-40B4-BE49-F238E27FC236}">
              <a16:creationId xmlns:a16="http://schemas.microsoft.com/office/drawing/2014/main" id="{BD4515FC-6230-4030-A222-4D45F8556CEF}"/>
            </a:ext>
          </a:extLst>
        </xdr:cNvPr>
        <xdr:cNvSpPr txBox="1"/>
      </xdr:nvSpPr>
      <xdr:spPr>
        <a:xfrm>
          <a:off x="5905011" y="963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AEF1B00-126C-4100-8C64-5873E3338A22}"/>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829C0C84-D9FD-4ED4-9480-82B13569A947}"/>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462F543F-D5E4-40B8-AED0-4EE32B86961F}"/>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9179E4A9-BA43-48D5-8F50-F778CF5C564A}"/>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D20569C-17D7-4645-9ED6-01795E00DCF6}"/>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35367</xdr:rowOff>
    </xdr:from>
    <xdr:to>
      <xdr:col>55</xdr:col>
      <xdr:colOff>50800</xdr:colOff>
      <xdr:row>56</xdr:row>
      <xdr:rowOff>136967</xdr:rowOff>
    </xdr:to>
    <xdr:sp macro="" textlink="">
      <xdr:nvSpPr>
        <xdr:cNvPr id="372" name="楕円 371">
          <a:extLst>
            <a:ext uri="{FF2B5EF4-FFF2-40B4-BE49-F238E27FC236}">
              <a16:creationId xmlns:a16="http://schemas.microsoft.com/office/drawing/2014/main" id="{A5AD5E51-FD6F-4D4B-9DBD-B004C3A8A083}"/>
            </a:ext>
          </a:extLst>
        </xdr:cNvPr>
        <xdr:cNvSpPr/>
      </xdr:nvSpPr>
      <xdr:spPr>
        <a:xfrm>
          <a:off x="9192260" y="94232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58244</xdr:rowOff>
    </xdr:from>
    <xdr:ext cx="534377" cy="259045"/>
    <xdr:sp macro="" textlink="">
      <xdr:nvSpPr>
        <xdr:cNvPr id="373" name="普通建設事業費該当値テキスト">
          <a:extLst>
            <a:ext uri="{FF2B5EF4-FFF2-40B4-BE49-F238E27FC236}">
              <a16:creationId xmlns:a16="http://schemas.microsoft.com/office/drawing/2014/main" id="{BB78B57B-F059-431F-BEC1-0342871B09A6}"/>
            </a:ext>
          </a:extLst>
        </xdr:cNvPr>
        <xdr:cNvSpPr txBox="1"/>
      </xdr:nvSpPr>
      <xdr:spPr>
        <a:xfrm>
          <a:off x="9271000" y="927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10399</xdr:rowOff>
    </xdr:from>
    <xdr:to>
      <xdr:col>50</xdr:col>
      <xdr:colOff>165100</xdr:colOff>
      <xdr:row>56</xdr:row>
      <xdr:rowOff>111999</xdr:rowOff>
    </xdr:to>
    <xdr:sp macro="" textlink="">
      <xdr:nvSpPr>
        <xdr:cNvPr id="374" name="楕円 373">
          <a:extLst>
            <a:ext uri="{FF2B5EF4-FFF2-40B4-BE49-F238E27FC236}">
              <a16:creationId xmlns:a16="http://schemas.microsoft.com/office/drawing/2014/main" id="{1DF10DD5-5208-4F86-B0AD-41EB1A87F392}"/>
            </a:ext>
          </a:extLst>
        </xdr:cNvPr>
        <xdr:cNvSpPr/>
      </xdr:nvSpPr>
      <xdr:spPr>
        <a:xfrm>
          <a:off x="8445500" y="939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128526</xdr:rowOff>
    </xdr:from>
    <xdr:ext cx="534377" cy="259045"/>
    <xdr:sp macro="" textlink="">
      <xdr:nvSpPr>
        <xdr:cNvPr id="375" name="テキスト ボックス 374">
          <a:extLst>
            <a:ext uri="{FF2B5EF4-FFF2-40B4-BE49-F238E27FC236}">
              <a16:creationId xmlns:a16="http://schemas.microsoft.com/office/drawing/2014/main" id="{C3A6415C-203B-4CDB-9D58-9F22BE63D26B}"/>
            </a:ext>
          </a:extLst>
        </xdr:cNvPr>
        <xdr:cNvSpPr txBox="1"/>
      </xdr:nvSpPr>
      <xdr:spPr>
        <a:xfrm>
          <a:off x="8251971" y="91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122358</xdr:rowOff>
    </xdr:from>
    <xdr:to>
      <xdr:col>46</xdr:col>
      <xdr:colOff>38100</xdr:colOff>
      <xdr:row>56</xdr:row>
      <xdr:rowOff>52508</xdr:rowOff>
    </xdr:to>
    <xdr:sp macro="" textlink="">
      <xdr:nvSpPr>
        <xdr:cNvPr id="376" name="楕円 375">
          <a:extLst>
            <a:ext uri="{FF2B5EF4-FFF2-40B4-BE49-F238E27FC236}">
              <a16:creationId xmlns:a16="http://schemas.microsoft.com/office/drawing/2014/main" id="{B47F40A6-59BA-433A-A39D-FB7B46EA45F0}"/>
            </a:ext>
          </a:extLst>
        </xdr:cNvPr>
        <xdr:cNvSpPr/>
      </xdr:nvSpPr>
      <xdr:spPr>
        <a:xfrm>
          <a:off x="7670800" y="93425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69035</xdr:rowOff>
    </xdr:from>
    <xdr:ext cx="599010" cy="259045"/>
    <xdr:sp macro="" textlink="">
      <xdr:nvSpPr>
        <xdr:cNvPr id="377" name="テキスト ボックス 376">
          <a:extLst>
            <a:ext uri="{FF2B5EF4-FFF2-40B4-BE49-F238E27FC236}">
              <a16:creationId xmlns:a16="http://schemas.microsoft.com/office/drawing/2014/main" id="{DF5496D5-76F0-4A7C-8940-A17D1D03C94E}"/>
            </a:ext>
          </a:extLst>
        </xdr:cNvPr>
        <xdr:cNvSpPr txBox="1"/>
      </xdr:nvSpPr>
      <xdr:spPr>
        <a:xfrm>
          <a:off x="7444955" y="91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117827</xdr:rowOff>
    </xdr:from>
    <xdr:to>
      <xdr:col>41</xdr:col>
      <xdr:colOff>101600</xdr:colOff>
      <xdr:row>56</xdr:row>
      <xdr:rowOff>47977</xdr:rowOff>
    </xdr:to>
    <xdr:sp macro="" textlink="">
      <xdr:nvSpPr>
        <xdr:cNvPr id="378" name="楕円 377">
          <a:extLst>
            <a:ext uri="{FF2B5EF4-FFF2-40B4-BE49-F238E27FC236}">
              <a16:creationId xmlns:a16="http://schemas.microsoft.com/office/drawing/2014/main" id="{641BF577-97B2-49FA-BCE6-D45F6D3480BE}"/>
            </a:ext>
          </a:extLst>
        </xdr:cNvPr>
        <xdr:cNvSpPr/>
      </xdr:nvSpPr>
      <xdr:spPr>
        <a:xfrm>
          <a:off x="6873240" y="93380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64504</xdr:rowOff>
    </xdr:from>
    <xdr:ext cx="599010" cy="259045"/>
    <xdr:sp macro="" textlink="">
      <xdr:nvSpPr>
        <xdr:cNvPr id="379" name="テキスト ボックス 378">
          <a:extLst>
            <a:ext uri="{FF2B5EF4-FFF2-40B4-BE49-F238E27FC236}">
              <a16:creationId xmlns:a16="http://schemas.microsoft.com/office/drawing/2014/main" id="{2BD8E909-7226-47F4-947B-58D38697D9BA}"/>
            </a:ext>
          </a:extLst>
        </xdr:cNvPr>
        <xdr:cNvSpPr txBox="1"/>
      </xdr:nvSpPr>
      <xdr:spPr>
        <a:xfrm>
          <a:off x="6670255" y="911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48936</xdr:rowOff>
    </xdr:from>
    <xdr:to>
      <xdr:col>36</xdr:col>
      <xdr:colOff>165100</xdr:colOff>
      <xdr:row>56</xdr:row>
      <xdr:rowOff>150536</xdr:rowOff>
    </xdr:to>
    <xdr:sp macro="" textlink="">
      <xdr:nvSpPr>
        <xdr:cNvPr id="380" name="楕円 379">
          <a:extLst>
            <a:ext uri="{FF2B5EF4-FFF2-40B4-BE49-F238E27FC236}">
              <a16:creationId xmlns:a16="http://schemas.microsoft.com/office/drawing/2014/main" id="{501E9A5C-0D09-4AD3-80E3-682E4A4188A6}"/>
            </a:ext>
          </a:extLst>
        </xdr:cNvPr>
        <xdr:cNvSpPr/>
      </xdr:nvSpPr>
      <xdr:spPr>
        <a:xfrm>
          <a:off x="6098540" y="943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167063</xdr:rowOff>
    </xdr:from>
    <xdr:ext cx="534377" cy="259045"/>
    <xdr:sp macro="" textlink="">
      <xdr:nvSpPr>
        <xdr:cNvPr id="381" name="テキスト ボックス 380">
          <a:extLst>
            <a:ext uri="{FF2B5EF4-FFF2-40B4-BE49-F238E27FC236}">
              <a16:creationId xmlns:a16="http://schemas.microsoft.com/office/drawing/2014/main" id="{8436835A-3479-4555-9D65-55E498D61D19}"/>
            </a:ext>
          </a:extLst>
        </xdr:cNvPr>
        <xdr:cNvSpPr txBox="1"/>
      </xdr:nvSpPr>
      <xdr:spPr>
        <a:xfrm>
          <a:off x="5905011" y="921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56DFFA01-9148-49A7-B86E-8774BE1DE55C}"/>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DDD3BC0A-DAD5-4DE4-9127-69FBA6785D29}"/>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D64707C0-BEB7-4DF7-BF64-1A42698CA574}"/>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3E677D5E-5311-434A-9725-14B804EE21D7}"/>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2DF72EDA-051C-4F58-9723-51A4764A5E03}"/>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9173FC9E-E379-4AF1-8590-9A40B1026BD1}"/>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4C33F467-7C12-4D71-8C08-A4E1440883C3}"/>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7F268C0B-3651-4FFE-B2EA-88AA9E80FB4C}"/>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48DB1F1E-6BAD-4107-AECE-3ECE327835C7}"/>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92CA4394-4D3D-4C48-8017-2B4107F4E03E}"/>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78F3A019-E059-4C57-98BF-E582EC645832}"/>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B6206142-F87F-401B-986A-93B48BDA0182}"/>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EE35F5BD-EBEF-49A7-9D51-6993375BD0EE}"/>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A523A3E9-5FA8-462E-B27F-BB0324A644F5}"/>
            </a:ext>
          </a:extLst>
        </xdr:cNvPr>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75CD8619-92C4-423F-9EC7-FA0167268C21}"/>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3B7657EB-8A9C-4ABD-81E4-86B036907526}"/>
            </a:ext>
          </a:extLst>
        </xdr:cNvPr>
        <xdr:cNvSpPr txBox="1"/>
      </xdr:nvSpPr>
      <xdr:spPr>
        <a:xfrm>
          <a:off x="53640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460E68DD-D8F0-45C5-AA8F-DF59CE4619C0}"/>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9532F286-46F9-43E5-AF4C-0E6F67C20C92}"/>
            </a:ext>
          </a:extLst>
        </xdr:cNvPr>
        <xdr:cNvSpPr txBox="1"/>
      </xdr:nvSpPr>
      <xdr:spPr>
        <a:xfrm>
          <a:off x="53640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8B427CC4-B351-41E0-A4E7-09826AB38690}"/>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62D62680-1087-4311-BEA5-34AAE2619417}"/>
            </a:ext>
          </a:extLst>
        </xdr:cNvPr>
        <xdr:cNvSpPr txBox="1"/>
      </xdr:nvSpPr>
      <xdr:spPr>
        <a:xfrm>
          <a:off x="53640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16BD500-1285-4975-8EF8-E09D6B0C89CD}"/>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19757247-A5AF-465D-BC83-34FE64AA7E28}"/>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64340EEB-6850-4DBF-A23E-55DA8C807549}"/>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405" name="直線コネクタ 404">
          <a:extLst>
            <a:ext uri="{FF2B5EF4-FFF2-40B4-BE49-F238E27FC236}">
              <a16:creationId xmlns:a16="http://schemas.microsoft.com/office/drawing/2014/main" id="{168D5CE3-A617-4503-A63D-4A5B2C6A3C6D}"/>
            </a:ext>
          </a:extLst>
        </xdr:cNvPr>
        <xdr:cNvCxnSpPr/>
      </xdr:nvCxnSpPr>
      <xdr:spPr>
        <a:xfrm flipV="1">
          <a:off x="9218295" y="12044521"/>
          <a:ext cx="1270" cy="124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406" name="普通建設事業費 （ うち新規整備　）最小値テキスト">
          <a:extLst>
            <a:ext uri="{FF2B5EF4-FFF2-40B4-BE49-F238E27FC236}">
              <a16:creationId xmlns:a16="http://schemas.microsoft.com/office/drawing/2014/main" id="{E56BE60A-AF04-4957-B3F3-13F64AE4DE59}"/>
            </a:ext>
          </a:extLst>
        </xdr:cNvPr>
        <xdr:cNvSpPr txBox="1"/>
      </xdr:nvSpPr>
      <xdr:spPr>
        <a:xfrm>
          <a:off x="9271000" y="13289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7" name="直線コネクタ 406">
          <a:extLst>
            <a:ext uri="{FF2B5EF4-FFF2-40B4-BE49-F238E27FC236}">
              <a16:creationId xmlns:a16="http://schemas.microsoft.com/office/drawing/2014/main" id="{21256C5F-3BC0-4460-8BCA-778A57A650B5}"/>
            </a:ext>
          </a:extLst>
        </xdr:cNvPr>
        <xdr:cNvCxnSpPr/>
      </xdr:nvCxnSpPr>
      <xdr:spPr>
        <a:xfrm>
          <a:off x="9154160" y="132857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08" name="普通建設事業費 （ うち新規整備　）最大値テキスト">
          <a:extLst>
            <a:ext uri="{FF2B5EF4-FFF2-40B4-BE49-F238E27FC236}">
              <a16:creationId xmlns:a16="http://schemas.microsoft.com/office/drawing/2014/main" id="{C4798A63-C6A9-483C-AE32-815C6766DFB4}"/>
            </a:ext>
          </a:extLst>
        </xdr:cNvPr>
        <xdr:cNvSpPr txBox="1"/>
      </xdr:nvSpPr>
      <xdr:spPr>
        <a:xfrm>
          <a:off x="9271000" y="1182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09" name="直線コネクタ 408">
          <a:extLst>
            <a:ext uri="{FF2B5EF4-FFF2-40B4-BE49-F238E27FC236}">
              <a16:creationId xmlns:a16="http://schemas.microsoft.com/office/drawing/2014/main" id="{E04D9FB4-6CB2-4A0A-9DAC-1BC58ED51916}"/>
            </a:ext>
          </a:extLst>
        </xdr:cNvPr>
        <xdr:cNvCxnSpPr/>
      </xdr:nvCxnSpPr>
      <xdr:spPr>
        <a:xfrm>
          <a:off x="9154160" y="12044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147816</xdr:rowOff>
    </xdr:from>
    <xdr:to>
      <xdr:col>55</xdr:col>
      <xdr:colOff>0</xdr:colOff>
      <xdr:row>79</xdr:row>
      <xdr:rowOff>23361</xdr:rowOff>
    </xdr:to>
    <xdr:cxnSp macro="">
      <xdr:nvCxnSpPr>
        <xdr:cNvPr id="410" name="直線コネクタ 409">
          <a:extLst>
            <a:ext uri="{FF2B5EF4-FFF2-40B4-BE49-F238E27FC236}">
              <a16:creationId xmlns:a16="http://schemas.microsoft.com/office/drawing/2014/main" id="{89DDDE00-4FF8-4F81-B88F-121E21F459F9}"/>
            </a:ext>
          </a:extLst>
        </xdr:cNvPr>
        <xdr:cNvCxnSpPr/>
      </xdr:nvCxnSpPr>
      <xdr:spPr>
        <a:xfrm>
          <a:off x="8496300" y="13056096"/>
          <a:ext cx="723900" cy="21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68172</xdr:rowOff>
    </xdr:from>
    <xdr:ext cx="534377" cy="259045"/>
    <xdr:sp macro="" textlink="">
      <xdr:nvSpPr>
        <xdr:cNvPr id="411" name="普通建設事業費 （ うち新規整備　）平均値テキスト">
          <a:extLst>
            <a:ext uri="{FF2B5EF4-FFF2-40B4-BE49-F238E27FC236}">
              <a16:creationId xmlns:a16="http://schemas.microsoft.com/office/drawing/2014/main" id="{9A1084E8-9A4D-453F-95A0-6696D3517ACC}"/>
            </a:ext>
          </a:extLst>
        </xdr:cNvPr>
        <xdr:cNvSpPr txBox="1"/>
      </xdr:nvSpPr>
      <xdr:spPr>
        <a:xfrm>
          <a:off x="9271000" y="12808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12" name="フローチャート: 判断 411">
          <a:extLst>
            <a:ext uri="{FF2B5EF4-FFF2-40B4-BE49-F238E27FC236}">
              <a16:creationId xmlns:a16="http://schemas.microsoft.com/office/drawing/2014/main" id="{681FD303-1AAE-4ED9-A198-FA338502170B}"/>
            </a:ext>
          </a:extLst>
        </xdr:cNvPr>
        <xdr:cNvSpPr/>
      </xdr:nvSpPr>
      <xdr:spPr>
        <a:xfrm>
          <a:off x="9192260" y="12953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147816</xdr:rowOff>
    </xdr:from>
    <xdr:to>
      <xdr:col>50</xdr:col>
      <xdr:colOff>114300</xdr:colOff>
      <xdr:row>78</xdr:row>
      <xdr:rowOff>88988</xdr:rowOff>
    </xdr:to>
    <xdr:cxnSp macro="">
      <xdr:nvCxnSpPr>
        <xdr:cNvPr id="413" name="直線コネクタ 412">
          <a:extLst>
            <a:ext uri="{FF2B5EF4-FFF2-40B4-BE49-F238E27FC236}">
              <a16:creationId xmlns:a16="http://schemas.microsoft.com/office/drawing/2014/main" id="{3495B6D8-0E58-4B47-9AAC-53BB8ABAB976}"/>
            </a:ext>
          </a:extLst>
        </xdr:cNvPr>
        <xdr:cNvCxnSpPr/>
      </xdr:nvCxnSpPr>
      <xdr:spPr>
        <a:xfrm flipV="1">
          <a:off x="7713980" y="13056096"/>
          <a:ext cx="782320" cy="10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14" name="フローチャート: 判断 413">
          <a:extLst>
            <a:ext uri="{FF2B5EF4-FFF2-40B4-BE49-F238E27FC236}">
              <a16:creationId xmlns:a16="http://schemas.microsoft.com/office/drawing/2014/main" id="{748A5D89-8634-4E7F-A3CD-7E289DBE6537}"/>
            </a:ext>
          </a:extLst>
        </xdr:cNvPr>
        <xdr:cNvSpPr/>
      </xdr:nvSpPr>
      <xdr:spPr>
        <a:xfrm>
          <a:off x="8445500" y="129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159745</xdr:rowOff>
    </xdr:from>
    <xdr:ext cx="534377" cy="259045"/>
    <xdr:sp macro="" textlink="">
      <xdr:nvSpPr>
        <xdr:cNvPr id="415" name="テキスト ボックス 414">
          <a:extLst>
            <a:ext uri="{FF2B5EF4-FFF2-40B4-BE49-F238E27FC236}">
              <a16:creationId xmlns:a16="http://schemas.microsoft.com/office/drawing/2014/main" id="{8A2D5074-9742-4E7B-B08B-64CCF91B2822}"/>
            </a:ext>
          </a:extLst>
        </xdr:cNvPr>
        <xdr:cNvSpPr txBox="1"/>
      </xdr:nvSpPr>
      <xdr:spPr>
        <a:xfrm>
          <a:off x="8251971" y="1273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10294</xdr:rowOff>
    </xdr:from>
    <xdr:to>
      <xdr:col>45</xdr:col>
      <xdr:colOff>177800</xdr:colOff>
      <xdr:row>78</xdr:row>
      <xdr:rowOff>88988</xdr:rowOff>
    </xdr:to>
    <xdr:cxnSp macro="">
      <xdr:nvCxnSpPr>
        <xdr:cNvPr id="416" name="直線コネクタ 415">
          <a:extLst>
            <a:ext uri="{FF2B5EF4-FFF2-40B4-BE49-F238E27FC236}">
              <a16:creationId xmlns:a16="http://schemas.microsoft.com/office/drawing/2014/main" id="{11C623DF-9D01-4B01-98EB-AE7670DEFB15}"/>
            </a:ext>
          </a:extLst>
        </xdr:cNvPr>
        <xdr:cNvCxnSpPr/>
      </xdr:nvCxnSpPr>
      <xdr:spPr>
        <a:xfrm>
          <a:off x="6924040" y="12750934"/>
          <a:ext cx="789940" cy="4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7" name="フローチャート: 判断 416">
          <a:extLst>
            <a:ext uri="{FF2B5EF4-FFF2-40B4-BE49-F238E27FC236}">
              <a16:creationId xmlns:a16="http://schemas.microsoft.com/office/drawing/2014/main" id="{A4C1E150-E59F-44AE-84C8-3B42415A6B57}"/>
            </a:ext>
          </a:extLst>
        </xdr:cNvPr>
        <xdr:cNvSpPr/>
      </xdr:nvSpPr>
      <xdr:spPr>
        <a:xfrm>
          <a:off x="7670800" y="129670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5459</xdr:rowOff>
    </xdr:from>
    <xdr:ext cx="534377" cy="259045"/>
    <xdr:sp macro="" textlink="">
      <xdr:nvSpPr>
        <xdr:cNvPr id="418" name="テキスト ボックス 417">
          <a:extLst>
            <a:ext uri="{FF2B5EF4-FFF2-40B4-BE49-F238E27FC236}">
              <a16:creationId xmlns:a16="http://schemas.microsoft.com/office/drawing/2014/main" id="{CD39DD42-9641-435D-960D-E04137507647}"/>
            </a:ext>
          </a:extLst>
        </xdr:cNvPr>
        <xdr:cNvSpPr txBox="1"/>
      </xdr:nvSpPr>
      <xdr:spPr>
        <a:xfrm>
          <a:off x="7477271" y="1274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10294</xdr:rowOff>
    </xdr:from>
    <xdr:to>
      <xdr:col>41</xdr:col>
      <xdr:colOff>50800</xdr:colOff>
      <xdr:row>78</xdr:row>
      <xdr:rowOff>169380</xdr:rowOff>
    </xdr:to>
    <xdr:cxnSp macro="">
      <xdr:nvCxnSpPr>
        <xdr:cNvPr id="419" name="直線コネクタ 418">
          <a:extLst>
            <a:ext uri="{FF2B5EF4-FFF2-40B4-BE49-F238E27FC236}">
              <a16:creationId xmlns:a16="http://schemas.microsoft.com/office/drawing/2014/main" id="{DD93A319-EEF5-4C7C-8E72-C9CC53CB3E09}"/>
            </a:ext>
          </a:extLst>
        </xdr:cNvPr>
        <xdr:cNvCxnSpPr/>
      </xdr:nvCxnSpPr>
      <xdr:spPr>
        <a:xfrm flipV="1">
          <a:off x="6149340" y="12750934"/>
          <a:ext cx="774700" cy="49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66460</xdr:rowOff>
    </xdr:from>
    <xdr:to>
      <xdr:col>41</xdr:col>
      <xdr:colOff>101600</xdr:colOff>
      <xdr:row>77</xdr:row>
      <xdr:rowOff>168060</xdr:rowOff>
    </xdr:to>
    <xdr:sp macro="" textlink="">
      <xdr:nvSpPr>
        <xdr:cNvPr id="420" name="フローチャート: 判断 419">
          <a:extLst>
            <a:ext uri="{FF2B5EF4-FFF2-40B4-BE49-F238E27FC236}">
              <a16:creationId xmlns:a16="http://schemas.microsoft.com/office/drawing/2014/main" id="{CED2A524-3246-4505-9E75-D677461EF5D8}"/>
            </a:ext>
          </a:extLst>
        </xdr:cNvPr>
        <xdr:cNvSpPr/>
      </xdr:nvSpPr>
      <xdr:spPr>
        <a:xfrm>
          <a:off x="6873240" y="129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159187</xdr:rowOff>
    </xdr:from>
    <xdr:ext cx="534377" cy="259045"/>
    <xdr:sp macro="" textlink="">
      <xdr:nvSpPr>
        <xdr:cNvPr id="421" name="テキスト ボックス 420">
          <a:extLst>
            <a:ext uri="{FF2B5EF4-FFF2-40B4-BE49-F238E27FC236}">
              <a16:creationId xmlns:a16="http://schemas.microsoft.com/office/drawing/2014/main" id="{C887AC4C-5A75-47A8-B375-2FBFDFC4E876}"/>
            </a:ext>
          </a:extLst>
        </xdr:cNvPr>
        <xdr:cNvSpPr txBox="1"/>
      </xdr:nvSpPr>
      <xdr:spPr>
        <a:xfrm>
          <a:off x="6702571" y="130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32322</xdr:rowOff>
    </xdr:from>
    <xdr:to>
      <xdr:col>36</xdr:col>
      <xdr:colOff>165100</xdr:colOff>
      <xdr:row>77</xdr:row>
      <xdr:rowOff>133922</xdr:rowOff>
    </xdr:to>
    <xdr:sp macro="" textlink="">
      <xdr:nvSpPr>
        <xdr:cNvPr id="422" name="フローチャート: 判断 421">
          <a:extLst>
            <a:ext uri="{FF2B5EF4-FFF2-40B4-BE49-F238E27FC236}">
              <a16:creationId xmlns:a16="http://schemas.microsoft.com/office/drawing/2014/main" id="{2E7BE444-196F-4100-A84C-571E9B25C05B}"/>
            </a:ext>
          </a:extLst>
        </xdr:cNvPr>
        <xdr:cNvSpPr/>
      </xdr:nvSpPr>
      <xdr:spPr>
        <a:xfrm>
          <a:off x="6098540" y="1294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150449</xdr:rowOff>
    </xdr:from>
    <xdr:ext cx="534377" cy="259045"/>
    <xdr:sp macro="" textlink="">
      <xdr:nvSpPr>
        <xdr:cNvPr id="423" name="テキスト ボックス 422">
          <a:extLst>
            <a:ext uri="{FF2B5EF4-FFF2-40B4-BE49-F238E27FC236}">
              <a16:creationId xmlns:a16="http://schemas.microsoft.com/office/drawing/2014/main" id="{9AEF74DF-EC47-44FD-81D7-F103D012B509}"/>
            </a:ext>
          </a:extLst>
        </xdr:cNvPr>
        <xdr:cNvSpPr txBox="1"/>
      </xdr:nvSpPr>
      <xdr:spPr>
        <a:xfrm>
          <a:off x="5905011" y="1272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AC36B8B1-9A80-4C89-9D21-ECE30DB2EA5F}"/>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B223F9F7-2969-42D3-9039-10874F928A11}"/>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BA54FC49-B90F-4B60-8AA7-B1315366EA5F}"/>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B5531364-E5FF-4862-8EC5-73C20184F5D1}"/>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1EAF2186-D4E4-426D-A6A8-6F3F2274A0AB}"/>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144011</xdr:rowOff>
    </xdr:from>
    <xdr:to>
      <xdr:col>55</xdr:col>
      <xdr:colOff>50800</xdr:colOff>
      <xdr:row>79</xdr:row>
      <xdr:rowOff>74161</xdr:rowOff>
    </xdr:to>
    <xdr:sp macro="" textlink="">
      <xdr:nvSpPr>
        <xdr:cNvPr id="429" name="楕円 428">
          <a:extLst>
            <a:ext uri="{FF2B5EF4-FFF2-40B4-BE49-F238E27FC236}">
              <a16:creationId xmlns:a16="http://schemas.microsoft.com/office/drawing/2014/main" id="{8435C64B-B298-40F5-9CA4-E83301D92C3A}"/>
            </a:ext>
          </a:extLst>
        </xdr:cNvPr>
        <xdr:cNvSpPr/>
      </xdr:nvSpPr>
      <xdr:spPr>
        <a:xfrm>
          <a:off x="9192260" y="132199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58938</xdr:rowOff>
    </xdr:from>
    <xdr:ext cx="469744" cy="259045"/>
    <xdr:sp macro="" textlink="">
      <xdr:nvSpPr>
        <xdr:cNvPr id="430" name="普通建設事業費 （ うち新規整備　）該当値テキスト">
          <a:extLst>
            <a:ext uri="{FF2B5EF4-FFF2-40B4-BE49-F238E27FC236}">
              <a16:creationId xmlns:a16="http://schemas.microsoft.com/office/drawing/2014/main" id="{A548F9B1-6774-4F29-A520-D0EDC3FBCBF5}"/>
            </a:ext>
          </a:extLst>
        </xdr:cNvPr>
        <xdr:cNvSpPr txBox="1"/>
      </xdr:nvSpPr>
      <xdr:spPr>
        <a:xfrm>
          <a:off x="9271000" y="1313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97016</xdr:rowOff>
    </xdr:from>
    <xdr:to>
      <xdr:col>50</xdr:col>
      <xdr:colOff>165100</xdr:colOff>
      <xdr:row>78</xdr:row>
      <xdr:rowOff>27166</xdr:rowOff>
    </xdr:to>
    <xdr:sp macro="" textlink="">
      <xdr:nvSpPr>
        <xdr:cNvPr id="431" name="楕円 430">
          <a:extLst>
            <a:ext uri="{FF2B5EF4-FFF2-40B4-BE49-F238E27FC236}">
              <a16:creationId xmlns:a16="http://schemas.microsoft.com/office/drawing/2014/main" id="{6502C9E9-3ED7-42B7-88D0-F5E9A81C8B24}"/>
            </a:ext>
          </a:extLst>
        </xdr:cNvPr>
        <xdr:cNvSpPr/>
      </xdr:nvSpPr>
      <xdr:spPr>
        <a:xfrm>
          <a:off x="8445500" y="13005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18293</xdr:rowOff>
    </xdr:from>
    <xdr:ext cx="534377" cy="259045"/>
    <xdr:sp macro="" textlink="">
      <xdr:nvSpPr>
        <xdr:cNvPr id="432" name="テキスト ボックス 431">
          <a:extLst>
            <a:ext uri="{FF2B5EF4-FFF2-40B4-BE49-F238E27FC236}">
              <a16:creationId xmlns:a16="http://schemas.microsoft.com/office/drawing/2014/main" id="{BA9BB9D2-CD01-4438-804B-BBBEF9DFCB4B}"/>
            </a:ext>
          </a:extLst>
        </xdr:cNvPr>
        <xdr:cNvSpPr txBox="1"/>
      </xdr:nvSpPr>
      <xdr:spPr>
        <a:xfrm>
          <a:off x="8251971" y="130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38188</xdr:rowOff>
    </xdr:from>
    <xdr:to>
      <xdr:col>46</xdr:col>
      <xdr:colOff>38100</xdr:colOff>
      <xdr:row>78</xdr:row>
      <xdr:rowOff>139788</xdr:rowOff>
    </xdr:to>
    <xdr:sp macro="" textlink="">
      <xdr:nvSpPr>
        <xdr:cNvPr id="433" name="楕円 432">
          <a:extLst>
            <a:ext uri="{FF2B5EF4-FFF2-40B4-BE49-F238E27FC236}">
              <a16:creationId xmlns:a16="http://schemas.microsoft.com/office/drawing/2014/main" id="{929C48A6-A5D8-4DD5-9FCB-1C0B53B60A1C}"/>
            </a:ext>
          </a:extLst>
        </xdr:cNvPr>
        <xdr:cNvSpPr/>
      </xdr:nvSpPr>
      <xdr:spPr>
        <a:xfrm>
          <a:off x="7670800" y="131141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130915</xdr:rowOff>
    </xdr:from>
    <xdr:ext cx="469744" cy="259045"/>
    <xdr:sp macro="" textlink="">
      <xdr:nvSpPr>
        <xdr:cNvPr id="434" name="テキスト ボックス 433">
          <a:extLst>
            <a:ext uri="{FF2B5EF4-FFF2-40B4-BE49-F238E27FC236}">
              <a16:creationId xmlns:a16="http://schemas.microsoft.com/office/drawing/2014/main" id="{32B5CF91-07BF-41CD-A681-1F3E7E61BE9E}"/>
            </a:ext>
          </a:extLst>
        </xdr:cNvPr>
        <xdr:cNvSpPr txBox="1"/>
      </xdr:nvSpPr>
      <xdr:spPr>
        <a:xfrm>
          <a:off x="7509588" y="132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130943</xdr:rowOff>
    </xdr:from>
    <xdr:to>
      <xdr:col>41</xdr:col>
      <xdr:colOff>101600</xdr:colOff>
      <xdr:row>76</xdr:row>
      <xdr:rowOff>61094</xdr:rowOff>
    </xdr:to>
    <xdr:sp macro="" textlink="">
      <xdr:nvSpPr>
        <xdr:cNvPr id="435" name="楕円 434">
          <a:extLst>
            <a:ext uri="{FF2B5EF4-FFF2-40B4-BE49-F238E27FC236}">
              <a16:creationId xmlns:a16="http://schemas.microsoft.com/office/drawing/2014/main" id="{C61A1789-490F-4759-933A-3B23CFA3C2A2}"/>
            </a:ext>
          </a:extLst>
        </xdr:cNvPr>
        <xdr:cNvSpPr/>
      </xdr:nvSpPr>
      <xdr:spPr>
        <a:xfrm>
          <a:off x="6873240" y="12703943"/>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77620</xdr:rowOff>
    </xdr:from>
    <xdr:ext cx="534377" cy="259045"/>
    <xdr:sp macro="" textlink="">
      <xdr:nvSpPr>
        <xdr:cNvPr id="436" name="テキスト ボックス 435">
          <a:extLst>
            <a:ext uri="{FF2B5EF4-FFF2-40B4-BE49-F238E27FC236}">
              <a16:creationId xmlns:a16="http://schemas.microsoft.com/office/drawing/2014/main" id="{24550F3E-56AD-4AF6-BC36-F6375BD8B465}"/>
            </a:ext>
          </a:extLst>
        </xdr:cNvPr>
        <xdr:cNvSpPr txBox="1"/>
      </xdr:nvSpPr>
      <xdr:spPr>
        <a:xfrm>
          <a:off x="6702571" y="1248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118580</xdr:rowOff>
    </xdr:from>
    <xdr:to>
      <xdr:col>36</xdr:col>
      <xdr:colOff>165100</xdr:colOff>
      <xdr:row>79</xdr:row>
      <xdr:rowOff>48730</xdr:rowOff>
    </xdr:to>
    <xdr:sp macro="" textlink="">
      <xdr:nvSpPr>
        <xdr:cNvPr id="437" name="楕円 436">
          <a:extLst>
            <a:ext uri="{FF2B5EF4-FFF2-40B4-BE49-F238E27FC236}">
              <a16:creationId xmlns:a16="http://schemas.microsoft.com/office/drawing/2014/main" id="{4BE199E8-D29D-459C-8D22-23D94EFB882D}"/>
            </a:ext>
          </a:extLst>
        </xdr:cNvPr>
        <xdr:cNvSpPr/>
      </xdr:nvSpPr>
      <xdr:spPr>
        <a:xfrm>
          <a:off x="6098540" y="13194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39857</xdr:rowOff>
    </xdr:from>
    <xdr:ext cx="469744" cy="259045"/>
    <xdr:sp macro="" textlink="">
      <xdr:nvSpPr>
        <xdr:cNvPr id="438" name="テキスト ボックス 437">
          <a:extLst>
            <a:ext uri="{FF2B5EF4-FFF2-40B4-BE49-F238E27FC236}">
              <a16:creationId xmlns:a16="http://schemas.microsoft.com/office/drawing/2014/main" id="{6FB77F23-CF70-471E-9195-7DCFB704CC15}"/>
            </a:ext>
          </a:extLst>
        </xdr:cNvPr>
        <xdr:cNvSpPr txBox="1"/>
      </xdr:nvSpPr>
      <xdr:spPr>
        <a:xfrm>
          <a:off x="5937328" y="1328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CCBA009D-5751-4A02-8F84-DD730E63B4F8}"/>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83A10483-26F6-4192-87C2-64F37C60E6E0}"/>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B3F34A16-4898-411B-A209-C358DC443C78}"/>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36C583F5-987C-452A-B2D8-B978C3EA1FC7}"/>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1DD56EE8-3EF5-4A45-9B8F-52660BA35204}"/>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3C843F09-4EE2-4B55-B01A-1365EC5CAA6F}"/>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EE7171B6-3BA0-40EF-8CFC-493E8AA540E7}"/>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555E465D-D148-43CB-ABA0-7ED2BF95C05E}"/>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EE1A4B07-F534-480E-9502-E2C794073716}"/>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6B319DFC-5623-45B3-B49D-3B4633F080A0}"/>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447825C-A197-4BC1-8EE8-943FE19662DE}"/>
            </a:ext>
          </a:extLst>
        </xdr:cNvPr>
        <xdr:cNvCxnSpPr/>
      </xdr:nvCxnSpPr>
      <xdr:spPr>
        <a:xfrm>
          <a:off x="5826760" y="16568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a:extLst>
            <a:ext uri="{FF2B5EF4-FFF2-40B4-BE49-F238E27FC236}">
              <a16:creationId xmlns:a16="http://schemas.microsoft.com/office/drawing/2014/main" id="{10986B3D-8FC1-4AFB-8A99-03BD380ACEF0}"/>
            </a:ext>
          </a:extLst>
        </xdr:cNvPr>
        <xdr:cNvSpPr txBox="1"/>
      </xdr:nvSpPr>
      <xdr:spPr>
        <a:xfrm>
          <a:off x="560083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7AC2A286-88E6-4249-B760-177B36A66075}"/>
            </a:ext>
          </a:extLst>
        </xdr:cNvPr>
        <xdr:cNvCxnSpPr/>
      </xdr:nvCxnSpPr>
      <xdr:spPr>
        <a:xfrm>
          <a:off x="5826760" y="16118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2" name="テキスト ボックス 451">
          <a:extLst>
            <a:ext uri="{FF2B5EF4-FFF2-40B4-BE49-F238E27FC236}">
              <a16:creationId xmlns:a16="http://schemas.microsoft.com/office/drawing/2014/main" id="{86440312-059C-442A-A110-2ECA39EA945F}"/>
            </a:ext>
          </a:extLst>
        </xdr:cNvPr>
        <xdr:cNvSpPr txBox="1"/>
      </xdr:nvSpPr>
      <xdr:spPr>
        <a:xfrm>
          <a:off x="5299921"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8C2BDBCC-E9A1-4C54-BA65-3A8FF3D440C2}"/>
            </a:ext>
          </a:extLst>
        </xdr:cNvPr>
        <xdr:cNvCxnSpPr/>
      </xdr:nvCxnSpPr>
      <xdr:spPr>
        <a:xfrm>
          <a:off x="5826760" y="15673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4" name="テキスト ボックス 453">
          <a:extLst>
            <a:ext uri="{FF2B5EF4-FFF2-40B4-BE49-F238E27FC236}">
              <a16:creationId xmlns:a16="http://schemas.microsoft.com/office/drawing/2014/main" id="{159C72E1-FB50-467C-8B5D-2126E758DFB0}"/>
            </a:ext>
          </a:extLst>
        </xdr:cNvPr>
        <xdr:cNvSpPr txBox="1"/>
      </xdr:nvSpPr>
      <xdr:spPr>
        <a:xfrm>
          <a:off x="529992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A3651D6-3C76-4B0F-9829-AA95145FDE14}"/>
            </a:ext>
          </a:extLst>
        </xdr:cNvPr>
        <xdr:cNvCxnSpPr/>
      </xdr:nvCxnSpPr>
      <xdr:spPr>
        <a:xfrm>
          <a:off x="5826760" y="15227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6" name="テキスト ボックス 455">
          <a:extLst>
            <a:ext uri="{FF2B5EF4-FFF2-40B4-BE49-F238E27FC236}">
              <a16:creationId xmlns:a16="http://schemas.microsoft.com/office/drawing/2014/main" id="{D3477AEA-9925-4154-A97C-5EA64C04534F}"/>
            </a:ext>
          </a:extLst>
        </xdr:cNvPr>
        <xdr:cNvSpPr txBox="1"/>
      </xdr:nvSpPr>
      <xdr:spPr>
        <a:xfrm>
          <a:off x="529992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F0C64ED4-9ACD-488B-8383-CFB1B47D4D79}"/>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9F1328DE-08B3-4783-BE02-4195974E14FE}"/>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610AD52B-52E2-4B6E-B28F-A09BB25E4BE1}"/>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60" name="直線コネクタ 459">
          <a:extLst>
            <a:ext uri="{FF2B5EF4-FFF2-40B4-BE49-F238E27FC236}">
              <a16:creationId xmlns:a16="http://schemas.microsoft.com/office/drawing/2014/main" id="{93472B64-EA76-481C-82F9-85EACE9A7917}"/>
            </a:ext>
          </a:extLst>
        </xdr:cNvPr>
        <xdr:cNvCxnSpPr/>
      </xdr:nvCxnSpPr>
      <xdr:spPr>
        <a:xfrm flipV="1">
          <a:off x="9218295" y="15489698"/>
          <a:ext cx="1270" cy="101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61" name="普通建設事業費 （ うち更新整備　）最小値テキスト">
          <a:extLst>
            <a:ext uri="{FF2B5EF4-FFF2-40B4-BE49-F238E27FC236}">
              <a16:creationId xmlns:a16="http://schemas.microsoft.com/office/drawing/2014/main" id="{A1AFA71B-D344-4AE5-B78D-AEC843AC3DA8}"/>
            </a:ext>
          </a:extLst>
        </xdr:cNvPr>
        <xdr:cNvSpPr txBox="1"/>
      </xdr:nvSpPr>
      <xdr:spPr>
        <a:xfrm>
          <a:off x="9271000" y="1650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62" name="直線コネクタ 461">
          <a:extLst>
            <a:ext uri="{FF2B5EF4-FFF2-40B4-BE49-F238E27FC236}">
              <a16:creationId xmlns:a16="http://schemas.microsoft.com/office/drawing/2014/main" id="{8CCB8ED7-67B3-4CC8-8392-1836C0959F72}"/>
            </a:ext>
          </a:extLst>
        </xdr:cNvPr>
        <xdr:cNvCxnSpPr/>
      </xdr:nvCxnSpPr>
      <xdr:spPr>
        <a:xfrm>
          <a:off x="9154160" y="165059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63" name="普通建設事業費 （ うち更新整備　）最大値テキスト">
          <a:extLst>
            <a:ext uri="{FF2B5EF4-FFF2-40B4-BE49-F238E27FC236}">
              <a16:creationId xmlns:a16="http://schemas.microsoft.com/office/drawing/2014/main" id="{23BC2854-93D0-4D22-8786-BE33377BEFD5}"/>
            </a:ext>
          </a:extLst>
        </xdr:cNvPr>
        <xdr:cNvSpPr txBox="1"/>
      </xdr:nvSpPr>
      <xdr:spPr>
        <a:xfrm>
          <a:off x="9271000" y="1526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64" name="直線コネクタ 463">
          <a:extLst>
            <a:ext uri="{FF2B5EF4-FFF2-40B4-BE49-F238E27FC236}">
              <a16:creationId xmlns:a16="http://schemas.microsoft.com/office/drawing/2014/main" id="{E1530D80-FCF8-46D2-BB6D-5C8730B9E477}"/>
            </a:ext>
          </a:extLst>
        </xdr:cNvPr>
        <xdr:cNvCxnSpPr/>
      </xdr:nvCxnSpPr>
      <xdr:spPr>
        <a:xfrm>
          <a:off x="9154160" y="15489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5159</xdr:rowOff>
    </xdr:from>
    <xdr:to>
      <xdr:col>55</xdr:col>
      <xdr:colOff>0</xdr:colOff>
      <xdr:row>97</xdr:row>
      <xdr:rowOff>13367</xdr:rowOff>
    </xdr:to>
    <xdr:cxnSp macro="">
      <xdr:nvCxnSpPr>
        <xdr:cNvPr id="465" name="直線コネクタ 464">
          <a:extLst>
            <a:ext uri="{FF2B5EF4-FFF2-40B4-BE49-F238E27FC236}">
              <a16:creationId xmlns:a16="http://schemas.microsoft.com/office/drawing/2014/main" id="{E919906B-37B3-47A3-8FF5-ADCB3C8053BD}"/>
            </a:ext>
          </a:extLst>
        </xdr:cNvPr>
        <xdr:cNvCxnSpPr/>
      </xdr:nvCxnSpPr>
      <xdr:spPr>
        <a:xfrm>
          <a:off x="8496300" y="16266239"/>
          <a:ext cx="723900" cy="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161424</xdr:rowOff>
    </xdr:from>
    <xdr:ext cx="534377" cy="259045"/>
    <xdr:sp macro="" textlink="">
      <xdr:nvSpPr>
        <xdr:cNvPr id="466" name="普通建設事業費 （ うち更新整備　）平均値テキスト">
          <a:extLst>
            <a:ext uri="{FF2B5EF4-FFF2-40B4-BE49-F238E27FC236}">
              <a16:creationId xmlns:a16="http://schemas.microsoft.com/office/drawing/2014/main" id="{B7D16AD6-4F89-4BA2-84BC-D5DA3B0B137E}"/>
            </a:ext>
          </a:extLst>
        </xdr:cNvPr>
        <xdr:cNvSpPr txBox="1"/>
      </xdr:nvSpPr>
      <xdr:spPr>
        <a:xfrm>
          <a:off x="9271000" y="16254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7" name="フローチャート: 判断 466">
          <a:extLst>
            <a:ext uri="{FF2B5EF4-FFF2-40B4-BE49-F238E27FC236}">
              <a16:creationId xmlns:a16="http://schemas.microsoft.com/office/drawing/2014/main" id="{D1C1BBE0-7B37-470E-A77C-D176B7A4C7D0}"/>
            </a:ext>
          </a:extLst>
        </xdr:cNvPr>
        <xdr:cNvSpPr/>
      </xdr:nvSpPr>
      <xdr:spPr>
        <a:xfrm>
          <a:off x="9192260" y="162726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69126</xdr:rowOff>
    </xdr:from>
    <xdr:to>
      <xdr:col>50</xdr:col>
      <xdr:colOff>114300</xdr:colOff>
      <xdr:row>97</xdr:row>
      <xdr:rowOff>5159</xdr:rowOff>
    </xdr:to>
    <xdr:cxnSp macro="">
      <xdr:nvCxnSpPr>
        <xdr:cNvPr id="468" name="直線コネクタ 467">
          <a:extLst>
            <a:ext uri="{FF2B5EF4-FFF2-40B4-BE49-F238E27FC236}">
              <a16:creationId xmlns:a16="http://schemas.microsoft.com/office/drawing/2014/main" id="{C40D4CED-5559-4206-9E63-4D89EC97AB6C}"/>
            </a:ext>
          </a:extLst>
        </xdr:cNvPr>
        <xdr:cNvCxnSpPr/>
      </xdr:nvCxnSpPr>
      <xdr:spPr>
        <a:xfrm>
          <a:off x="7713980" y="16162566"/>
          <a:ext cx="782320" cy="10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9" name="フローチャート: 判断 468">
          <a:extLst>
            <a:ext uri="{FF2B5EF4-FFF2-40B4-BE49-F238E27FC236}">
              <a16:creationId xmlns:a16="http://schemas.microsoft.com/office/drawing/2014/main" id="{4E27068A-A597-4091-B20A-741CA1F666E6}"/>
            </a:ext>
          </a:extLst>
        </xdr:cNvPr>
        <xdr:cNvSpPr/>
      </xdr:nvSpPr>
      <xdr:spPr>
        <a:xfrm>
          <a:off x="8445500" y="1630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133649</xdr:rowOff>
    </xdr:from>
    <xdr:ext cx="534377" cy="259045"/>
    <xdr:sp macro="" textlink="">
      <xdr:nvSpPr>
        <xdr:cNvPr id="470" name="テキスト ボックス 469">
          <a:extLst>
            <a:ext uri="{FF2B5EF4-FFF2-40B4-BE49-F238E27FC236}">
              <a16:creationId xmlns:a16="http://schemas.microsoft.com/office/drawing/2014/main" id="{A271AF08-021E-470A-8BE7-6F3CE91E15BA}"/>
            </a:ext>
          </a:extLst>
        </xdr:cNvPr>
        <xdr:cNvSpPr txBox="1"/>
      </xdr:nvSpPr>
      <xdr:spPr>
        <a:xfrm>
          <a:off x="8251971" y="1639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69126</xdr:rowOff>
    </xdr:from>
    <xdr:to>
      <xdr:col>45</xdr:col>
      <xdr:colOff>177800</xdr:colOff>
      <xdr:row>97</xdr:row>
      <xdr:rowOff>112364</xdr:rowOff>
    </xdr:to>
    <xdr:cxnSp macro="">
      <xdr:nvCxnSpPr>
        <xdr:cNvPr id="471" name="直線コネクタ 470">
          <a:extLst>
            <a:ext uri="{FF2B5EF4-FFF2-40B4-BE49-F238E27FC236}">
              <a16:creationId xmlns:a16="http://schemas.microsoft.com/office/drawing/2014/main" id="{C1122C47-102F-417D-ACEF-E65565CF33F1}"/>
            </a:ext>
          </a:extLst>
        </xdr:cNvPr>
        <xdr:cNvCxnSpPr/>
      </xdr:nvCxnSpPr>
      <xdr:spPr>
        <a:xfrm flipV="1">
          <a:off x="6924040" y="16162566"/>
          <a:ext cx="789940" cy="21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72" name="フローチャート: 判断 471">
          <a:extLst>
            <a:ext uri="{FF2B5EF4-FFF2-40B4-BE49-F238E27FC236}">
              <a16:creationId xmlns:a16="http://schemas.microsoft.com/office/drawing/2014/main" id="{8453865C-4E1B-42E8-A3CC-C0DDEA610D34}"/>
            </a:ext>
          </a:extLst>
        </xdr:cNvPr>
        <xdr:cNvSpPr/>
      </xdr:nvSpPr>
      <xdr:spPr>
        <a:xfrm>
          <a:off x="7670800" y="163022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133918</xdr:rowOff>
    </xdr:from>
    <xdr:ext cx="534377" cy="259045"/>
    <xdr:sp macro="" textlink="">
      <xdr:nvSpPr>
        <xdr:cNvPr id="473" name="テキスト ボックス 472">
          <a:extLst>
            <a:ext uri="{FF2B5EF4-FFF2-40B4-BE49-F238E27FC236}">
              <a16:creationId xmlns:a16="http://schemas.microsoft.com/office/drawing/2014/main" id="{59D02C12-3E88-4B7F-B5A4-709855C4F476}"/>
            </a:ext>
          </a:extLst>
        </xdr:cNvPr>
        <xdr:cNvSpPr txBox="1"/>
      </xdr:nvSpPr>
      <xdr:spPr>
        <a:xfrm>
          <a:off x="7477271" y="1639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165688</xdr:rowOff>
    </xdr:from>
    <xdr:to>
      <xdr:col>41</xdr:col>
      <xdr:colOff>50800</xdr:colOff>
      <xdr:row>97</xdr:row>
      <xdr:rowOff>112364</xdr:rowOff>
    </xdr:to>
    <xdr:cxnSp macro="">
      <xdr:nvCxnSpPr>
        <xdr:cNvPr id="474" name="直線コネクタ 473">
          <a:extLst>
            <a:ext uri="{FF2B5EF4-FFF2-40B4-BE49-F238E27FC236}">
              <a16:creationId xmlns:a16="http://schemas.microsoft.com/office/drawing/2014/main" id="{5BA83A5B-23B1-4E68-95E3-812722371124}"/>
            </a:ext>
          </a:extLst>
        </xdr:cNvPr>
        <xdr:cNvCxnSpPr/>
      </xdr:nvCxnSpPr>
      <xdr:spPr>
        <a:xfrm>
          <a:off x="6149340" y="16259128"/>
          <a:ext cx="774700" cy="11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164740</xdr:rowOff>
    </xdr:from>
    <xdr:to>
      <xdr:col>41</xdr:col>
      <xdr:colOff>101600</xdr:colOff>
      <xdr:row>97</xdr:row>
      <xdr:rowOff>94890</xdr:rowOff>
    </xdr:to>
    <xdr:sp macro="" textlink="">
      <xdr:nvSpPr>
        <xdr:cNvPr id="475" name="フローチャート: 判断 474">
          <a:extLst>
            <a:ext uri="{FF2B5EF4-FFF2-40B4-BE49-F238E27FC236}">
              <a16:creationId xmlns:a16="http://schemas.microsoft.com/office/drawing/2014/main" id="{39841AE0-F50A-4D6E-9436-B5842144B10D}"/>
            </a:ext>
          </a:extLst>
        </xdr:cNvPr>
        <xdr:cNvSpPr/>
      </xdr:nvSpPr>
      <xdr:spPr>
        <a:xfrm>
          <a:off x="6873240" y="16258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111417</xdr:rowOff>
    </xdr:from>
    <xdr:ext cx="534377" cy="259045"/>
    <xdr:sp macro="" textlink="">
      <xdr:nvSpPr>
        <xdr:cNvPr id="476" name="テキスト ボックス 475">
          <a:extLst>
            <a:ext uri="{FF2B5EF4-FFF2-40B4-BE49-F238E27FC236}">
              <a16:creationId xmlns:a16="http://schemas.microsoft.com/office/drawing/2014/main" id="{109C7F3A-3E3D-4CAB-ADA8-C4082619B912}"/>
            </a:ext>
          </a:extLst>
        </xdr:cNvPr>
        <xdr:cNvSpPr txBox="1"/>
      </xdr:nvSpPr>
      <xdr:spPr>
        <a:xfrm>
          <a:off x="6702571" y="1603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111728</xdr:rowOff>
    </xdr:from>
    <xdr:to>
      <xdr:col>36</xdr:col>
      <xdr:colOff>165100</xdr:colOff>
      <xdr:row>98</xdr:row>
      <xdr:rowOff>41878</xdr:rowOff>
    </xdr:to>
    <xdr:sp macro="" textlink="">
      <xdr:nvSpPr>
        <xdr:cNvPr id="477" name="フローチャート: 判断 476">
          <a:extLst>
            <a:ext uri="{FF2B5EF4-FFF2-40B4-BE49-F238E27FC236}">
              <a16:creationId xmlns:a16="http://schemas.microsoft.com/office/drawing/2014/main" id="{6196A31A-63E3-4F5A-AE4B-56FF25679925}"/>
            </a:ext>
          </a:extLst>
        </xdr:cNvPr>
        <xdr:cNvSpPr/>
      </xdr:nvSpPr>
      <xdr:spPr>
        <a:xfrm>
          <a:off x="6098540" y="163728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33005</xdr:rowOff>
    </xdr:from>
    <xdr:ext cx="534377" cy="259045"/>
    <xdr:sp macro="" textlink="">
      <xdr:nvSpPr>
        <xdr:cNvPr id="478" name="テキスト ボックス 477">
          <a:extLst>
            <a:ext uri="{FF2B5EF4-FFF2-40B4-BE49-F238E27FC236}">
              <a16:creationId xmlns:a16="http://schemas.microsoft.com/office/drawing/2014/main" id="{19DC1C95-A0BD-451E-9051-45166E08A05A}"/>
            </a:ext>
          </a:extLst>
        </xdr:cNvPr>
        <xdr:cNvSpPr txBox="1"/>
      </xdr:nvSpPr>
      <xdr:spPr>
        <a:xfrm>
          <a:off x="5905011" y="1646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10BE6149-24D1-47AB-B4DA-C854D91112BE}"/>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F297C267-687E-4C5A-A574-F40191C9E75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30B56A5D-2BD0-48E8-8547-D821D0FA0351}"/>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54AC46E2-D6A6-41CC-BE44-E66D1322A0A2}"/>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493B280B-532A-4DA8-9DDF-11035EBA3B19}"/>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134017</xdr:rowOff>
    </xdr:from>
    <xdr:to>
      <xdr:col>55</xdr:col>
      <xdr:colOff>50800</xdr:colOff>
      <xdr:row>97</xdr:row>
      <xdr:rowOff>64167</xdr:rowOff>
    </xdr:to>
    <xdr:sp macro="" textlink="">
      <xdr:nvSpPr>
        <xdr:cNvPr id="484" name="楕円 483">
          <a:extLst>
            <a:ext uri="{FF2B5EF4-FFF2-40B4-BE49-F238E27FC236}">
              <a16:creationId xmlns:a16="http://schemas.microsoft.com/office/drawing/2014/main" id="{AA340EFF-AC8B-4EE7-95F4-1A90647798DE}"/>
            </a:ext>
          </a:extLst>
        </xdr:cNvPr>
        <xdr:cNvSpPr/>
      </xdr:nvSpPr>
      <xdr:spPr>
        <a:xfrm>
          <a:off x="9192260" y="162274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156894</xdr:rowOff>
    </xdr:from>
    <xdr:ext cx="534377" cy="259045"/>
    <xdr:sp macro="" textlink="">
      <xdr:nvSpPr>
        <xdr:cNvPr id="485" name="普通建設事業費 （ うち更新整備　）該当値テキスト">
          <a:extLst>
            <a:ext uri="{FF2B5EF4-FFF2-40B4-BE49-F238E27FC236}">
              <a16:creationId xmlns:a16="http://schemas.microsoft.com/office/drawing/2014/main" id="{A3C1063C-5DA1-4EB8-B14C-F9F43ADF57F5}"/>
            </a:ext>
          </a:extLst>
        </xdr:cNvPr>
        <xdr:cNvSpPr txBox="1"/>
      </xdr:nvSpPr>
      <xdr:spPr>
        <a:xfrm>
          <a:off x="9271000" y="1608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125809</xdr:rowOff>
    </xdr:from>
    <xdr:to>
      <xdr:col>50</xdr:col>
      <xdr:colOff>165100</xdr:colOff>
      <xdr:row>97</xdr:row>
      <xdr:rowOff>55959</xdr:rowOff>
    </xdr:to>
    <xdr:sp macro="" textlink="">
      <xdr:nvSpPr>
        <xdr:cNvPr id="486" name="楕円 485">
          <a:extLst>
            <a:ext uri="{FF2B5EF4-FFF2-40B4-BE49-F238E27FC236}">
              <a16:creationId xmlns:a16="http://schemas.microsoft.com/office/drawing/2014/main" id="{07162D0D-C9D9-40BD-B1F8-5B69E201E890}"/>
            </a:ext>
          </a:extLst>
        </xdr:cNvPr>
        <xdr:cNvSpPr/>
      </xdr:nvSpPr>
      <xdr:spPr>
        <a:xfrm>
          <a:off x="8445500" y="162192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72486</xdr:rowOff>
    </xdr:from>
    <xdr:ext cx="534377" cy="259045"/>
    <xdr:sp macro="" textlink="">
      <xdr:nvSpPr>
        <xdr:cNvPr id="487" name="テキスト ボックス 486">
          <a:extLst>
            <a:ext uri="{FF2B5EF4-FFF2-40B4-BE49-F238E27FC236}">
              <a16:creationId xmlns:a16="http://schemas.microsoft.com/office/drawing/2014/main" id="{618750EB-C031-42A4-AE05-788D4A859E7B}"/>
            </a:ext>
          </a:extLst>
        </xdr:cNvPr>
        <xdr:cNvSpPr txBox="1"/>
      </xdr:nvSpPr>
      <xdr:spPr>
        <a:xfrm>
          <a:off x="8251971" y="1599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18326</xdr:rowOff>
    </xdr:from>
    <xdr:to>
      <xdr:col>46</xdr:col>
      <xdr:colOff>38100</xdr:colOff>
      <xdr:row>96</xdr:row>
      <xdr:rowOff>119926</xdr:rowOff>
    </xdr:to>
    <xdr:sp macro="" textlink="">
      <xdr:nvSpPr>
        <xdr:cNvPr id="488" name="楕円 487">
          <a:extLst>
            <a:ext uri="{FF2B5EF4-FFF2-40B4-BE49-F238E27FC236}">
              <a16:creationId xmlns:a16="http://schemas.microsoft.com/office/drawing/2014/main" id="{09C329F7-E18D-461C-B35D-7C6E6CF9C846}"/>
            </a:ext>
          </a:extLst>
        </xdr:cNvPr>
        <xdr:cNvSpPr/>
      </xdr:nvSpPr>
      <xdr:spPr>
        <a:xfrm>
          <a:off x="7670800" y="161117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136453</xdr:rowOff>
    </xdr:from>
    <xdr:ext cx="534377" cy="259045"/>
    <xdr:sp macro="" textlink="">
      <xdr:nvSpPr>
        <xdr:cNvPr id="489" name="テキスト ボックス 488">
          <a:extLst>
            <a:ext uri="{FF2B5EF4-FFF2-40B4-BE49-F238E27FC236}">
              <a16:creationId xmlns:a16="http://schemas.microsoft.com/office/drawing/2014/main" id="{C0029382-8323-4198-9D91-B448577DED02}"/>
            </a:ext>
          </a:extLst>
        </xdr:cNvPr>
        <xdr:cNvSpPr txBox="1"/>
      </xdr:nvSpPr>
      <xdr:spPr>
        <a:xfrm>
          <a:off x="7477271" y="1589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61564</xdr:rowOff>
    </xdr:from>
    <xdr:to>
      <xdr:col>41</xdr:col>
      <xdr:colOff>101600</xdr:colOff>
      <xdr:row>97</xdr:row>
      <xdr:rowOff>163164</xdr:rowOff>
    </xdr:to>
    <xdr:sp macro="" textlink="">
      <xdr:nvSpPr>
        <xdr:cNvPr id="490" name="楕円 489">
          <a:extLst>
            <a:ext uri="{FF2B5EF4-FFF2-40B4-BE49-F238E27FC236}">
              <a16:creationId xmlns:a16="http://schemas.microsoft.com/office/drawing/2014/main" id="{54D6F495-C0AB-4C33-87EC-429879ECB802}"/>
            </a:ext>
          </a:extLst>
        </xdr:cNvPr>
        <xdr:cNvSpPr/>
      </xdr:nvSpPr>
      <xdr:spPr>
        <a:xfrm>
          <a:off x="6873240" y="163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154291</xdr:rowOff>
    </xdr:from>
    <xdr:ext cx="534377" cy="259045"/>
    <xdr:sp macro="" textlink="">
      <xdr:nvSpPr>
        <xdr:cNvPr id="491" name="テキスト ボックス 490">
          <a:extLst>
            <a:ext uri="{FF2B5EF4-FFF2-40B4-BE49-F238E27FC236}">
              <a16:creationId xmlns:a16="http://schemas.microsoft.com/office/drawing/2014/main" id="{00395AE0-92FE-452C-9E3E-F93B3B731A1D}"/>
            </a:ext>
          </a:extLst>
        </xdr:cNvPr>
        <xdr:cNvSpPr txBox="1"/>
      </xdr:nvSpPr>
      <xdr:spPr>
        <a:xfrm>
          <a:off x="6702571" y="1641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114888</xdr:rowOff>
    </xdr:from>
    <xdr:to>
      <xdr:col>36</xdr:col>
      <xdr:colOff>165100</xdr:colOff>
      <xdr:row>97</xdr:row>
      <xdr:rowOff>45038</xdr:rowOff>
    </xdr:to>
    <xdr:sp macro="" textlink="">
      <xdr:nvSpPr>
        <xdr:cNvPr id="492" name="楕円 491">
          <a:extLst>
            <a:ext uri="{FF2B5EF4-FFF2-40B4-BE49-F238E27FC236}">
              <a16:creationId xmlns:a16="http://schemas.microsoft.com/office/drawing/2014/main" id="{8DC68829-F002-445D-989E-B30F9F871981}"/>
            </a:ext>
          </a:extLst>
        </xdr:cNvPr>
        <xdr:cNvSpPr/>
      </xdr:nvSpPr>
      <xdr:spPr>
        <a:xfrm>
          <a:off x="6098540" y="162083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61565</xdr:rowOff>
    </xdr:from>
    <xdr:ext cx="534377" cy="259045"/>
    <xdr:sp macro="" textlink="">
      <xdr:nvSpPr>
        <xdr:cNvPr id="493" name="テキスト ボックス 492">
          <a:extLst>
            <a:ext uri="{FF2B5EF4-FFF2-40B4-BE49-F238E27FC236}">
              <a16:creationId xmlns:a16="http://schemas.microsoft.com/office/drawing/2014/main" id="{6BAF1E04-9D80-4A58-846F-5D0D151B2435}"/>
            </a:ext>
          </a:extLst>
        </xdr:cNvPr>
        <xdr:cNvSpPr txBox="1"/>
      </xdr:nvSpPr>
      <xdr:spPr>
        <a:xfrm>
          <a:off x="5905011" y="1598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16B492A0-1A0D-4AA0-B750-0013B0C819A1}"/>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54C5365D-4A3F-4997-88C7-B65FD3FA7029}"/>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E2658C74-ABB9-41AF-8EEC-66E4DD91858B}"/>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A24E901C-C2CC-460D-A8E5-33F259FFAD06}"/>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FDA6892E-4412-4C85-BA90-3ABD2A23C4C1}"/>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76B0389E-7140-47D7-ABB9-5FFD087CDBBB}"/>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44450C68-9DF2-4B53-8B06-3131EEEDF545}"/>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29AF4BFA-A7F4-4E24-AA50-ACFCC6CC16FC}"/>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B3876721-42E4-4620-AADF-DC8A85271BC8}"/>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D76ED1B0-8A43-49CE-AE48-76E64513FEA1}"/>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8BDFC5E2-0C84-4AB1-8C4E-ED4C0399378D}"/>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7EEDD904-F9E5-46B5-9C0F-36F195F6BA95}"/>
            </a:ext>
          </a:extLst>
        </xdr:cNvPr>
        <xdr:cNvSpPr txBox="1"/>
      </xdr:nvSpPr>
      <xdr:spPr>
        <a:xfrm>
          <a:off x="107341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79E75F1D-B4EF-4022-831E-2B68700A694E}"/>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51753BD5-8A89-44BB-9BE1-7F35D2563C17}"/>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7A58C5E1-559B-4077-B624-4562D1DD8948}"/>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F26CD8F6-47F1-4EB0-B5B0-195ECDFF151A}"/>
            </a:ext>
          </a:extLst>
        </xdr:cNvPr>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1F7DC4DB-C829-4CBF-8287-863F76043F77}"/>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7728B5D7-E9FE-4362-8DC6-C1AA63451804}"/>
            </a:ext>
          </a:extLst>
        </xdr:cNvPr>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8125B830-FC97-4D6B-9769-0EE8FB148C46}"/>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B3DACF8A-2B4E-4229-B6C8-5A1F4712C2C5}"/>
            </a:ext>
          </a:extLst>
        </xdr:cNvPr>
        <xdr:cNvSpPr txBox="1"/>
      </xdr:nvSpPr>
      <xdr:spPr>
        <a:xfrm>
          <a:off x="1043326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BD4A3CDA-C9AC-4239-8BD8-29EB3C95D717}"/>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16F0E621-5371-4DD5-8F44-446698D2B216}"/>
            </a:ext>
          </a:extLst>
        </xdr:cNvPr>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9A34E537-9E18-4CA8-AD10-342D4A9C6AA3}"/>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D9A848D4-61A8-4E88-9A4A-DA5A79A87CBE}"/>
            </a:ext>
          </a:extLst>
        </xdr:cNvPr>
        <xdr:cNvCxnSpPr/>
      </xdr:nvCxnSpPr>
      <xdr:spPr>
        <a:xfrm flipV="1">
          <a:off x="14374495" y="5249278"/>
          <a:ext cx="1269" cy="133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A53FF53E-69C2-434B-A954-831FA268A328}"/>
            </a:ext>
          </a:extLst>
        </xdr:cNvPr>
        <xdr:cNvSpPr txBox="1"/>
      </xdr:nvSpPr>
      <xdr:spPr>
        <a:xfrm>
          <a:off x="1441958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D63D16C7-0867-43F8-AEA5-25EFBF06247C}"/>
            </a:ext>
          </a:extLst>
        </xdr:cNvPr>
        <xdr:cNvCxnSpPr/>
      </xdr:nvCxnSpPr>
      <xdr:spPr>
        <a:xfrm>
          <a:off x="142875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20" name="災害復旧事業費最大値テキスト">
          <a:extLst>
            <a:ext uri="{FF2B5EF4-FFF2-40B4-BE49-F238E27FC236}">
              <a16:creationId xmlns:a16="http://schemas.microsoft.com/office/drawing/2014/main" id="{ABE9F73F-6DC5-49D2-A0D4-1C0E4F30EF1D}"/>
            </a:ext>
          </a:extLst>
        </xdr:cNvPr>
        <xdr:cNvSpPr txBox="1"/>
      </xdr:nvSpPr>
      <xdr:spPr>
        <a:xfrm>
          <a:off x="14419580" y="503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21" name="直線コネクタ 520">
          <a:extLst>
            <a:ext uri="{FF2B5EF4-FFF2-40B4-BE49-F238E27FC236}">
              <a16:creationId xmlns:a16="http://schemas.microsoft.com/office/drawing/2014/main" id="{465660D1-B121-40B2-A189-E2BABE2B6D5F}"/>
            </a:ext>
          </a:extLst>
        </xdr:cNvPr>
        <xdr:cNvCxnSpPr/>
      </xdr:nvCxnSpPr>
      <xdr:spPr>
        <a:xfrm>
          <a:off x="14287500" y="52492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14872</xdr:rowOff>
    </xdr:from>
    <xdr:to>
      <xdr:col>85</xdr:col>
      <xdr:colOff>127000</xdr:colOff>
      <xdr:row>39</xdr:row>
      <xdr:rowOff>38760</xdr:rowOff>
    </xdr:to>
    <xdr:cxnSp macro="">
      <xdr:nvCxnSpPr>
        <xdr:cNvPr id="522" name="直線コネクタ 521">
          <a:extLst>
            <a:ext uri="{FF2B5EF4-FFF2-40B4-BE49-F238E27FC236}">
              <a16:creationId xmlns:a16="http://schemas.microsoft.com/office/drawing/2014/main" id="{0B363700-1B11-4F54-A73B-5F8509BF579C}"/>
            </a:ext>
          </a:extLst>
        </xdr:cNvPr>
        <xdr:cNvCxnSpPr/>
      </xdr:nvCxnSpPr>
      <xdr:spPr>
        <a:xfrm flipV="1">
          <a:off x="13629640" y="6552832"/>
          <a:ext cx="74676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23" name="災害復旧事業費平均値テキスト">
          <a:extLst>
            <a:ext uri="{FF2B5EF4-FFF2-40B4-BE49-F238E27FC236}">
              <a16:creationId xmlns:a16="http://schemas.microsoft.com/office/drawing/2014/main" id="{596E5871-1CB6-4C33-9416-6AEDD41FF687}"/>
            </a:ext>
          </a:extLst>
        </xdr:cNvPr>
        <xdr:cNvSpPr txBox="1"/>
      </xdr:nvSpPr>
      <xdr:spPr>
        <a:xfrm>
          <a:off x="14419580" y="6272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24" name="フローチャート: 判断 523">
          <a:extLst>
            <a:ext uri="{FF2B5EF4-FFF2-40B4-BE49-F238E27FC236}">
              <a16:creationId xmlns:a16="http://schemas.microsoft.com/office/drawing/2014/main" id="{86B28790-E8F0-4CB1-A740-BBEFECDB7806}"/>
            </a:ext>
          </a:extLst>
        </xdr:cNvPr>
        <xdr:cNvSpPr/>
      </xdr:nvSpPr>
      <xdr:spPr>
        <a:xfrm>
          <a:off x="14325600" y="64168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25997</xdr:rowOff>
    </xdr:from>
    <xdr:to>
      <xdr:col>81</xdr:col>
      <xdr:colOff>50800</xdr:colOff>
      <xdr:row>39</xdr:row>
      <xdr:rowOff>38760</xdr:rowOff>
    </xdr:to>
    <xdr:cxnSp macro="">
      <xdr:nvCxnSpPr>
        <xdr:cNvPr id="525" name="直線コネクタ 524">
          <a:extLst>
            <a:ext uri="{FF2B5EF4-FFF2-40B4-BE49-F238E27FC236}">
              <a16:creationId xmlns:a16="http://schemas.microsoft.com/office/drawing/2014/main" id="{C2247324-5FB7-4F54-B399-74D6555C735A}"/>
            </a:ext>
          </a:extLst>
        </xdr:cNvPr>
        <xdr:cNvCxnSpPr/>
      </xdr:nvCxnSpPr>
      <xdr:spPr>
        <a:xfrm>
          <a:off x="12854940" y="6563957"/>
          <a:ext cx="7747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6" name="フローチャート: 判断 525">
          <a:extLst>
            <a:ext uri="{FF2B5EF4-FFF2-40B4-BE49-F238E27FC236}">
              <a16:creationId xmlns:a16="http://schemas.microsoft.com/office/drawing/2014/main" id="{AE0E2E98-3BD2-4EAA-AD7D-5BC4619B17E9}"/>
            </a:ext>
          </a:extLst>
        </xdr:cNvPr>
        <xdr:cNvSpPr/>
      </xdr:nvSpPr>
      <xdr:spPr>
        <a:xfrm>
          <a:off x="13578840" y="64656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41991</xdr:rowOff>
    </xdr:from>
    <xdr:ext cx="469744" cy="259045"/>
    <xdr:sp macro="" textlink="">
      <xdr:nvSpPr>
        <xdr:cNvPr id="527" name="テキスト ボックス 526">
          <a:extLst>
            <a:ext uri="{FF2B5EF4-FFF2-40B4-BE49-F238E27FC236}">
              <a16:creationId xmlns:a16="http://schemas.microsoft.com/office/drawing/2014/main" id="{0FDD32C3-9A82-4739-8004-CA74EB436C8F}"/>
            </a:ext>
          </a:extLst>
        </xdr:cNvPr>
        <xdr:cNvSpPr txBox="1"/>
      </xdr:nvSpPr>
      <xdr:spPr>
        <a:xfrm>
          <a:off x="13417628" y="62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165976</xdr:rowOff>
    </xdr:from>
    <xdr:to>
      <xdr:col>76</xdr:col>
      <xdr:colOff>114300</xdr:colOff>
      <xdr:row>39</xdr:row>
      <xdr:rowOff>25997</xdr:rowOff>
    </xdr:to>
    <xdr:cxnSp macro="">
      <xdr:nvCxnSpPr>
        <xdr:cNvPr id="528" name="直線コネクタ 527">
          <a:extLst>
            <a:ext uri="{FF2B5EF4-FFF2-40B4-BE49-F238E27FC236}">
              <a16:creationId xmlns:a16="http://schemas.microsoft.com/office/drawing/2014/main" id="{8A3B1898-155C-4EC1-BFAA-BF0A4FE6FFDB}"/>
            </a:ext>
          </a:extLst>
        </xdr:cNvPr>
        <xdr:cNvCxnSpPr/>
      </xdr:nvCxnSpPr>
      <xdr:spPr>
        <a:xfrm>
          <a:off x="12072620" y="6536296"/>
          <a:ext cx="78232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9" name="フローチャート: 判断 528">
          <a:extLst>
            <a:ext uri="{FF2B5EF4-FFF2-40B4-BE49-F238E27FC236}">
              <a16:creationId xmlns:a16="http://schemas.microsoft.com/office/drawing/2014/main" id="{25102152-C988-4C87-9399-5E526AF27330}"/>
            </a:ext>
          </a:extLst>
        </xdr:cNvPr>
        <xdr:cNvSpPr/>
      </xdr:nvSpPr>
      <xdr:spPr>
        <a:xfrm>
          <a:off x="12804140" y="6472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49039</xdr:rowOff>
    </xdr:from>
    <xdr:ext cx="469744" cy="259045"/>
    <xdr:sp macro="" textlink="">
      <xdr:nvSpPr>
        <xdr:cNvPr id="530" name="テキスト ボックス 529">
          <a:extLst>
            <a:ext uri="{FF2B5EF4-FFF2-40B4-BE49-F238E27FC236}">
              <a16:creationId xmlns:a16="http://schemas.microsoft.com/office/drawing/2014/main" id="{A4AD3905-F58A-4979-8E5D-CE9AAAC8604F}"/>
            </a:ext>
          </a:extLst>
        </xdr:cNvPr>
        <xdr:cNvSpPr txBox="1"/>
      </xdr:nvSpPr>
      <xdr:spPr>
        <a:xfrm>
          <a:off x="12642928"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165976</xdr:rowOff>
    </xdr:from>
    <xdr:to>
      <xdr:col>71</xdr:col>
      <xdr:colOff>177800</xdr:colOff>
      <xdr:row>39</xdr:row>
      <xdr:rowOff>36030</xdr:rowOff>
    </xdr:to>
    <xdr:cxnSp macro="">
      <xdr:nvCxnSpPr>
        <xdr:cNvPr id="531" name="直線コネクタ 530">
          <a:extLst>
            <a:ext uri="{FF2B5EF4-FFF2-40B4-BE49-F238E27FC236}">
              <a16:creationId xmlns:a16="http://schemas.microsoft.com/office/drawing/2014/main" id="{5F77B945-E231-4470-A77E-AF990D6483F3}"/>
            </a:ext>
          </a:extLst>
        </xdr:cNvPr>
        <xdr:cNvCxnSpPr/>
      </xdr:nvCxnSpPr>
      <xdr:spPr>
        <a:xfrm flipV="1">
          <a:off x="11282680" y="6536296"/>
          <a:ext cx="789940" cy="3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74308</xdr:rowOff>
    </xdr:from>
    <xdr:to>
      <xdr:col>72</xdr:col>
      <xdr:colOff>38100</xdr:colOff>
      <xdr:row>39</xdr:row>
      <xdr:rowOff>4458</xdr:rowOff>
    </xdr:to>
    <xdr:sp macro="" textlink="">
      <xdr:nvSpPr>
        <xdr:cNvPr id="532" name="フローチャート: 判断 531">
          <a:extLst>
            <a:ext uri="{FF2B5EF4-FFF2-40B4-BE49-F238E27FC236}">
              <a16:creationId xmlns:a16="http://schemas.microsoft.com/office/drawing/2014/main" id="{6683D634-5F55-4FAD-B0D0-E30994CFE8A3}"/>
            </a:ext>
          </a:extLst>
        </xdr:cNvPr>
        <xdr:cNvSpPr/>
      </xdr:nvSpPr>
      <xdr:spPr>
        <a:xfrm>
          <a:off x="12029440" y="64446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20985</xdr:rowOff>
    </xdr:from>
    <xdr:ext cx="469744" cy="259045"/>
    <xdr:sp macro="" textlink="">
      <xdr:nvSpPr>
        <xdr:cNvPr id="533" name="テキスト ボックス 532">
          <a:extLst>
            <a:ext uri="{FF2B5EF4-FFF2-40B4-BE49-F238E27FC236}">
              <a16:creationId xmlns:a16="http://schemas.microsoft.com/office/drawing/2014/main" id="{7B7757C0-766B-4947-B99D-F9FD11712760}"/>
            </a:ext>
          </a:extLst>
        </xdr:cNvPr>
        <xdr:cNvSpPr txBox="1"/>
      </xdr:nvSpPr>
      <xdr:spPr>
        <a:xfrm>
          <a:off x="11868228" y="622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119202</xdr:rowOff>
    </xdr:from>
    <xdr:to>
      <xdr:col>67</xdr:col>
      <xdr:colOff>101600</xdr:colOff>
      <xdr:row>39</xdr:row>
      <xdr:rowOff>49352</xdr:rowOff>
    </xdr:to>
    <xdr:sp macro="" textlink="">
      <xdr:nvSpPr>
        <xdr:cNvPr id="534" name="フローチャート: 判断 533">
          <a:extLst>
            <a:ext uri="{FF2B5EF4-FFF2-40B4-BE49-F238E27FC236}">
              <a16:creationId xmlns:a16="http://schemas.microsoft.com/office/drawing/2014/main" id="{F80EE7FE-E332-4CB5-A295-B7C5E14D08F8}"/>
            </a:ext>
          </a:extLst>
        </xdr:cNvPr>
        <xdr:cNvSpPr/>
      </xdr:nvSpPr>
      <xdr:spPr>
        <a:xfrm>
          <a:off x="11231880" y="64895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65879</xdr:rowOff>
    </xdr:from>
    <xdr:ext cx="469744" cy="259045"/>
    <xdr:sp macro="" textlink="">
      <xdr:nvSpPr>
        <xdr:cNvPr id="535" name="テキスト ボックス 534">
          <a:extLst>
            <a:ext uri="{FF2B5EF4-FFF2-40B4-BE49-F238E27FC236}">
              <a16:creationId xmlns:a16="http://schemas.microsoft.com/office/drawing/2014/main" id="{05AFE275-A7FF-482C-89CD-623AE35AE2CA}"/>
            </a:ext>
          </a:extLst>
        </xdr:cNvPr>
        <xdr:cNvSpPr txBox="1"/>
      </xdr:nvSpPr>
      <xdr:spPr>
        <a:xfrm>
          <a:off x="11070668" y="626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430005D4-6026-4D1F-AF14-07BA3BD056D1}"/>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13668E97-7BCF-4356-A67C-1D00A07A3E96}"/>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315E5761-34FA-4B93-8967-450BDFB7D73B}"/>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6CB080A-1C4A-45EF-8D9E-CF0306CE5361}"/>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2AA20FB3-05D6-4FB4-A080-CA3E953FCBBF}"/>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135522</xdr:rowOff>
    </xdr:from>
    <xdr:to>
      <xdr:col>85</xdr:col>
      <xdr:colOff>177800</xdr:colOff>
      <xdr:row>39</xdr:row>
      <xdr:rowOff>65672</xdr:rowOff>
    </xdr:to>
    <xdr:sp macro="" textlink="">
      <xdr:nvSpPr>
        <xdr:cNvPr id="541" name="楕円 540">
          <a:extLst>
            <a:ext uri="{FF2B5EF4-FFF2-40B4-BE49-F238E27FC236}">
              <a16:creationId xmlns:a16="http://schemas.microsoft.com/office/drawing/2014/main" id="{606F4C1B-9CA7-4837-BF77-CB401109D98B}"/>
            </a:ext>
          </a:extLst>
        </xdr:cNvPr>
        <xdr:cNvSpPr/>
      </xdr:nvSpPr>
      <xdr:spPr>
        <a:xfrm>
          <a:off x="14325600" y="650584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50449</xdr:rowOff>
    </xdr:from>
    <xdr:ext cx="469744" cy="259045"/>
    <xdr:sp macro="" textlink="">
      <xdr:nvSpPr>
        <xdr:cNvPr id="542" name="災害復旧事業費該当値テキスト">
          <a:extLst>
            <a:ext uri="{FF2B5EF4-FFF2-40B4-BE49-F238E27FC236}">
              <a16:creationId xmlns:a16="http://schemas.microsoft.com/office/drawing/2014/main" id="{20F0B713-BDAE-4F9A-A36B-B8F46A29EB89}"/>
            </a:ext>
          </a:extLst>
        </xdr:cNvPr>
        <xdr:cNvSpPr txBox="1"/>
      </xdr:nvSpPr>
      <xdr:spPr>
        <a:xfrm>
          <a:off x="14419580" y="642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159410</xdr:rowOff>
    </xdr:from>
    <xdr:to>
      <xdr:col>81</xdr:col>
      <xdr:colOff>101600</xdr:colOff>
      <xdr:row>39</xdr:row>
      <xdr:rowOff>89560</xdr:rowOff>
    </xdr:to>
    <xdr:sp macro="" textlink="">
      <xdr:nvSpPr>
        <xdr:cNvPr id="543" name="楕円 542">
          <a:extLst>
            <a:ext uri="{FF2B5EF4-FFF2-40B4-BE49-F238E27FC236}">
              <a16:creationId xmlns:a16="http://schemas.microsoft.com/office/drawing/2014/main" id="{2102105B-048C-47BD-A2BC-8A28725E641B}"/>
            </a:ext>
          </a:extLst>
        </xdr:cNvPr>
        <xdr:cNvSpPr/>
      </xdr:nvSpPr>
      <xdr:spPr>
        <a:xfrm>
          <a:off x="13578840" y="6529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80687</xdr:rowOff>
    </xdr:from>
    <xdr:ext cx="378565" cy="259045"/>
    <xdr:sp macro="" textlink="">
      <xdr:nvSpPr>
        <xdr:cNvPr id="544" name="テキスト ボックス 543">
          <a:extLst>
            <a:ext uri="{FF2B5EF4-FFF2-40B4-BE49-F238E27FC236}">
              <a16:creationId xmlns:a16="http://schemas.microsoft.com/office/drawing/2014/main" id="{B03AE127-1810-4004-8530-DAD7A2B082B0}"/>
            </a:ext>
          </a:extLst>
        </xdr:cNvPr>
        <xdr:cNvSpPr txBox="1"/>
      </xdr:nvSpPr>
      <xdr:spPr>
        <a:xfrm>
          <a:off x="13463217" y="6618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146647</xdr:rowOff>
    </xdr:from>
    <xdr:to>
      <xdr:col>76</xdr:col>
      <xdr:colOff>165100</xdr:colOff>
      <xdr:row>39</xdr:row>
      <xdr:rowOff>76797</xdr:rowOff>
    </xdr:to>
    <xdr:sp macro="" textlink="">
      <xdr:nvSpPr>
        <xdr:cNvPr id="545" name="楕円 544">
          <a:extLst>
            <a:ext uri="{FF2B5EF4-FFF2-40B4-BE49-F238E27FC236}">
              <a16:creationId xmlns:a16="http://schemas.microsoft.com/office/drawing/2014/main" id="{76038DB9-40B6-4AD4-8B1A-A01D454F0C2D}"/>
            </a:ext>
          </a:extLst>
        </xdr:cNvPr>
        <xdr:cNvSpPr/>
      </xdr:nvSpPr>
      <xdr:spPr>
        <a:xfrm>
          <a:off x="12804140" y="65169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67924</xdr:rowOff>
    </xdr:from>
    <xdr:ext cx="469744" cy="259045"/>
    <xdr:sp macro="" textlink="">
      <xdr:nvSpPr>
        <xdr:cNvPr id="546" name="テキスト ボックス 545">
          <a:extLst>
            <a:ext uri="{FF2B5EF4-FFF2-40B4-BE49-F238E27FC236}">
              <a16:creationId xmlns:a16="http://schemas.microsoft.com/office/drawing/2014/main" id="{4A738C42-2896-467E-822F-5F517B57E96F}"/>
            </a:ext>
          </a:extLst>
        </xdr:cNvPr>
        <xdr:cNvSpPr txBox="1"/>
      </xdr:nvSpPr>
      <xdr:spPr>
        <a:xfrm>
          <a:off x="12642928" y="660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115176</xdr:rowOff>
    </xdr:from>
    <xdr:to>
      <xdr:col>72</xdr:col>
      <xdr:colOff>38100</xdr:colOff>
      <xdr:row>39</xdr:row>
      <xdr:rowOff>45326</xdr:rowOff>
    </xdr:to>
    <xdr:sp macro="" textlink="">
      <xdr:nvSpPr>
        <xdr:cNvPr id="547" name="楕円 546">
          <a:extLst>
            <a:ext uri="{FF2B5EF4-FFF2-40B4-BE49-F238E27FC236}">
              <a16:creationId xmlns:a16="http://schemas.microsoft.com/office/drawing/2014/main" id="{EB0B74C7-F336-4B08-99A5-1D1F573765CE}"/>
            </a:ext>
          </a:extLst>
        </xdr:cNvPr>
        <xdr:cNvSpPr/>
      </xdr:nvSpPr>
      <xdr:spPr>
        <a:xfrm>
          <a:off x="12029440" y="64854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36453</xdr:rowOff>
    </xdr:from>
    <xdr:ext cx="469744" cy="259045"/>
    <xdr:sp macro="" textlink="">
      <xdr:nvSpPr>
        <xdr:cNvPr id="548" name="テキスト ボックス 547">
          <a:extLst>
            <a:ext uri="{FF2B5EF4-FFF2-40B4-BE49-F238E27FC236}">
              <a16:creationId xmlns:a16="http://schemas.microsoft.com/office/drawing/2014/main" id="{AE3511B5-71DC-430F-ADAA-38088B3D2A10}"/>
            </a:ext>
          </a:extLst>
        </xdr:cNvPr>
        <xdr:cNvSpPr txBox="1"/>
      </xdr:nvSpPr>
      <xdr:spPr>
        <a:xfrm>
          <a:off x="11868228" y="657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156680</xdr:rowOff>
    </xdr:from>
    <xdr:to>
      <xdr:col>67</xdr:col>
      <xdr:colOff>101600</xdr:colOff>
      <xdr:row>39</xdr:row>
      <xdr:rowOff>86830</xdr:rowOff>
    </xdr:to>
    <xdr:sp macro="" textlink="">
      <xdr:nvSpPr>
        <xdr:cNvPr id="549" name="楕円 548">
          <a:extLst>
            <a:ext uri="{FF2B5EF4-FFF2-40B4-BE49-F238E27FC236}">
              <a16:creationId xmlns:a16="http://schemas.microsoft.com/office/drawing/2014/main" id="{F675A4EC-598C-458A-90F1-8566C5B34281}"/>
            </a:ext>
          </a:extLst>
        </xdr:cNvPr>
        <xdr:cNvSpPr/>
      </xdr:nvSpPr>
      <xdr:spPr>
        <a:xfrm>
          <a:off x="11231880" y="6527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77957</xdr:rowOff>
    </xdr:from>
    <xdr:ext cx="378565" cy="259045"/>
    <xdr:sp macro="" textlink="">
      <xdr:nvSpPr>
        <xdr:cNvPr id="550" name="テキスト ボックス 549">
          <a:extLst>
            <a:ext uri="{FF2B5EF4-FFF2-40B4-BE49-F238E27FC236}">
              <a16:creationId xmlns:a16="http://schemas.microsoft.com/office/drawing/2014/main" id="{86343540-8DA6-4E9E-8EA6-C014CA9AD270}"/>
            </a:ext>
          </a:extLst>
        </xdr:cNvPr>
        <xdr:cNvSpPr txBox="1"/>
      </xdr:nvSpPr>
      <xdr:spPr>
        <a:xfrm>
          <a:off x="11116257" y="6615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54A359B7-2090-4FDC-A9ED-4A5F1DAD7E8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4DA0D5BB-4EEC-491D-AC9C-4021F33BA694}"/>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C7E23CB-F494-480E-8FCB-D4B1748BD947}"/>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5A681C43-E142-493D-AE44-9CE09CC3EED3}"/>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E2AB029A-65EC-4C98-8284-2EED070524A3}"/>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46A00DC3-CDE4-45FC-B357-CBAE4B4271FC}"/>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AD5C6AE9-3766-46D0-B155-C0680CC30756}"/>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31ED3DC5-F41B-4C96-B8E1-936E4D197554}"/>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7065EF2D-78D6-429F-9D83-FACB20D3D978}"/>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B18547F2-5F8A-4ADB-9BE4-42EE844C2848}"/>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25EA3CF2-F739-426D-B97C-C9B9F9A59B58}"/>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F1F02EE0-D107-4047-9C67-6D7A94225E97}"/>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D3E3F8AE-E0B1-4224-9242-307182BE7C9E}"/>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639E95F5-832F-43AE-A54A-4E1B3EC4996F}"/>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DE94F602-6D67-4FEA-B7F8-C65F0E9AF797}"/>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E2141205-DBFB-4E4F-9881-D0E43633E7A8}"/>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D4683FFE-A2BA-41FA-ADCF-E2FCA1175B19}"/>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33643E20-F1D0-4140-B363-8AF2D83E98E3}"/>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3967CD2A-3EF3-4191-BFAE-5EE5773D6650}"/>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6BB4074B-9228-4755-BE46-7DF1E11D6DD0}"/>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BAE84D0-A358-47C2-8400-E63F99EF3F9B}"/>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1372EB1C-AD94-478E-967F-6A6AEE23231D}"/>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981FEEE0-4168-457B-BA8D-B47FE5DBE5C9}"/>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72B286CA-428F-49A7-A93F-979A9AC4B2C1}"/>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E4E14228-B406-43F3-8955-6DB6FAF0BB0B}"/>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8ABF1B8F-61F8-42FD-9635-53DB7A0FB727}"/>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A9218989-44AF-4424-A4B8-7D4157DB40DD}"/>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A41B2B47-DE35-4881-BA22-B7A4D79D59AF}"/>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61C6CABF-E16D-4649-B53A-C11097B0EA33}"/>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CD1ACBB3-3CE3-44A0-82B4-0A81CA2764D5}"/>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60E228B2-F7CE-45AC-9662-C90AF4DC8A02}"/>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F93EFAD6-7D7F-453B-AFEB-84710EE01D94}"/>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E5DFFAAC-6010-42A8-A8A9-05D41E0AB329}"/>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DAF7BFE9-6148-4F13-A4E2-5DADB0821DB2}"/>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1B965DE2-F63B-4046-943C-2CC059AC7707}"/>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247B6F6D-EFD7-4A7F-B562-B87548847371}"/>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7744F78D-2EF6-45CC-A607-C8DA7D717A52}"/>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6889152B-5782-41FD-A0E8-82AC13C7A11F}"/>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68E454C6-CC26-437C-9521-1D919A63229E}"/>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335AF29C-DC8D-4495-9288-385FAA7F3497}"/>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634532C9-CDF0-4D30-BAD9-90EA88FE9ED5}"/>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C9E8DFEE-6C44-466A-B44D-DD48CF0E3EED}"/>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6635C205-B76F-495A-811B-DDD013EAB5C9}"/>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A894AA0A-5BF9-4CD9-95E3-A9ADB5C4CD9A}"/>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9A3F9907-2FCC-4F6D-857E-5B18686B6D93}"/>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334B357E-06ED-49E1-8919-58FE87B8756E}"/>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52490E0A-1831-4F7A-954E-27447363D668}"/>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2C619DAE-DD4B-4B6F-BB94-8CDD59D7CDC0}"/>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23776F1A-3B2F-46CD-95D5-13682DED2F16}"/>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F3037956-DA2B-405C-870C-A8BB7E72CA11}"/>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6F32ADAA-7E13-4A39-B43E-0571FD08C831}"/>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DDBB3BA-4584-460B-8A7D-B49A97FD3F83}"/>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83EDA96A-53E3-4C8A-8D7C-90BDAA6379F2}"/>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A5401A7E-A8AC-4A89-B20D-29E38ABABEA1}"/>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BCB0155-A17B-45A5-AA3A-6407E2C9536E}"/>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C0AED952-082C-4090-89C7-7E6D9D0C63B9}"/>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EC731C03-BEE3-40C6-BD9B-4B2C43F0D66A}"/>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4E175435-5AED-45FF-849F-93B81F4AF241}"/>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9190A73-904B-4796-B535-E7ED88BBCC3F}"/>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46B79377-3423-4D9E-B96B-3682B049E37F}"/>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A933044A-38E2-423C-90F0-A32680B8627E}"/>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AD5D2C4E-9293-497B-8E1D-65699C964E1A}"/>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CEB5FDAD-71AE-4743-8708-D1C608A45758}"/>
            </a:ext>
          </a:extLst>
        </xdr:cNvPr>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80964608-70CF-4AA3-BF21-65CA5E150EE5}"/>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E47A305D-0EAC-4E7E-9F0A-B61AFFC7070A}"/>
            </a:ext>
          </a:extLst>
        </xdr:cNvPr>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7875610B-8022-4D68-9034-E50C9F36A679}"/>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C9047F08-F9DD-409B-BC67-3BA5609EB56A}"/>
            </a:ext>
          </a:extLst>
        </xdr:cNvPr>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F6F66B59-37B6-47EA-A6B7-8239F03E7481}"/>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DE0169FC-3273-4E12-846E-6BFDF0CF42DD}"/>
            </a:ext>
          </a:extLst>
        </xdr:cNvPr>
        <xdr:cNvSpPr txBox="1"/>
      </xdr:nvSpPr>
      <xdr:spPr>
        <a:xfrm>
          <a:off x="104332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CEC4230B-9BCB-49E4-855F-C8DA6ADA3043}"/>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4BB5E3C8-5D54-4786-93A8-A0C5032451ED}"/>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593C0839-541D-447D-B024-B5371399AE81}"/>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23" name="直線コネクタ 622">
          <a:extLst>
            <a:ext uri="{FF2B5EF4-FFF2-40B4-BE49-F238E27FC236}">
              <a16:creationId xmlns:a16="http://schemas.microsoft.com/office/drawing/2014/main" id="{421864F3-243C-46A1-9079-36C135C1D7BD}"/>
            </a:ext>
          </a:extLst>
        </xdr:cNvPr>
        <xdr:cNvCxnSpPr/>
      </xdr:nvCxnSpPr>
      <xdr:spPr>
        <a:xfrm flipV="1">
          <a:off x="14374495" y="11751475"/>
          <a:ext cx="1269" cy="1504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24" name="公債費最小値テキスト">
          <a:extLst>
            <a:ext uri="{FF2B5EF4-FFF2-40B4-BE49-F238E27FC236}">
              <a16:creationId xmlns:a16="http://schemas.microsoft.com/office/drawing/2014/main" id="{D7BD2967-03BA-4FE0-9AD5-4D8ED2FBEB2A}"/>
            </a:ext>
          </a:extLst>
        </xdr:cNvPr>
        <xdr:cNvSpPr txBox="1"/>
      </xdr:nvSpPr>
      <xdr:spPr>
        <a:xfrm>
          <a:off x="14419580" y="1325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25" name="直線コネクタ 624">
          <a:extLst>
            <a:ext uri="{FF2B5EF4-FFF2-40B4-BE49-F238E27FC236}">
              <a16:creationId xmlns:a16="http://schemas.microsoft.com/office/drawing/2014/main" id="{984228D7-26C3-4932-8F9F-5171A2337090}"/>
            </a:ext>
          </a:extLst>
        </xdr:cNvPr>
        <xdr:cNvCxnSpPr/>
      </xdr:nvCxnSpPr>
      <xdr:spPr>
        <a:xfrm>
          <a:off x="14287500" y="13256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6" name="公債費最大値テキスト">
          <a:extLst>
            <a:ext uri="{FF2B5EF4-FFF2-40B4-BE49-F238E27FC236}">
              <a16:creationId xmlns:a16="http://schemas.microsoft.com/office/drawing/2014/main" id="{00B88CAF-16AA-4C51-A4AB-4D7AC4F0404A}"/>
            </a:ext>
          </a:extLst>
        </xdr:cNvPr>
        <xdr:cNvSpPr txBox="1"/>
      </xdr:nvSpPr>
      <xdr:spPr>
        <a:xfrm>
          <a:off x="14419580" y="1153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7" name="直線コネクタ 626">
          <a:extLst>
            <a:ext uri="{FF2B5EF4-FFF2-40B4-BE49-F238E27FC236}">
              <a16:creationId xmlns:a16="http://schemas.microsoft.com/office/drawing/2014/main" id="{5A9766B3-6A98-436D-A06E-CDD295BCB6EB}"/>
            </a:ext>
          </a:extLst>
        </xdr:cNvPr>
        <xdr:cNvCxnSpPr/>
      </xdr:nvCxnSpPr>
      <xdr:spPr>
        <a:xfrm>
          <a:off x="14287500" y="11751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99911</xdr:rowOff>
    </xdr:from>
    <xdr:to>
      <xdr:col>85</xdr:col>
      <xdr:colOff>127000</xdr:colOff>
      <xdr:row>73</xdr:row>
      <xdr:rowOff>66866</xdr:rowOff>
    </xdr:to>
    <xdr:cxnSp macro="">
      <xdr:nvCxnSpPr>
        <xdr:cNvPr id="628" name="直線コネクタ 627">
          <a:extLst>
            <a:ext uri="{FF2B5EF4-FFF2-40B4-BE49-F238E27FC236}">
              <a16:creationId xmlns:a16="http://schemas.microsoft.com/office/drawing/2014/main" id="{27F93789-DF1C-4C85-8A31-16C54DE7952B}"/>
            </a:ext>
          </a:extLst>
        </xdr:cNvPr>
        <xdr:cNvCxnSpPr/>
      </xdr:nvCxnSpPr>
      <xdr:spPr>
        <a:xfrm>
          <a:off x="13629640" y="11834711"/>
          <a:ext cx="746760" cy="4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90009</xdr:rowOff>
    </xdr:from>
    <xdr:ext cx="534377" cy="259045"/>
    <xdr:sp macro="" textlink="">
      <xdr:nvSpPr>
        <xdr:cNvPr id="629" name="公債費平均値テキスト">
          <a:extLst>
            <a:ext uri="{FF2B5EF4-FFF2-40B4-BE49-F238E27FC236}">
              <a16:creationId xmlns:a16="http://schemas.microsoft.com/office/drawing/2014/main" id="{CE76081F-0C6F-476C-850B-044D2A6F1544}"/>
            </a:ext>
          </a:extLst>
        </xdr:cNvPr>
        <xdr:cNvSpPr txBox="1"/>
      </xdr:nvSpPr>
      <xdr:spPr>
        <a:xfrm>
          <a:off x="14419580" y="12495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30" name="フローチャート: 判断 629">
          <a:extLst>
            <a:ext uri="{FF2B5EF4-FFF2-40B4-BE49-F238E27FC236}">
              <a16:creationId xmlns:a16="http://schemas.microsoft.com/office/drawing/2014/main" id="{28D60783-FA58-48D2-8BD5-F211EDCC426A}"/>
            </a:ext>
          </a:extLst>
        </xdr:cNvPr>
        <xdr:cNvSpPr/>
      </xdr:nvSpPr>
      <xdr:spPr>
        <a:xfrm>
          <a:off x="14325600" y="1251694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99911</xdr:rowOff>
    </xdr:from>
    <xdr:to>
      <xdr:col>81</xdr:col>
      <xdr:colOff>50800</xdr:colOff>
      <xdr:row>74</xdr:row>
      <xdr:rowOff>116574</xdr:rowOff>
    </xdr:to>
    <xdr:cxnSp macro="">
      <xdr:nvCxnSpPr>
        <xdr:cNvPr id="631" name="直線コネクタ 630">
          <a:extLst>
            <a:ext uri="{FF2B5EF4-FFF2-40B4-BE49-F238E27FC236}">
              <a16:creationId xmlns:a16="http://schemas.microsoft.com/office/drawing/2014/main" id="{58FAF0D6-39F0-449E-B07B-480334842835}"/>
            </a:ext>
          </a:extLst>
        </xdr:cNvPr>
        <xdr:cNvCxnSpPr/>
      </xdr:nvCxnSpPr>
      <xdr:spPr>
        <a:xfrm flipV="1">
          <a:off x="12854940" y="11834711"/>
          <a:ext cx="774700" cy="68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32" name="フローチャート: 判断 631">
          <a:extLst>
            <a:ext uri="{FF2B5EF4-FFF2-40B4-BE49-F238E27FC236}">
              <a16:creationId xmlns:a16="http://schemas.microsoft.com/office/drawing/2014/main" id="{D1B450A1-404B-43E4-A6C1-D87428E753D6}"/>
            </a:ext>
          </a:extLst>
        </xdr:cNvPr>
        <xdr:cNvSpPr/>
      </xdr:nvSpPr>
      <xdr:spPr>
        <a:xfrm>
          <a:off x="13578840" y="124937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9618</xdr:rowOff>
    </xdr:from>
    <xdr:ext cx="534377" cy="259045"/>
    <xdr:sp macro="" textlink="">
      <xdr:nvSpPr>
        <xdr:cNvPr id="633" name="テキスト ボックス 632">
          <a:extLst>
            <a:ext uri="{FF2B5EF4-FFF2-40B4-BE49-F238E27FC236}">
              <a16:creationId xmlns:a16="http://schemas.microsoft.com/office/drawing/2014/main" id="{29D7B9C5-A327-4765-971F-DE1E167B0F74}"/>
            </a:ext>
          </a:extLst>
        </xdr:cNvPr>
        <xdr:cNvSpPr txBox="1"/>
      </xdr:nvSpPr>
      <xdr:spPr>
        <a:xfrm>
          <a:off x="13408171" y="1258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116574</xdr:rowOff>
    </xdr:from>
    <xdr:to>
      <xdr:col>76</xdr:col>
      <xdr:colOff>114300</xdr:colOff>
      <xdr:row>74</xdr:row>
      <xdr:rowOff>135331</xdr:rowOff>
    </xdr:to>
    <xdr:cxnSp macro="">
      <xdr:nvCxnSpPr>
        <xdr:cNvPr id="634" name="直線コネクタ 633">
          <a:extLst>
            <a:ext uri="{FF2B5EF4-FFF2-40B4-BE49-F238E27FC236}">
              <a16:creationId xmlns:a16="http://schemas.microsoft.com/office/drawing/2014/main" id="{282331B6-4768-4250-929C-CE719C2C0650}"/>
            </a:ext>
          </a:extLst>
        </xdr:cNvPr>
        <xdr:cNvCxnSpPr/>
      </xdr:nvCxnSpPr>
      <xdr:spPr>
        <a:xfrm flipV="1">
          <a:off x="12072620" y="12521934"/>
          <a:ext cx="782320" cy="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35" name="フローチャート: 判断 634">
          <a:extLst>
            <a:ext uri="{FF2B5EF4-FFF2-40B4-BE49-F238E27FC236}">
              <a16:creationId xmlns:a16="http://schemas.microsoft.com/office/drawing/2014/main" id="{4825C982-07B8-4410-807D-848379C74896}"/>
            </a:ext>
          </a:extLst>
        </xdr:cNvPr>
        <xdr:cNvSpPr/>
      </xdr:nvSpPr>
      <xdr:spPr>
        <a:xfrm>
          <a:off x="12804140" y="125176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33608</xdr:rowOff>
    </xdr:from>
    <xdr:ext cx="534377" cy="259045"/>
    <xdr:sp macro="" textlink="">
      <xdr:nvSpPr>
        <xdr:cNvPr id="636" name="テキスト ボックス 635">
          <a:extLst>
            <a:ext uri="{FF2B5EF4-FFF2-40B4-BE49-F238E27FC236}">
              <a16:creationId xmlns:a16="http://schemas.microsoft.com/office/drawing/2014/main" id="{47715AD8-C32F-4F0D-BC92-503741562484}"/>
            </a:ext>
          </a:extLst>
        </xdr:cNvPr>
        <xdr:cNvSpPr txBox="1"/>
      </xdr:nvSpPr>
      <xdr:spPr>
        <a:xfrm>
          <a:off x="12610611" y="1260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135331</xdr:rowOff>
    </xdr:from>
    <xdr:to>
      <xdr:col>71</xdr:col>
      <xdr:colOff>177800</xdr:colOff>
      <xdr:row>74</xdr:row>
      <xdr:rowOff>157709</xdr:rowOff>
    </xdr:to>
    <xdr:cxnSp macro="">
      <xdr:nvCxnSpPr>
        <xdr:cNvPr id="637" name="直線コネクタ 636">
          <a:extLst>
            <a:ext uri="{FF2B5EF4-FFF2-40B4-BE49-F238E27FC236}">
              <a16:creationId xmlns:a16="http://schemas.microsoft.com/office/drawing/2014/main" id="{4D91E144-AD88-4CDB-8035-8590514423F8}"/>
            </a:ext>
          </a:extLst>
        </xdr:cNvPr>
        <xdr:cNvCxnSpPr/>
      </xdr:nvCxnSpPr>
      <xdr:spPr>
        <a:xfrm flipV="1">
          <a:off x="11282680" y="12540691"/>
          <a:ext cx="789940" cy="2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139674</xdr:rowOff>
    </xdr:from>
    <xdr:to>
      <xdr:col>72</xdr:col>
      <xdr:colOff>38100</xdr:colOff>
      <xdr:row>75</xdr:row>
      <xdr:rowOff>69824</xdr:rowOff>
    </xdr:to>
    <xdr:sp macro="" textlink="">
      <xdr:nvSpPr>
        <xdr:cNvPr id="638" name="フローチャート: 判断 637">
          <a:extLst>
            <a:ext uri="{FF2B5EF4-FFF2-40B4-BE49-F238E27FC236}">
              <a16:creationId xmlns:a16="http://schemas.microsoft.com/office/drawing/2014/main" id="{213A163F-8BC4-4EA3-B0EA-3CC5610F3788}"/>
            </a:ext>
          </a:extLst>
        </xdr:cNvPr>
        <xdr:cNvSpPr/>
      </xdr:nvSpPr>
      <xdr:spPr>
        <a:xfrm>
          <a:off x="12029440" y="125450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60951</xdr:rowOff>
    </xdr:from>
    <xdr:ext cx="534377" cy="259045"/>
    <xdr:sp macro="" textlink="">
      <xdr:nvSpPr>
        <xdr:cNvPr id="639" name="テキスト ボックス 638">
          <a:extLst>
            <a:ext uri="{FF2B5EF4-FFF2-40B4-BE49-F238E27FC236}">
              <a16:creationId xmlns:a16="http://schemas.microsoft.com/office/drawing/2014/main" id="{EFEDA870-96F1-4250-9E75-855E95C790C2}"/>
            </a:ext>
          </a:extLst>
        </xdr:cNvPr>
        <xdr:cNvSpPr txBox="1"/>
      </xdr:nvSpPr>
      <xdr:spPr>
        <a:xfrm>
          <a:off x="11835911" y="1263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63933</xdr:rowOff>
    </xdr:from>
    <xdr:to>
      <xdr:col>67</xdr:col>
      <xdr:colOff>101600</xdr:colOff>
      <xdr:row>76</xdr:row>
      <xdr:rowOff>165533</xdr:rowOff>
    </xdr:to>
    <xdr:sp macro="" textlink="">
      <xdr:nvSpPr>
        <xdr:cNvPr id="640" name="フローチャート: 判断 639">
          <a:extLst>
            <a:ext uri="{FF2B5EF4-FFF2-40B4-BE49-F238E27FC236}">
              <a16:creationId xmlns:a16="http://schemas.microsoft.com/office/drawing/2014/main" id="{DBBA60CC-6AAD-4F0E-AEE1-23E64FD5A48F}"/>
            </a:ext>
          </a:extLst>
        </xdr:cNvPr>
        <xdr:cNvSpPr/>
      </xdr:nvSpPr>
      <xdr:spPr>
        <a:xfrm>
          <a:off x="11231880" y="12804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156660</xdr:rowOff>
    </xdr:from>
    <xdr:ext cx="534377" cy="259045"/>
    <xdr:sp macro="" textlink="">
      <xdr:nvSpPr>
        <xdr:cNvPr id="641" name="テキスト ボックス 640">
          <a:extLst>
            <a:ext uri="{FF2B5EF4-FFF2-40B4-BE49-F238E27FC236}">
              <a16:creationId xmlns:a16="http://schemas.microsoft.com/office/drawing/2014/main" id="{8A22161A-AB12-40E5-8941-20931CCD623F}"/>
            </a:ext>
          </a:extLst>
        </xdr:cNvPr>
        <xdr:cNvSpPr txBox="1"/>
      </xdr:nvSpPr>
      <xdr:spPr>
        <a:xfrm>
          <a:off x="11061211" y="1289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B6C25C88-090F-4E9C-A3BA-248C62FB590C}"/>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C9264FB-D61F-452E-912F-B02F37DB3F29}"/>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DE32C092-49B0-4178-904E-893E4DC73E7D}"/>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50DCC124-BBE7-49A4-9520-19BC778152F2}"/>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FFE905B1-A43D-42C2-8962-0E2134D4D3DE}"/>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16066</xdr:rowOff>
    </xdr:from>
    <xdr:to>
      <xdr:col>85</xdr:col>
      <xdr:colOff>177800</xdr:colOff>
      <xdr:row>73</xdr:row>
      <xdr:rowOff>117666</xdr:rowOff>
    </xdr:to>
    <xdr:sp macro="" textlink="">
      <xdr:nvSpPr>
        <xdr:cNvPr id="647" name="楕円 646">
          <a:extLst>
            <a:ext uri="{FF2B5EF4-FFF2-40B4-BE49-F238E27FC236}">
              <a16:creationId xmlns:a16="http://schemas.microsoft.com/office/drawing/2014/main" id="{FB7E1969-C1CF-4C01-A819-A7D82DB5EB53}"/>
            </a:ext>
          </a:extLst>
        </xdr:cNvPr>
        <xdr:cNvSpPr/>
      </xdr:nvSpPr>
      <xdr:spPr>
        <a:xfrm>
          <a:off x="14325600" y="1225378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38943</xdr:rowOff>
    </xdr:from>
    <xdr:ext cx="534377" cy="259045"/>
    <xdr:sp macro="" textlink="">
      <xdr:nvSpPr>
        <xdr:cNvPr id="648" name="公債費該当値テキスト">
          <a:extLst>
            <a:ext uri="{FF2B5EF4-FFF2-40B4-BE49-F238E27FC236}">
              <a16:creationId xmlns:a16="http://schemas.microsoft.com/office/drawing/2014/main" id="{EAA157C5-56A2-4392-903D-66AF806C4B1B}"/>
            </a:ext>
          </a:extLst>
        </xdr:cNvPr>
        <xdr:cNvSpPr txBox="1"/>
      </xdr:nvSpPr>
      <xdr:spPr>
        <a:xfrm>
          <a:off x="14419580" y="1210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49111</xdr:rowOff>
    </xdr:from>
    <xdr:to>
      <xdr:col>81</xdr:col>
      <xdr:colOff>101600</xdr:colOff>
      <xdr:row>70</xdr:row>
      <xdr:rowOff>150711</xdr:rowOff>
    </xdr:to>
    <xdr:sp macro="" textlink="">
      <xdr:nvSpPr>
        <xdr:cNvPr id="649" name="楕円 648">
          <a:extLst>
            <a:ext uri="{FF2B5EF4-FFF2-40B4-BE49-F238E27FC236}">
              <a16:creationId xmlns:a16="http://schemas.microsoft.com/office/drawing/2014/main" id="{EC3B644F-B2FB-4C62-8997-AA4A9063EE94}"/>
            </a:ext>
          </a:extLst>
        </xdr:cNvPr>
        <xdr:cNvSpPr/>
      </xdr:nvSpPr>
      <xdr:spPr>
        <a:xfrm>
          <a:off x="13578840" y="117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167238</xdr:rowOff>
    </xdr:from>
    <xdr:ext cx="599010" cy="259045"/>
    <xdr:sp macro="" textlink="">
      <xdr:nvSpPr>
        <xdr:cNvPr id="650" name="テキスト ボックス 649">
          <a:extLst>
            <a:ext uri="{FF2B5EF4-FFF2-40B4-BE49-F238E27FC236}">
              <a16:creationId xmlns:a16="http://schemas.microsoft.com/office/drawing/2014/main" id="{F5CD3F59-8483-4AEA-BF90-E53D8E1E065F}"/>
            </a:ext>
          </a:extLst>
        </xdr:cNvPr>
        <xdr:cNvSpPr txBox="1"/>
      </xdr:nvSpPr>
      <xdr:spPr>
        <a:xfrm>
          <a:off x="13375855" y="1156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65774</xdr:rowOff>
    </xdr:from>
    <xdr:to>
      <xdr:col>76</xdr:col>
      <xdr:colOff>165100</xdr:colOff>
      <xdr:row>74</xdr:row>
      <xdr:rowOff>167374</xdr:rowOff>
    </xdr:to>
    <xdr:sp macro="" textlink="">
      <xdr:nvSpPr>
        <xdr:cNvPr id="651" name="楕円 650">
          <a:extLst>
            <a:ext uri="{FF2B5EF4-FFF2-40B4-BE49-F238E27FC236}">
              <a16:creationId xmlns:a16="http://schemas.microsoft.com/office/drawing/2014/main" id="{2FC5A851-D77E-47AF-A729-F4E0FAB46486}"/>
            </a:ext>
          </a:extLst>
        </xdr:cNvPr>
        <xdr:cNvSpPr/>
      </xdr:nvSpPr>
      <xdr:spPr>
        <a:xfrm>
          <a:off x="12804140" y="1247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12451</xdr:rowOff>
    </xdr:from>
    <xdr:ext cx="534377" cy="259045"/>
    <xdr:sp macro="" textlink="">
      <xdr:nvSpPr>
        <xdr:cNvPr id="652" name="テキスト ボックス 651">
          <a:extLst>
            <a:ext uri="{FF2B5EF4-FFF2-40B4-BE49-F238E27FC236}">
              <a16:creationId xmlns:a16="http://schemas.microsoft.com/office/drawing/2014/main" id="{6821EFE4-6325-41C3-A2D0-2EE515438586}"/>
            </a:ext>
          </a:extLst>
        </xdr:cNvPr>
        <xdr:cNvSpPr txBox="1"/>
      </xdr:nvSpPr>
      <xdr:spPr>
        <a:xfrm>
          <a:off x="12610611" y="122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84531</xdr:rowOff>
    </xdr:from>
    <xdr:to>
      <xdr:col>72</xdr:col>
      <xdr:colOff>38100</xdr:colOff>
      <xdr:row>75</xdr:row>
      <xdr:rowOff>14681</xdr:rowOff>
    </xdr:to>
    <xdr:sp macro="" textlink="">
      <xdr:nvSpPr>
        <xdr:cNvPr id="653" name="楕円 652">
          <a:extLst>
            <a:ext uri="{FF2B5EF4-FFF2-40B4-BE49-F238E27FC236}">
              <a16:creationId xmlns:a16="http://schemas.microsoft.com/office/drawing/2014/main" id="{429722B8-7343-4FB7-9884-861CCCD2C4CA}"/>
            </a:ext>
          </a:extLst>
        </xdr:cNvPr>
        <xdr:cNvSpPr/>
      </xdr:nvSpPr>
      <xdr:spPr>
        <a:xfrm>
          <a:off x="12029440" y="124898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31208</xdr:rowOff>
    </xdr:from>
    <xdr:ext cx="534377" cy="259045"/>
    <xdr:sp macro="" textlink="">
      <xdr:nvSpPr>
        <xdr:cNvPr id="654" name="テキスト ボックス 653">
          <a:extLst>
            <a:ext uri="{FF2B5EF4-FFF2-40B4-BE49-F238E27FC236}">
              <a16:creationId xmlns:a16="http://schemas.microsoft.com/office/drawing/2014/main" id="{A1F37F9D-4FE4-4C81-A915-ADF8059C22BF}"/>
            </a:ext>
          </a:extLst>
        </xdr:cNvPr>
        <xdr:cNvSpPr txBox="1"/>
      </xdr:nvSpPr>
      <xdr:spPr>
        <a:xfrm>
          <a:off x="11835911" y="1226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106909</xdr:rowOff>
    </xdr:from>
    <xdr:to>
      <xdr:col>67</xdr:col>
      <xdr:colOff>101600</xdr:colOff>
      <xdr:row>75</xdr:row>
      <xdr:rowOff>37059</xdr:rowOff>
    </xdr:to>
    <xdr:sp macro="" textlink="">
      <xdr:nvSpPr>
        <xdr:cNvPr id="655" name="楕円 654">
          <a:extLst>
            <a:ext uri="{FF2B5EF4-FFF2-40B4-BE49-F238E27FC236}">
              <a16:creationId xmlns:a16="http://schemas.microsoft.com/office/drawing/2014/main" id="{37C53CB9-5422-4FDD-8F3F-D23F0DCE1654}"/>
            </a:ext>
          </a:extLst>
        </xdr:cNvPr>
        <xdr:cNvSpPr/>
      </xdr:nvSpPr>
      <xdr:spPr>
        <a:xfrm>
          <a:off x="11231880" y="12512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53586</xdr:rowOff>
    </xdr:from>
    <xdr:ext cx="534377" cy="259045"/>
    <xdr:sp macro="" textlink="">
      <xdr:nvSpPr>
        <xdr:cNvPr id="656" name="テキスト ボックス 655">
          <a:extLst>
            <a:ext uri="{FF2B5EF4-FFF2-40B4-BE49-F238E27FC236}">
              <a16:creationId xmlns:a16="http://schemas.microsoft.com/office/drawing/2014/main" id="{FA39637B-F458-4E92-9AD0-3F22D236520B}"/>
            </a:ext>
          </a:extLst>
        </xdr:cNvPr>
        <xdr:cNvSpPr txBox="1"/>
      </xdr:nvSpPr>
      <xdr:spPr>
        <a:xfrm>
          <a:off x="11061211" y="1229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94C59FD2-F57F-4FEF-A998-7F4737EE8912}"/>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3842311C-8887-43A2-92FB-8CD47C218D87}"/>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B3578CD6-C373-4FD1-85DB-34A0461A4C84}"/>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245A9B56-A8D6-4C82-91B3-996C40787342}"/>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F4E35830-6087-423F-8FC4-0748394D2BFF}"/>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40B95686-CB6A-415D-BC39-CC2BB3984B7A}"/>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8B9295C-80B4-40B2-BA6D-A1FE81109F32}"/>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C1477FDB-8EFA-4268-8137-58AB10A8F9FF}"/>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3934CEE1-1876-44D0-9E8A-A2DCF550EED1}"/>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43E4604C-4E42-4831-88E8-10C7B109550F}"/>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6D076DE7-249E-4E96-B096-794FF8B396B4}"/>
            </a:ext>
          </a:extLst>
        </xdr:cNvPr>
        <xdr:cNvCxnSpPr/>
      </xdr:nvCxnSpPr>
      <xdr:spPr>
        <a:xfrm>
          <a:off x="10960100" y="166952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FCEA3478-E753-484A-82B6-9D4DE8607418}"/>
            </a:ext>
          </a:extLst>
        </xdr:cNvPr>
        <xdr:cNvSpPr txBox="1"/>
      </xdr:nvSpPr>
      <xdr:spPr>
        <a:xfrm>
          <a:off x="1073417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BEC419B0-2B8F-487A-B25E-153727554813}"/>
            </a:ext>
          </a:extLst>
        </xdr:cNvPr>
        <xdr:cNvCxnSpPr/>
      </xdr:nvCxnSpPr>
      <xdr:spPr>
        <a:xfrm>
          <a:off x="10960100" y="163762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AE243C32-7E47-4BE4-9EBD-5AF092D94110}"/>
            </a:ext>
          </a:extLst>
        </xdr:cNvPr>
        <xdr:cNvSpPr txBox="1"/>
      </xdr:nvSpPr>
      <xdr:spPr>
        <a:xfrm>
          <a:off x="1049738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7402F9BD-73AE-4A01-8E0B-FA203555AC91}"/>
            </a:ext>
          </a:extLst>
        </xdr:cNvPr>
        <xdr:cNvCxnSpPr/>
      </xdr:nvCxnSpPr>
      <xdr:spPr>
        <a:xfrm>
          <a:off x="10960100" y="160573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BAC2DC82-4468-4672-BEDF-C61D91008F85}"/>
            </a:ext>
          </a:extLst>
        </xdr:cNvPr>
        <xdr:cNvSpPr txBox="1"/>
      </xdr:nvSpPr>
      <xdr:spPr>
        <a:xfrm>
          <a:off x="1049738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FE3FC499-3ABC-4537-B327-950B255F8614}"/>
            </a:ext>
          </a:extLst>
        </xdr:cNvPr>
        <xdr:cNvCxnSpPr/>
      </xdr:nvCxnSpPr>
      <xdr:spPr>
        <a:xfrm>
          <a:off x="10960100" y="157383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5E3527D6-9204-4DB8-86A6-A53A6CFB81A6}"/>
            </a:ext>
          </a:extLst>
        </xdr:cNvPr>
        <xdr:cNvSpPr txBox="1"/>
      </xdr:nvSpPr>
      <xdr:spPr>
        <a:xfrm>
          <a:off x="1049738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921BF1A0-DF99-4765-BA09-C89CFC98CDF7}"/>
            </a:ext>
          </a:extLst>
        </xdr:cNvPr>
        <xdr:cNvCxnSpPr/>
      </xdr:nvCxnSpPr>
      <xdr:spPr>
        <a:xfrm>
          <a:off x="10960100" y="154194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F5C16668-E02C-4C54-8B2F-6DDEEDAB73E8}"/>
            </a:ext>
          </a:extLst>
        </xdr:cNvPr>
        <xdr:cNvSpPr txBox="1"/>
      </xdr:nvSpPr>
      <xdr:spPr>
        <a:xfrm>
          <a:off x="1049738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D3F38D7-B7D3-4262-A432-FFFC84DC94F8}"/>
            </a:ext>
          </a:extLst>
        </xdr:cNvPr>
        <xdr:cNvCxnSpPr/>
      </xdr:nvCxnSpPr>
      <xdr:spPr>
        <a:xfrm>
          <a:off x="10960100" y="1509667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24C052B1-3C7F-43E9-9E50-3B0FC5528284}"/>
            </a:ext>
          </a:extLst>
        </xdr:cNvPr>
        <xdr:cNvSpPr txBox="1"/>
      </xdr:nvSpPr>
      <xdr:spPr>
        <a:xfrm>
          <a:off x="1043326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49B38FA9-DCFD-4C6F-A0F2-4482052EC059}"/>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DF663FA0-43E8-4607-8FCE-2CC1B58FF717}"/>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80B93D09-E1D9-4223-A0EB-641E68FAE90C}"/>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82" name="直線コネクタ 681">
          <a:extLst>
            <a:ext uri="{FF2B5EF4-FFF2-40B4-BE49-F238E27FC236}">
              <a16:creationId xmlns:a16="http://schemas.microsoft.com/office/drawing/2014/main" id="{8CA76464-A806-4DD3-A86E-039F104730C6}"/>
            </a:ext>
          </a:extLst>
        </xdr:cNvPr>
        <xdr:cNvCxnSpPr/>
      </xdr:nvCxnSpPr>
      <xdr:spPr>
        <a:xfrm flipV="1">
          <a:off x="14374495" y="15279987"/>
          <a:ext cx="1269" cy="1373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83" name="積立金最小値テキスト">
          <a:extLst>
            <a:ext uri="{FF2B5EF4-FFF2-40B4-BE49-F238E27FC236}">
              <a16:creationId xmlns:a16="http://schemas.microsoft.com/office/drawing/2014/main" id="{A26D23CF-6BEC-4AC7-AFF2-28A4B5221D3B}"/>
            </a:ext>
          </a:extLst>
        </xdr:cNvPr>
        <xdr:cNvSpPr txBox="1"/>
      </xdr:nvSpPr>
      <xdr:spPr>
        <a:xfrm>
          <a:off x="14419580" y="1665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84" name="直線コネクタ 683">
          <a:extLst>
            <a:ext uri="{FF2B5EF4-FFF2-40B4-BE49-F238E27FC236}">
              <a16:creationId xmlns:a16="http://schemas.microsoft.com/office/drawing/2014/main" id="{B7B83ACC-2B88-49D7-9E29-E96C02773897}"/>
            </a:ext>
          </a:extLst>
        </xdr:cNvPr>
        <xdr:cNvCxnSpPr/>
      </xdr:nvCxnSpPr>
      <xdr:spPr>
        <a:xfrm>
          <a:off x="14287500" y="166538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85" name="積立金最大値テキスト">
          <a:extLst>
            <a:ext uri="{FF2B5EF4-FFF2-40B4-BE49-F238E27FC236}">
              <a16:creationId xmlns:a16="http://schemas.microsoft.com/office/drawing/2014/main" id="{243065C4-6CCD-44B1-99F6-41381C7A8ADF}"/>
            </a:ext>
          </a:extLst>
        </xdr:cNvPr>
        <xdr:cNvSpPr txBox="1"/>
      </xdr:nvSpPr>
      <xdr:spPr>
        <a:xfrm>
          <a:off x="14419580" y="150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6" name="直線コネクタ 685">
          <a:extLst>
            <a:ext uri="{FF2B5EF4-FFF2-40B4-BE49-F238E27FC236}">
              <a16:creationId xmlns:a16="http://schemas.microsoft.com/office/drawing/2014/main" id="{B6B24AD5-018A-4511-8599-76BD5FCFDD68}"/>
            </a:ext>
          </a:extLst>
        </xdr:cNvPr>
        <xdr:cNvCxnSpPr/>
      </xdr:nvCxnSpPr>
      <xdr:spPr>
        <a:xfrm>
          <a:off x="14287500" y="152799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52800</xdr:rowOff>
    </xdr:from>
    <xdr:to>
      <xdr:col>85</xdr:col>
      <xdr:colOff>127000</xdr:colOff>
      <xdr:row>96</xdr:row>
      <xdr:rowOff>106456</xdr:rowOff>
    </xdr:to>
    <xdr:cxnSp macro="">
      <xdr:nvCxnSpPr>
        <xdr:cNvPr id="687" name="直線コネクタ 686">
          <a:extLst>
            <a:ext uri="{FF2B5EF4-FFF2-40B4-BE49-F238E27FC236}">
              <a16:creationId xmlns:a16="http://schemas.microsoft.com/office/drawing/2014/main" id="{276F1363-B7DB-4953-A084-9D841E495ACB}"/>
            </a:ext>
          </a:extLst>
        </xdr:cNvPr>
        <xdr:cNvCxnSpPr/>
      </xdr:nvCxnSpPr>
      <xdr:spPr>
        <a:xfrm>
          <a:off x="13629640" y="16146240"/>
          <a:ext cx="746760" cy="5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80080</xdr:rowOff>
    </xdr:from>
    <xdr:ext cx="534377" cy="259045"/>
    <xdr:sp macro="" textlink="">
      <xdr:nvSpPr>
        <xdr:cNvPr id="688" name="積立金平均値テキスト">
          <a:extLst>
            <a:ext uri="{FF2B5EF4-FFF2-40B4-BE49-F238E27FC236}">
              <a16:creationId xmlns:a16="http://schemas.microsoft.com/office/drawing/2014/main" id="{076036F0-3409-48EF-A5C0-B4FF98520C00}"/>
            </a:ext>
          </a:extLst>
        </xdr:cNvPr>
        <xdr:cNvSpPr txBox="1"/>
      </xdr:nvSpPr>
      <xdr:spPr>
        <a:xfrm>
          <a:off x="14419580" y="16173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9" name="フローチャート: 判断 688">
          <a:extLst>
            <a:ext uri="{FF2B5EF4-FFF2-40B4-BE49-F238E27FC236}">
              <a16:creationId xmlns:a16="http://schemas.microsoft.com/office/drawing/2014/main" id="{B6F2D30A-93FE-41A9-8ABF-673910EC909C}"/>
            </a:ext>
          </a:extLst>
        </xdr:cNvPr>
        <xdr:cNvSpPr/>
      </xdr:nvSpPr>
      <xdr:spPr>
        <a:xfrm>
          <a:off x="14325600" y="1619509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2067</xdr:rowOff>
    </xdr:from>
    <xdr:to>
      <xdr:col>81</xdr:col>
      <xdr:colOff>50800</xdr:colOff>
      <xdr:row>96</xdr:row>
      <xdr:rowOff>52800</xdr:rowOff>
    </xdr:to>
    <xdr:cxnSp macro="">
      <xdr:nvCxnSpPr>
        <xdr:cNvPr id="690" name="直線コネクタ 689">
          <a:extLst>
            <a:ext uri="{FF2B5EF4-FFF2-40B4-BE49-F238E27FC236}">
              <a16:creationId xmlns:a16="http://schemas.microsoft.com/office/drawing/2014/main" id="{E1D71932-E823-4F6E-8D39-804B3D35DFAF}"/>
            </a:ext>
          </a:extLst>
        </xdr:cNvPr>
        <xdr:cNvCxnSpPr/>
      </xdr:nvCxnSpPr>
      <xdr:spPr>
        <a:xfrm>
          <a:off x="12854940" y="15760227"/>
          <a:ext cx="774700" cy="38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91" name="フローチャート: 判断 690">
          <a:extLst>
            <a:ext uri="{FF2B5EF4-FFF2-40B4-BE49-F238E27FC236}">
              <a16:creationId xmlns:a16="http://schemas.microsoft.com/office/drawing/2014/main" id="{5B9E8CE5-AC65-45B3-AE18-CCD12EB02A14}"/>
            </a:ext>
          </a:extLst>
        </xdr:cNvPr>
        <xdr:cNvSpPr/>
      </xdr:nvSpPr>
      <xdr:spPr>
        <a:xfrm>
          <a:off x="13578840" y="1610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103103</xdr:rowOff>
    </xdr:from>
    <xdr:ext cx="534377" cy="259045"/>
    <xdr:sp macro="" textlink="">
      <xdr:nvSpPr>
        <xdr:cNvPr id="692" name="テキスト ボックス 691">
          <a:extLst>
            <a:ext uri="{FF2B5EF4-FFF2-40B4-BE49-F238E27FC236}">
              <a16:creationId xmlns:a16="http://schemas.microsoft.com/office/drawing/2014/main" id="{9E913CE7-FB3F-49F3-9082-47255EE0E282}"/>
            </a:ext>
          </a:extLst>
        </xdr:cNvPr>
        <xdr:cNvSpPr txBox="1"/>
      </xdr:nvSpPr>
      <xdr:spPr>
        <a:xfrm>
          <a:off x="13408171" y="161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2067</xdr:rowOff>
    </xdr:from>
    <xdr:to>
      <xdr:col>76</xdr:col>
      <xdr:colOff>114300</xdr:colOff>
      <xdr:row>94</xdr:row>
      <xdr:rowOff>97572</xdr:rowOff>
    </xdr:to>
    <xdr:cxnSp macro="">
      <xdr:nvCxnSpPr>
        <xdr:cNvPr id="693" name="直線コネクタ 692">
          <a:extLst>
            <a:ext uri="{FF2B5EF4-FFF2-40B4-BE49-F238E27FC236}">
              <a16:creationId xmlns:a16="http://schemas.microsoft.com/office/drawing/2014/main" id="{34F6F485-133A-4880-8004-18769B578760}"/>
            </a:ext>
          </a:extLst>
        </xdr:cNvPr>
        <xdr:cNvCxnSpPr/>
      </xdr:nvCxnSpPr>
      <xdr:spPr>
        <a:xfrm flipV="1">
          <a:off x="12072620" y="15760227"/>
          <a:ext cx="782320" cy="9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94" name="フローチャート: 判断 693">
          <a:extLst>
            <a:ext uri="{FF2B5EF4-FFF2-40B4-BE49-F238E27FC236}">
              <a16:creationId xmlns:a16="http://schemas.microsoft.com/office/drawing/2014/main" id="{02178D51-5337-4C6C-BB83-28AD6F81A490}"/>
            </a:ext>
          </a:extLst>
        </xdr:cNvPr>
        <xdr:cNvSpPr/>
      </xdr:nvSpPr>
      <xdr:spPr>
        <a:xfrm>
          <a:off x="12804140" y="160357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31258</xdr:rowOff>
    </xdr:from>
    <xdr:ext cx="534377" cy="259045"/>
    <xdr:sp macro="" textlink="">
      <xdr:nvSpPr>
        <xdr:cNvPr id="695" name="テキスト ボックス 694">
          <a:extLst>
            <a:ext uri="{FF2B5EF4-FFF2-40B4-BE49-F238E27FC236}">
              <a16:creationId xmlns:a16="http://schemas.microsoft.com/office/drawing/2014/main" id="{BD649E8F-39A3-4C56-92DD-6AA5032D88F6}"/>
            </a:ext>
          </a:extLst>
        </xdr:cNvPr>
        <xdr:cNvSpPr txBox="1"/>
      </xdr:nvSpPr>
      <xdr:spPr>
        <a:xfrm>
          <a:off x="12610611" y="1612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97572</xdr:rowOff>
    </xdr:from>
    <xdr:to>
      <xdr:col>71</xdr:col>
      <xdr:colOff>177800</xdr:colOff>
      <xdr:row>94</xdr:row>
      <xdr:rowOff>157449</xdr:rowOff>
    </xdr:to>
    <xdr:cxnSp macro="">
      <xdr:nvCxnSpPr>
        <xdr:cNvPr id="696" name="直線コネクタ 695">
          <a:extLst>
            <a:ext uri="{FF2B5EF4-FFF2-40B4-BE49-F238E27FC236}">
              <a16:creationId xmlns:a16="http://schemas.microsoft.com/office/drawing/2014/main" id="{86649934-0580-41DB-AF70-20DDA42E49E2}"/>
            </a:ext>
          </a:extLst>
        </xdr:cNvPr>
        <xdr:cNvCxnSpPr/>
      </xdr:nvCxnSpPr>
      <xdr:spPr>
        <a:xfrm flipV="1">
          <a:off x="11282680" y="15855732"/>
          <a:ext cx="789940" cy="5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79887</xdr:rowOff>
    </xdr:from>
    <xdr:to>
      <xdr:col>72</xdr:col>
      <xdr:colOff>38100</xdr:colOff>
      <xdr:row>98</xdr:row>
      <xdr:rowOff>10037</xdr:rowOff>
    </xdr:to>
    <xdr:sp macro="" textlink="">
      <xdr:nvSpPr>
        <xdr:cNvPr id="697" name="フローチャート: 判断 696">
          <a:extLst>
            <a:ext uri="{FF2B5EF4-FFF2-40B4-BE49-F238E27FC236}">
              <a16:creationId xmlns:a16="http://schemas.microsoft.com/office/drawing/2014/main" id="{9DCF456A-A297-4A09-AF1B-E653F40CDD4E}"/>
            </a:ext>
          </a:extLst>
        </xdr:cNvPr>
        <xdr:cNvSpPr/>
      </xdr:nvSpPr>
      <xdr:spPr>
        <a:xfrm>
          <a:off x="12029440" y="163409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1164</xdr:rowOff>
    </xdr:from>
    <xdr:ext cx="534377" cy="259045"/>
    <xdr:sp macro="" textlink="">
      <xdr:nvSpPr>
        <xdr:cNvPr id="698" name="テキスト ボックス 697">
          <a:extLst>
            <a:ext uri="{FF2B5EF4-FFF2-40B4-BE49-F238E27FC236}">
              <a16:creationId xmlns:a16="http://schemas.microsoft.com/office/drawing/2014/main" id="{4E233A42-35B5-47CE-9E8E-7CAF284D09A1}"/>
            </a:ext>
          </a:extLst>
        </xdr:cNvPr>
        <xdr:cNvSpPr txBox="1"/>
      </xdr:nvSpPr>
      <xdr:spPr>
        <a:xfrm>
          <a:off x="11835911" y="1642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155129</xdr:rowOff>
    </xdr:from>
    <xdr:to>
      <xdr:col>67</xdr:col>
      <xdr:colOff>101600</xdr:colOff>
      <xdr:row>98</xdr:row>
      <xdr:rowOff>85279</xdr:rowOff>
    </xdr:to>
    <xdr:sp macro="" textlink="">
      <xdr:nvSpPr>
        <xdr:cNvPr id="699" name="フローチャート: 判断 698">
          <a:extLst>
            <a:ext uri="{FF2B5EF4-FFF2-40B4-BE49-F238E27FC236}">
              <a16:creationId xmlns:a16="http://schemas.microsoft.com/office/drawing/2014/main" id="{3AC6468D-5DA6-465D-97CB-429610474955}"/>
            </a:ext>
          </a:extLst>
        </xdr:cNvPr>
        <xdr:cNvSpPr/>
      </xdr:nvSpPr>
      <xdr:spPr>
        <a:xfrm>
          <a:off x="11231880" y="164162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76406</xdr:rowOff>
    </xdr:from>
    <xdr:ext cx="534377" cy="259045"/>
    <xdr:sp macro="" textlink="">
      <xdr:nvSpPr>
        <xdr:cNvPr id="700" name="テキスト ボックス 699">
          <a:extLst>
            <a:ext uri="{FF2B5EF4-FFF2-40B4-BE49-F238E27FC236}">
              <a16:creationId xmlns:a16="http://schemas.microsoft.com/office/drawing/2014/main" id="{63197D58-AFC3-4C00-BC7A-81834FB72FC6}"/>
            </a:ext>
          </a:extLst>
        </xdr:cNvPr>
        <xdr:cNvSpPr txBox="1"/>
      </xdr:nvSpPr>
      <xdr:spPr>
        <a:xfrm>
          <a:off x="11061211" y="1650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E8AAFA88-542A-4A30-981F-671428C2BFC0}"/>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B1E9638B-0F3F-4FDE-B6E6-C5FE5200A791}"/>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1504BE84-90AB-4BDE-9078-BBE4AE2997B5}"/>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95F39C21-EDE4-4190-9A53-BC9E5E5BDB46}"/>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C3E486F8-4ED1-44C0-8C06-2927AEDE22BA}"/>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55656</xdr:rowOff>
    </xdr:from>
    <xdr:to>
      <xdr:col>85</xdr:col>
      <xdr:colOff>177800</xdr:colOff>
      <xdr:row>96</xdr:row>
      <xdr:rowOff>157256</xdr:rowOff>
    </xdr:to>
    <xdr:sp macro="" textlink="">
      <xdr:nvSpPr>
        <xdr:cNvPr id="706" name="楕円 705">
          <a:extLst>
            <a:ext uri="{FF2B5EF4-FFF2-40B4-BE49-F238E27FC236}">
              <a16:creationId xmlns:a16="http://schemas.microsoft.com/office/drawing/2014/main" id="{DF106CC1-AB5F-4CF3-9299-98DDF3AA0FEE}"/>
            </a:ext>
          </a:extLst>
        </xdr:cNvPr>
        <xdr:cNvSpPr/>
      </xdr:nvSpPr>
      <xdr:spPr>
        <a:xfrm>
          <a:off x="14325600" y="1614909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78533</xdr:rowOff>
    </xdr:from>
    <xdr:ext cx="534377" cy="259045"/>
    <xdr:sp macro="" textlink="">
      <xdr:nvSpPr>
        <xdr:cNvPr id="707" name="積立金該当値テキスト">
          <a:extLst>
            <a:ext uri="{FF2B5EF4-FFF2-40B4-BE49-F238E27FC236}">
              <a16:creationId xmlns:a16="http://schemas.microsoft.com/office/drawing/2014/main" id="{5246D3A5-892A-4BFE-BA84-9B6BD8D038B4}"/>
            </a:ext>
          </a:extLst>
        </xdr:cNvPr>
        <xdr:cNvSpPr txBox="1"/>
      </xdr:nvSpPr>
      <xdr:spPr>
        <a:xfrm>
          <a:off x="14419580" y="1600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2000</xdr:rowOff>
    </xdr:from>
    <xdr:to>
      <xdr:col>81</xdr:col>
      <xdr:colOff>101600</xdr:colOff>
      <xdr:row>96</xdr:row>
      <xdr:rowOff>103600</xdr:rowOff>
    </xdr:to>
    <xdr:sp macro="" textlink="">
      <xdr:nvSpPr>
        <xdr:cNvPr id="708" name="楕円 707">
          <a:extLst>
            <a:ext uri="{FF2B5EF4-FFF2-40B4-BE49-F238E27FC236}">
              <a16:creationId xmlns:a16="http://schemas.microsoft.com/office/drawing/2014/main" id="{5D5CAAF4-8D77-424F-B446-3FF3FA7D11D3}"/>
            </a:ext>
          </a:extLst>
        </xdr:cNvPr>
        <xdr:cNvSpPr/>
      </xdr:nvSpPr>
      <xdr:spPr>
        <a:xfrm>
          <a:off x="13578840" y="160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120127</xdr:rowOff>
    </xdr:from>
    <xdr:ext cx="534377" cy="259045"/>
    <xdr:sp macro="" textlink="">
      <xdr:nvSpPr>
        <xdr:cNvPr id="709" name="テキスト ボックス 708">
          <a:extLst>
            <a:ext uri="{FF2B5EF4-FFF2-40B4-BE49-F238E27FC236}">
              <a16:creationId xmlns:a16="http://schemas.microsoft.com/office/drawing/2014/main" id="{E74EA899-AC5C-454C-915E-A45335078300}"/>
            </a:ext>
          </a:extLst>
        </xdr:cNvPr>
        <xdr:cNvSpPr txBox="1"/>
      </xdr:nvSpPr>
      <xdr:spPr>
        <a:xfrm>
          <a:off x="13408171" y="1587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122717</xdr:rowOff>
    </xdr:from>
    <xdr:to>
      <xdr:col>76</xdr:col>
      <xdr:colOff>165100</xdr:colOff>
      <xdr:row>94</xdr:row>
      <xdr:rowOff>52867</xdr:rowOff>
    </xdr:to>
    <xdr:sp macro="" textlink="">
      <xdr:nvSpPr>
        <xdr:cNvPr id="710" name="楕円 709">
          <a:extLst>
            <a:ext uri="{FF2B5EF4-FFF2-40B4-BE49-F238E27FC236}">
              <a16:creationId xmlns:a16="http://schemas.microsoft.com/office/drawing/2014/main" id="{811DA369-377A-4E01-9044-D125746308CE}"/>
            </a:ext>
          </a:extLst>
        </xdr:cNvPr>
        <xdr:cNvSpPr/>
      </xdr:nvSpPr>
      <xdr:spPr>
        <a:xfrm>
          <a:off x="12804140" y="157132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69394</xdr:rowOff>
    </xdr:from>
    <xdr:ext cx="534377" cy="259045"/>
    <xdr:sp macro="" textlink="">
      <xdr:nvSpPr>
        <xdr:cNvPr id="711" name="テキスト ボックス 710">
          <a:extLst>
            <a:ext uri="{FF2B5EF4-FFF2-40B4-BE49-F238E27FC236}">
              <a16:creationId xmlns:a16="http://schemas.microsoft.com/office/drawing/2014/main" id="{9515ED31-D8B6-4AE1-A39C-58733CB2561B}"/>
            </a:ext>
          </a:extLst>
        </xdr:cNvPr>
        <xdr:cNvSpPr txBox="1"/>
      </xdr:nvSpPr>
      <xdr:spPr>
        <a:xfrm>
          <a:off x="12610611" y="1549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46772</xdr:rowOff>
    </xdr:from>
    <xdr:to>
      <xdr:col>72</xdr:col>
      <xdr:colOff>38100</xdr:colOff>
      <xdr:row>94</xdr:row>
      <xdr:rowOff>148372</xdr:rowOff>
    </xdr:to>
    <xdr:sp macro="" textlink="">
      <xdr:nvSpPr>
        <xdr:cNvPr id="712" name="楕円 711">
          <a:extLst>
            <a:ext uri="{FF2B5EF4-FFF2-40B4-BE49-F238E27FC236}">
              <a16:creationId xmlns:a16="http://schemas.microsoft.com/office/drawing/2014/main" id="{322EB6B8-5F58-4A86-BCD3-45F47E1350EA}"/>
            </a:ext>
          </a:extLst>
        </xdr:cNvPr>
        <xdr:cNvSpPr/>
      </xdr:nvSpPr>
      <xdr:spPr>
        <a:xfrm>
          <a:off x="12029440" y="158049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164899</xdr:rowOff>
    </xdr:from>
    <xdr:ext cx="534377" cy="259045"/>
    <xdr:sp macro="" textlink="">
      <xdr:nvSpPr>
        <xdr:cNvPr id="713" name="テキスト ボックス 712">
          <a:extLst>
            <a:ext uri="{FF2B5EF4-FFF2-40B4-BE49-F238E27FC236}">
              <a16:creationId xmlns:a16="http://schemas.microsoft.com/office/drawing/2014/main" id="{93E02E7F-039A-4B7A-9510-8E55156152F8}"/>
            </a:ext>
          </a:extLst>
        </xdr:cNvPr>
        <xdr:cNvSpPr txBox="1"/>
      </xdr:nvSpPr>
      <xdr:spPr>
        <a:xfrm>
          <a:off x="11835911" y="1558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106649</xdr:rowOff>
    </xdr:from>
    <xdr:to>
      <xdr:col>67</xdr:col>
      <xdr:colOff>101600</xdr:colOff>
      <xdr:row>95</xdr:row>
      <xdr:rowOff>36799</xdr:rowOff>
    </xdr:to>
    <xdr:sp macro="" textlink="">
      <xdr:nvSpPr>
        <xdr:cNvPr id="714" name="楕円 713">
          <a:extLst>
            <a:ext uri="{FF2B5EF4-FFF2-40B4-BE49-F238E27FC236}">
              <a16:creationId xmlns:a16="http://schemas.microsoft.com/office/drawing/2014/main" id="{3F985234-45AD-4118-8DE0-AE3002DE7008}"/>
            </a:ext>
          </a:extLst>
        </xdr:cNvPr>
        <xdr:cNvSpPr/>
      </xdr:nvSpPr>
      <xdr:spPr>
        <a:xfrm>
          <a:off x="11231880" y="15864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53326</xdr:rowOff>
    </xdr:from>
    <xdr:ext cx="534377" cy="259045"/>
    <xdr:sp macro="" textlink="">
      <xdr:nvSpPr>
        <xdr:cNvPr id="715" name="テキスト ボックス 714">
          <a:extLst>
            <a:ext uri="{FF2B5EF4-FFF2-40B4-BE49-F238E27FC236}">
              <a16:creationId xmlns:a16="http://schemas.microsoft.com/office/drawing/2014/main" id="{62483FFB-7269-4820-AFDB-CE24D6C0795D}"/>
            </a:ext>
          </a:extLst>
        </xdr:cNvPr>
        <xdr:cNvSpPr txBox="1"/>
      </xdr:nvSpPr>
      <xdr:spPr>
        <a:xfrm>
          <a:off x="11061211" y="1564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4EF5F1A5-4376-4617-AA5C-FBB4E95844F3}"/>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DD8206C9-B75F-4513-9BD8-A5408C28D016}"/>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8D237E68-58E0-4A75-B0AD-63A48E619D88}"/>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191FBBDD-9C5B-4EA1-B107-A64DC2F08096}"/>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1C0BB43D-B7E9-4E27-A80B-2464B63B3B89}"/>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19EFCB21-FC12-4366-8D77-7A34642C5A16}"/>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281C9402-15AB-4A23-A992-936B0F7C008A}"/>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B4B23300-61E4-414A-8777-3D98955CA9D9}"/>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670E45E-0A0A-4EC5-B88B-FF8DCD8CD965}"/>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B3C7EB87-F896-4ACD-903E-6663A7103F9B}"/>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a:extLst>
            <a:ext uri="{FF2B5EF4-FFF2-40B4-BE49-F238E27FC236}">
              <a16:creationId xmlns:a16="http://schemas.microsoft.com/office/drawing/2014/main" id="{21EF0652-CD80-4B8E-98AB-4618B1DAEF3C}"/>
            </a:ext>
          </a:extLst>
        </xdr:cNvPr>
        <xdr:cNvCxnSpPr/>
      </xdr:nvCxnSpPr>
      <xdr:spPr>
        <a:xfrm>
          <a:off x="16093440" y="6395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a:extLst>
            <a:ext uri="{FF2B5EF4-FFF2-40B4-BE49-F238E27FC236}">
              <a16:creationId xmlns:a16="http://schemas.microsoft.com/office/drawing/2014/main" id="{007732D6-556F-4B7D-9745-A08BE414002F}"/>
            </a:ext>
          </a:extLst>
        </xdr:cNvPr>
        <xdr:cNvSpPr txBox="1"/>
      </xdr:nvSpPr>
      <xdr:spPr>
        <a:xfrm>
          <a:off x="15890374" y="6257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221E490A-41FE-4667-B2C6-ECE19FBC1248}"/>
            </a:ext>
          </a:extLst>
        </xdr:cNvPr>
        <xdr:cNvCxnSpPr/>
      </xdr:nvCxnSpPr>
      <xdr:spPr>
        <a:xfrm>
          <a:off x="1609344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45E1B4CA-F11E-47F6-98A6-50616365AC60}"/>
            </a:ext>
          </a:extLst>
        </xdr:cNvPr>
        <xdr:cNvSpPr txBox="1"/>
      </xdr:nvSpPr>
      <xdr:spPr>
        <a:xfrm>
          <a:off x="1563072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a:extLst>
            <a:ext uri="{FF2B5EF4-FFF2-40B4-BE49-F238E27FC236}">
              <a16:creationId xmlns:a16="http://schemas.microsoft.com/office/drawing/2014/main" id="{330F68CA-1308-435E-A726-894BADC835BA}"/>
            </a:ext>
          </a:extLst>
        </xdr:cNvPr>
        <xdr:cNvCxnSpPr/>
      </xdr:nvCxnSpPr>
      <xdr:spPr>
        <a:xfrm>
          <a:off x="16093440" y="5279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1" name="テキスト ボックス 730">
          <a:extLst>
            <a:ext uri="{FF2B5EF4-FFF2-40B4-BE49-F238E27FC236}">
              <a16:creationId xmlns:a16="http://schemas.microsoft.com/office/drawing/2014/main" id="{9E6AF56F-7E88-4143-B7DC-C54679495F1D}"/>
            </a:ext>
          </a:extLst>
        </xdr:cNvPr>
        <xdr:cNvSpPr txBox="1"/>
      </xdr:nvSpPr>
      <xdr:spPr>
        <a:xfrm>
          <a:off x="1563072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427FD6AB-18E5-4E14-8C23-540AC7286F11}"/>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673AF895-D4BF-4253-B07F-9AD0AD3797A8}"/>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2573F7B2-F067-4970-92FB-7C76C2C9C19A}"/>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35" name="直線コネクタ 734">
          <a:extLst>
            <a:ext uri="{FF2B5EF4-FFF2-40B4-BE49-F238E27FC236}">
              <a16:creationId xmlns:a16="http://schemas.microsoft.com/office/drawing/2014/main" id="{9AF24F6F-2736-4486-8FE6-1D90131691B1}"/>
            </a:ext>
          </a:extLst>
        </xdr:cNvPr>
        <xdr:cNvCxnSpPr/>
      </xdr:nvCxnSpPr>
      <xdr:spPr>
        <a:xfrm flipV="1">
          <a:off x="19507835" y="5113522"/>
          <a:ext cx="1269" cy="128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投資及び出資金最小値テキスト">
          <a:extLst>
            <a:ext uri="{FF2B5EF4-FFF2-40B4-BE49-F238E27FC236}">
              <a16:creationId xmlns:a16="http://schemas.microsoft.com/office/drawing/2014/main" id="{F09A0681-82BB-444B-8A95-33B2370C6BBD}"/>
            </a:ext>
          </a:extLst>
        </xdr:cNvPr>
        <xdr:cNvSpPr txBox="1"/>
      </xdr:nvSpPr>
      <xdr:spPr>
        <a:xfrm>
          <a:off x="19560540" y="63995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a:extLst>
            <a:ext uri="{FF2B5EF4-FFF2-40B4-BE49-F238E27FC236}">
              <a16:creationId xmlns:a16="http://schemas.microsoft.com/office/drawing/2014/main" id="{5C8CD38A-9BA6-4DA5-9DB2-23C92DB6126C}"/>
            </a:ext>
          </a:extLst>
        </xdr:cNvPr>
        <xdr:cNvCxnSpPr/>
      </xdr:nvCxnSpPr>
      <xdr:spPr>
        <a:xfrm>
          <a:off x="19443700" y="6395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8" name="投資及び出資金最大値テキスト">
          <a:extLst>
            <a:ext uri="{FF2B5EF4-FFF2-40B4-BE49-F238E27FC236}">
              <a16:creationId xmlns:a16="http://schemas.microsoft.com/office/drawing/2014/main" id="{9133FB42-433A-47BC-9605-86B1A6E28A0F}"/>
            </a:ext>
          </a:extLst>
        </xdr:cNvPr>
        <xdr:cNvSpPr txBox="1"/>
      </xdr:nvSpPr>
      <xdr:spPr>
        <a:xfrm>
          <a:off x="19560540" y="48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9" name="直線コネクタ 738">
          <a:extLst>
            <a:ext uri="{FF2B5EF4-FFF2-40B4-BE49-F238E27FC236}">
              <a16:creationId xmlns:a16="http://schemas.microsoft.com/office/drawing/2014/main" id="{4D3C6659-7B7C-418C-AB1F-CEE00D4C0275}"/>
            </a:ext>
          </a:extLst>
        </xdr:cNvPr>
        <xdr:cNvCxnSpPr/>
      </xdr:nvCxnSpPr>
      <xdr:spPr>
        <a:xfrm>
          <a:off x="19443700" y="51135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6483</xdr:rowOff>
    </xdr:from>
    <xdr:to>
      <xdr:col>116</xdr:col>
      <xdr:colOff>63500</xdr:colOff>
      <xdr:row>36</xdr:row>
      <xdr:rowOff>40145</xdr:rowOff>
    </xdr:to>
    <xdr:cxnSp macro="">
      <xdr:nvCxnSpPr>
        <xdr:cNvPr id="740" name="直線コネクタ 739">
          <a:extLst>
            <a:ext uri="{FF2B5EF4-FFF2-40B4-BE49-F238E27FC236}">
              <a16:creationId xmlns:a16="http://schemas.microsoft.com/office/drawing/2014/main" id="{2E434678-021D-473A-BDCD-53807D4DFAFC}"/>
            </a:ext>
          </a:extLst>
        </xdr:cNvPr>
        <xdr:cNvCxnSpPr/>
      </xdr:nvCxnSpPr>
      <xdr:spPr>
        <a:xfrm>
          <a:off x="18778220" y="6041523"/>
          <a:ext cx="731520" cy="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91330</xdr:rowOff>
    </xdr:from>
    <xdr:ext cx="469744" cy="259045"/>
    <xdr:sp macro="" textlink="">
      <xdr:nvSpPr>
        <xdr:cNvPr id="741" name="投資及び出資金平均値テキスト">
          <a:extLst>
            <a:ext uri="{FF2B5EF4-FFF2-40B4-BE49-F238E27FC236}">
              <a16:creationId xmlns:a16="http://schemas.microsoft.com/office/drawing/2014/main" id="{5CB990C2-F2FB-46B4-8D15-244E7A943317}"/>
            </a:ext>
          </a:extLst>
        </xdr:cNvPr>
        <xdr:cNvSpPr txBox="1"/>
      </xdr:nvSpPr>
      <xdr:spPr>
        <a:xfrm>
          <a:off x="19560540" y="6126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42" name="フローチャート: 判断 741">
          <a:extLst>
            <a:ext uri="{FF2B5EF4-FFF2-40B4-BE49-F238E27FC236}">
              <a16:creationId xmlns:a16="http://schemas.microsoft.com/office/drawing/2014/main" id="{DD77541D-8999-4540-A631-B30630FF88FB}"/>
            </a:ext>
          </a:extLst>
        </xdr:cNvPr>
        <xdr:cNvSpPr/>
      </xdr:nvSpPr>
      <xdr:spPr>
        <a:xfrm>
          <a:off x="19458940" y="6147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105353</xdr:rowOff>
    </xdr:from>
    <xdr:to>
      <xdr:col>111</xdr:col>
      <xdr:colOff>177800</xdr:colOff>
      <xdr:row>36</xdr:row>
      <xdr:rowOff>6483</xdr:rowOff>
    </xdr:to>
    <xdr:cxnSp macro="">
      <xdr:nvCxnSpPr>
        <xdr:cNvPr id="743" name="直線コネクタ 742">
          <a:extLst>
            <a:ext uri="{FF2B5EF4-FFF2-40B4-BE49-F238E27FC236}">
              <a16:creationId xmlns:a16="http://schemas.microsoft.com/office/drawing/2014/main" id="{EEAC463F-9234-414F-A0A7-E3B9B49F93F5}"/>
            </a:ext>
          </a:extLst>
        </xdr:cNvPr>
        <xdr:cNvCxnSpPr/>
      </xdr:nvCxnSpPr>
      <xdr:spPr>
        <a:xfrm>
          <a:off x="17988280" y="5972753"/>
          <a:ext cx="789940" cy="6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44" name="フローチャート: 判断 743">
          <a:extLst>
            <a:ext uri="{FF2B5EF4-FFF2-40B4-BE49-F238E27FC236}">
              <a16:creationId xmlns:a16="http://schemas.microsoft.com/office/drawing/2014/main" id="{782B6CF1-5B02-4A1A-8B49-F16DBFFAD797}"/>
            </a:ext>
          </a:extLst>
        </xdr:cNvPr>
        <xdr:cNvSpPr/>
      </xdr:nvSpPr>
      <xdr:spPr>
        <a:xfrm>
          <a:off x="18735040" y="61686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54868</xdr:rowOff>
    </xdr:from>
    <xdr:ext cx="469744" cy="259045"/>
    <xdr:sp macro="" textlink="">
      <xdr:nvSpPr>
        <xdr:cNvPr id="745" name="テキスト ボックス 744">
          <a:extLst>
            <a:ext uri="{FF2B5EF4-FFF2-40B4-BE49-F238E27FC236}">
              <a16:creationId xmlns:a16="http://schemas.microsoft.com/office/drawing/2014/main" id="{AC6BDE92-1D98-4F85-9B93-9D2AFC74C33E}"/>
            </a:ext>
          </a:extLst>
        </xdr:cNvPr>
        <xdr:cNvSpPr txBox="1"/>
      </xdr:nvSpPr>
      <xdr:spPr>
        <a:xfrm>
          <a:off x="18573828" y="625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12198</xdr:rowOff>
    </xdr:from>
    <xdr:to>
      <xdr:col>107</xdr:col>
      <xdr:colOff>50800</xdr:colOff>
      <xdr:row>35</xdr:row>
      <xdr:rowOff>105353</xdr:rowOff>
    </xdr:to>
    <xdr:cxnSp macro="">
      <xdr:nvCxnSpPr>
        <xdr:cNvPr id="746" name="直線コネクタ 745">
          <a:extLst>
            <a:ext uri="{FF2B5EF4-FFF2-40B4-BE49-F238E27FC236}">
              <a16:creationId xmlns:a16="http://schemas.microsoft.com/office/drawing/2014/main" id="{EEAF0885-E75A-4B60-A7B5-AD299FAFBF94}"/>
            </a:ext>
          </a:extLst>
        </xdr:cNvPr>
        <xdr:cNvCxnSpPr/>
      </xdr:nvCxnSpPr>
      <xdr:spPr>
        <a:xfrm>
          <a:off x="17213580" y="5879598"/>
          <a:ext cx="774700" cy="9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7" name="フローチャート: 判断 746">
          <a:extLst>
            <a:ext uri="{FF2B5EF4-FFF2-40B4-BE49-F238E27FC236}">
              <a16:creationId xmlns:a16="http://schemas.microsoft.com/office/drawing/2014/main" id="{95C3A53D-66F5-4889-A85F-A6AC5A75CA3D}"/>
            </a:ext>
          </a:extLst>
        </xdr:cNvPr>
        <xdr:cNvSpPr/>
      </xdr:nvSpPr>
      <xdr:spPr>
        <a:xfrm>
          <a:off x="17937480" y="6149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35780</xdr:rowOff>
    </xdr:from>
    <xdr:ext cx="469744" cy="259045"/>
    <xdr:sp macro="" textlink="">
      <xdr:nvSpPr>
        <xdr:cNvPr id="748" name="テキスト ボックス 747">
          <a:extLst>
            <a:ext uri="{FF2B5EF4-FFF2-40B4-BE49-F238E27FC236}">
              <a16:creationId xmlns:a16="http://schemas.microsoft.com/office/drawing/2014/main" id="{C4F31873-5A25-466D-B074-E51C1EC945AC}"/>
            </a:ext>
          </a:extLst>
        </xdr:cNvPr>
        <xdr:cNvSpPr txBox="1"/>
      </xdr:nvSpPr>
      <xdr:spPr>
        <a:xfrm>
          <a:off x="17776268" y="62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12198</xdr:rowOff>
    </xdr:from>
    <xdr:to>
      <xdr:col>102</xdr:col>
      <xdr:colOff>114300</xdr:colOff>
      <xdr:row>37</xdr:row>
      <xdr:rowOff>42488</xdr:rowOff>
    </xdr:to>
    <xdr:cxnSp macro="">
      <xdr:nvCxnSpPr>
        <xdr:cNvPr id="749" name="直線コネクタ 748">
          <a:extLst>
            <a:ext uri="{FF2B5EF4-FFF2-40B4-BE49-F238E27FC236}">
              <a16:creationId xmlns:a16="http://schemas.microsoft.com/office/drawing/2014/main" id="{F8F2A982-2DC3-44BA-8F02-40F484C9A1A5}"/>
            </a:ext>
          </a:extLst>
        </xdr:cNvPr>
        <xdr:cNvCxnSpPr/>
      </xdr:nvCxnSpPr>
      <xdr:spPr>
        <a:xfrm flipV="1">
          <a:off x="16431260" y="5879598"/>
          <a:ext cx="782320" cy="36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87471</xdr:rowOff>
    </xdr:from>
    <xdr:to>
      <xdr:col>102</xdr:col>
      <xdr:colOff>165100</xdr:colOff>
      <xdr:row>37</xdr:row>
      <xdr:rowOff>17621</xdr:rowOff>
    </xdr:to>
    <xdr:sp macro="" textlink="">
      <xdr:nvSpPr>
        <xdr:cNvPr id="750" name="フローチャート: 判断 749">
          <a:extLst>
            <a:ext uri="{FF2B5EF4-FFF2-40B4-BE49-F238E27FC236}">
              <a16:creationId xmlns:a16="http://schemas.microsoft.com/office/drawing/2014/main" id="{B92F2202-588E-4DCB-8900-5FD93DEACE04}"/>
            </a:ext>
          </a:extLst>
        </xdr:cNvPr>
        <xdr:cNvSpPr/>
      </xdr:nvSpPr>
      <xdr:spPr>
        <a:xfrm>
          <a:off x="17162780" y="61225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8748</xdr:rowOff>
    </xdr:from>
    <xdr:ext cx="469744" cy="259045"/>
    <xdr:sp macro="" textlink="">
      <xdr:nvSpPr>
        <xdr:cNvPr id="751" name="テキスト ボックス 750">
          <a:extLst>
            <a:ext uri="{FF2B5EF4-FFF2-40B4-BE49-F238E27FC236}">
              <a16:creationId xmlns:a16="http://schemas.microsoft.com/office/drawing/2014/main" id="{8A503D25-0A99-4DAC-A53B-BA0ACABAC53F}"/>
            </a:ext>
          </a:extLst>
        </xdr:cNvPr>
        <xdr:cNvSpPr txBox="1"/>
      </xdr:nvSpPr>
      <xdr:spPr>
        <a:xfrm>
          <a:off x="17001568" y="62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71526</xdr:rowOff>
    </xdr:from>
    <xdr:to>
      <xdr:col>98</xdr:col>
      <xdr:colOff>38100</xdr:colOff>
      <xdr:row>38</xdr:row>
      <xdr:rowOff>1676</xdr:rowOff>
    </xdr:to>
    <xdr:sp macro="" textlink="">
      <xdr:nvSpPr>
        <xdr:cNvPr id="752" name="フローチャート: 判断 751">
          <a:extLst>
            <a:ext uri="{FF2B5EF4-FFF2-40B4-BE49-F238E27FC236}">
              <a16:creationId xmlns:a16="http://schemas.microsoft.com/office/drawing/2014/main" id="{A99C6ECF-2319-4E8A-8F8D-B03B5000D389}"/>
            </a:ext>
          </a:extLst>
        </xdr:cNvPr>
        <xdr:cNvSpPr/>
      </xdr:nvSpPr>
      <xdr:spPr>
        <a:xfrm>
          <a:off x="16388080" y="62742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164254</xdr:rowOff>
    </xdr:from>
    <xdr:ext cx="469744" cy="259045"/>
    <xdr:sp macro="" textlink="">
      <xdr:nvSpPr>
        <xdr:cNvPr id="753" name="テキスト ボックス 752">
          <a:extLst>
            <a:ext uri="{FF2B5EF4-FFF2-40B4-BE49-F238E27FC236}">
              <a16:creationId xmlns:a16="http://schemas.microsoft.com/office/drawing/2014/main" id="{610F86B4-7A35-468D-AF8C-5BC826490203}"/>
            </a:ext>
          </a:extLst>
        </xdr:cNvPr>
        <xdr:cNvSpPr txBox="1"/>
      </xdr:nvSpPr>
      <xdr:spPr>
        <a:xfrm>
          <a:off x="16226868" y="636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DD6EFC10-7C7C-4AFE-8906-57F72B648DE2}"/>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55C0B5E5-052E-4B79-A7A7-8907E420D903}"/>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F6B03E1B-A2A4-4914-A73C-BC63F0C68E7F}"/>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35C83D1B-4797-4AA4-9FFD-5C4BAFA32175}"/>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9509BFC6-DF43-47A5-990A-73DF560A3EBA}"/>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160795</xdr:rowOff>
    </xdr:from>
    <xdr:to>
      <xdr:col>116</xdr:col>
      <xdr:colOff>114300</xdr:colOff>
      <xdr:row>36</xdr:row>
      <xdr:rowOff>90945</xdr:rowOff>
    </xdr:to>
    <xdr:sp macro="" textlink="">
      <xdr:nvSpPr>
        <xdr:cNvPr id="759" name="楕円 758">
          <a:extLst>
            <a:ext uri="{FF2B5EF4-FFF2-40B4-BE49-F238E27FC236}">
              <a16:creationId xmlns:a16="http://schemas.microsoft.com/office/drawing/2014/main" id="{7B634751-5D73-424E-BD3E-F062A2CDBD01}"/>
            </a:ext>
          </a:extLst>
        </xdr:cNvPr>
        <xdr:cNvSpPr/>
      </xdr:nvSpPr>
      <xdr:spPr>
        <a:xfrm>
          <a:off x="19458940" y="6028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12222</xdr:rowOff>
    </xdr:from>
    <xdr:ext cx="469744" cy="259045"/>
    <xdr:sp macro="" textlink="">
      <xdr:nvSpPr>
        <xdr:cNvPr id="760" name="投資及び出資金該当値テキスト">
          <a:extLst>
            <a:ext uri="{FF2B5EF4-FFF2-40B4-BE49-F238E27FC236}">
              <a16:creationId xmlns:a16="http://schemas.microsoft.com/office/drawing/2014/main" id="{9B6BB57D-64C3-47EE-8A1C-9F3E8232D353}"/>
            </a:ext>
          </a:extLst>
        </xdr:cNvPr>
        <xdr:cNvSpPr txBox="1"/>
      </xdr:nvSpPr>
      <xdr:spPr>
        <a:xfrm>
          <a:off x="19560540" y="587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127133</xdr:rowOff>
    </xdr:from>
    <xdr:to>
      <xdr:col>112</xdr:col>
      <xdr:colOff>38100</xdr:colOff>
      <xdr:row>36</xdr:row>
      <xdr:rowOff>57283</xdr:rowOff>
    </xdr:to>
    <xdr:sp macro="" textlink="">
      <xdr:nvSpPr>
        <xdr:cNvPr id="761" name="楕円 760">
          <a:extLst>
            <a:ext uri="{FF2B5EF4-FFF2-40B4-BE49-F238E27FC236}">
              <a16:creationId xmlns:a16="http://schemas.microsoft.com/office/drawing/2014/main" id="{BA3C7FF7-0F7F-4721-B406-76BCC14D1B3B}"/>
            </a:ext>
          </a:extLst>
        </xdr:cNvPr>
        <xdr:cNvSpPr/>
      </xdr:nvSpPr>
      <xdr:spPr>
        <a:xfrm>
          <a:off x="18735040" y="59945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73810</xdr:rowOff>
    </xdr:from>
    <xdr:ext cx="469744" cy="259045"/>
    <xdr:sp macro="" textlink="">
      <xdr:nvSpPr>
        <xdr:cNvPr id="762" name="テキスト ボックス 761">
          <a:extLst>
            <a:ext uri="{FF2B5EF4-FFF2-40B4-BE49-F238E27FC236}">
              <a16:creationId xmlns:a16="http://schemas.microsoft.com/office/drawing/2014/main" id="{64039CE9-8A9A-442C-932D-B0C1A439E933}"/>
            </a:ext>
          </a:extLst>
        </xdr:cNvPr>
        <xdr:cNvSpPr txBox="1"/>
      </xdr:nvSpPr>
      <xdr:spPr>
        <a:xfrm>
          <a:off x="18573828" y="57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54553</xdr:rowOff>
    </xdr:from>
    <xdr:to>
      <xdr:col>107</xdr:col>
      <xdr:colOff>101600</xdr:colOff>
      <xdr:row>35</xdr:row>
      <xdr:rowOff>156153</xdr:rowOff>
    </xdr:to>
    <xdr:sp macro="" textlink="">
      <xdr:nvSpPr>
        <xdr:cNvPr id="763" name="楕円 762">
          <a:extLst>
            <a:ext uri="{FF2B5EF4-FFF2-40B4-BE49-F238E27FC236}">
              <a16:creationId xmlns:a16="http://schemas.microsoft.com/office/drawing/2014/main" id="{964CA006-E789-40C7-AA89-059CABB159FB}"/>
            </a:ext>
          </a:extLst>
        </xdr:cNvPr>
        <xdr:cNvSpPr/>
      </xdr:nvSpPr>
      <xdr:spPr>
        <a:xfrm>
          <a:off x="17937480" y="592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1230</xdr:rowOff>
    </xdr:from>
    <xdr:ext cx="469744" cy="259045"/>
    <xdr:sp macro="" textlink="">
      <xdr:nvSpPr>
        <xdr:cNvPr id="764" name="テキスト ボックス 763">
          <a:extLst>
            <a:ext uri="{FF2B5EF4-FFF2-40B4-BE49-F238E27FC236}">
              <a16:creationId xmlns:a16="http://schemas.microsoft.com/office/drawing/2014/main" id="{15FC433C-74B3-48E3-8526-60FAE827E8F0}"/>
            </a:ext>
          </a:extLst>
        </xdr:cNvPr>
        <xdr:cNvSpPr txBox="1"/>
      </xdr:nvSpPr>
      <xdr:spPr>
        <a:xfrm>
          <a:off x="17776268" y="570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132848</xdr:rowOff>
    </xdr:from>
    <xdr:to>
      <xdr:col>102</xdr:col>
      <xdr:colOff>165100</xdr:colOff>
      <xdr:row>35</xdr:row>
      <xdr:rowOff>62998</xdr:rowOff>
    </xdr:to>
    <xdr:sp macro="" textlink="">
      <xdr:nvSpPr>
        <xdr:cNvPr id="765" name="楕円 764">
          <a:extLst>
            <a:ext uri="{FF2B5EF4-FFF2-40B4-BE49-F238E27FC236}">
              <a16:creationId xmlns:a16="http://schemas.microsoft.com/office/drawing/2014/main" id="{D5CF9AB3-E553-424A-846A-BFC4EE5BE449}"/>
            </a:ext>
          </a:extLst>
        </xdr:cNvPr>
        <xdr:cNvSpPr/>
      </xdr:nvSpPr>
      <xdr:spPr>
        <a:xfrm>
          <a:off x="17162780" y="58326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79525</xdr:rowOff>
    </xdr:from>
    <xdr:ext cx="469744" cy="259045"/>
    <xdr:sp macro="" textlink="">
      <xdr:nvSpPr>
        <xdr:cNvPr id="766" name="テキスト ボックス 765">
          <a:extLst>
            <a:ext uri="{FF2B5EF4-FFF2-40B4-BE49-F238E27FC236}">
              <a16:creationId xmlns:a16="http://schemas.microsoft.com/office/drawing/2014/main" id="{2B61D571-4585-4B55-B714-A382C5F51988}"/>
            </a:ext>
          </a:extLst>
        </xdr:cNvPr>
        <xdr:cNvSpPr txBox="1"/>
      </xdr:nvSpPr>
      <xdr:spPr>
        <a:xfrm>
          <a:off x="17001568" y="561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163138</xdr:rowOff>
    </xdr:from>
    <xdr:to>
      <xdr:col>98</xdr:col>
      <xdr:colOff>38100</xdr:colOff>
      <xdr:row>37</xdr:row>
      <xdr:rowOff>93288</xdr:rowOff>
    </xdr:to>
    <xdr:sp macro="" textlink="">
      <xdr:nvSpPr>
        <xdr:cNvPr id="767" name="楕円 766">
          <a:extLst>
            <a:ext uri="{FF2B5EF4-FFF2-40B4-BE49-F238E27FC236}">
              <a16:creationId xmlns:a16="http://schemas.microsoft.com/office/drawing/2014/main" id="{4033A914-C2D6-49F0-B45F-8143588C07B1}"/>
            </a:ext>
          </a:extLst>
        </xdr:cNvPr>
        <xdr:cNvSpPr/>
      </xdr:nvSpPr>
      <xdr:spPr>
        <a:xfrm>
          <a:off x="16388080" y="61981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109815</xdr:rowOff>
    </xdr:from>
    <xdr:ext cx="469744" cy="259045"/>
    <xdr:sp macro="" textlink="">
      <xdr:nvSpPr>
        <xdr:cNvPr id="768" name="テキスト ボックス 767">
          <a:extLst>
            <a:ext uri="{FF2B5EF4-FFF2-40B4-BE49-F238E27FC236}">
              <a16:creationId xmlns:a16="http://schemas.microsoft.com/office/drawing/2014/main" id="{33809B6B-9487-4EBF-9B42-632351BF8A96}"/>
            </a:ext>
          </a:extLst>
        </xdr:cNvPr>
        <xdr:cNvSpPr txBox="1"/>
      </xdr:nvSpPr>
      <xdr:spPr>
        <a:xfrm>
          <a:off x="16226868" y="597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6E33E967-0762-440B-A1AF-402C2837537F}"/>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F89BAFF7-B64C-4FFC-8A46-4F588981DE79}"/>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F4B9FE52-A874-4238-9047-DDF52A924559}"/>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DF08FAB6-9F7E-43C5-86F6-CFE5F58E95E8}"/>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99AF9628-6B53-4F3E-BA2B-C38DC15C52DB}"/>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F86CD73E-7882-45F2-8681-1F4FF77F2D84}"/>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8C18AD7A-9047-4F11-9502-29ECE0B4E588}"/>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5146C3AA-F2C7-4FC7-B565-C4AD986E6090}"/>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C8A2313-1C65-4BBC-A5B7-97E20635BD69}"/>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D5EC3F57-8DB5-4C30-8C03-06F084B99D07}"/>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21BDCD83-C260-42B6-BEEE-8D288C84D7A7}"/>
            </a:ext>
          </a:extLst>
        </xdr:cNvPr>
        <xdr:cNvCxnSpPr/>
      </xdr:nvCxnSpPr>
      <xdr:spPr>
        <a:xfrm>
          <a:off x="1609344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7AD5CF1B-AA54-4E11-9018-F53DDF4B1E23}"/>
            </a:ext>
          </a:extLst>
        </xdr:cNvPr>
        <xdr:cNvSpPr txBox="1"/>
      </xdr:nvSpPr>
      <xdr:spPr>
        <a:xfrm>
          <a:off x="1589037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E270353E-3DDB-4704-A3AB-17C5862E2F6C}"/>
            </a:ext>
          </a:extLst>
        </xdr:cNvPr>
        <xdr:cNvCxnSpPr/>
      </xdr:nvCxnSpPr>
      <xdr:spPr>
        <a:xfrm>
          <a:off x="1609344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29C889D5-CCCF-44AE-80DE-6D05034D8ED0}"/>
            </a:ext>
          </a:extLst>
        </xdr:cNvPr>
        <xdr:cNvSpPr txBox="1"/>
      </xdr:nvSpPr>
      <xdr:spPr>
        <a:xfrm>
          <a:off x="15630721" y="9274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5891CEA-8FEB-43D9-B0B6-98B4501843CA}"/>
            </a:ext>
          </a:extLst>
        </xdr:cNvPr>
        <xdr:cNvCxnSpPr/>
      </xdr:nvCxnSpPr>
      <xdr:spPr>
        <a:xfrm>
          <a:off x="1609344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5C83064B-0574-4425-9497-C73280FCF527}"/>
            </a:ext>
          </a:extLst>
        </xdr:cNvPr>
        <xdr:cNvSpPr txBox="1"/>
      </xdr:nvSpPr>
      <xdr:spPr>
        <a:xfrm>
          <a:off x="15630721"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D25EA093-118E-4391-BD5F-8FBD67150FA6}"/>
            </a:ext>
          </a:extLst>
        </xdr:cNvPr>
        <xdr:cNvCxnSpPr/>
      </xdr:nvCxnSpPr>
      <xdr:spPr>
        <a:xfrm>
          <a:off x="1609344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E7E1B79F-5C4A-470C-8B62-4EA407757572}"/>
            </a:ext>
          </a:extLst>
        </xdr:cNvPr>
        <xdr:cNvSpPr txBox="1"/>
      </xdr:nvSpPr>
      <xdr:spPr>
        <a:xfrm>
          <a:off x="15630721" y="8383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6E3D6B10-FADA-4ACC-82D4-A3A9C8341ECC}"/>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1E04AFFE-E9EE-4240-8DF9-633D12AEB2B5}"/>
            </a:ext>
          </a:extLst>
        </xdr:cNvPr>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A81B1924-0AAA-4687-AD37-473F883373B7}"/>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F1EF2F90-2937-4D75-84FB-9951B9F2496D}"/>
            </a:ext>
          </a:extLst>
        </xdr:cNvPr>
        <xdr:cNvCxnSpPr/>
      </xdr:nvCxnSpPr>
      <xdr:spPr>
        <a:xfrm flipV="1">
          <a:off x="19507835" y="8707033"/>
          <a:ext cx="1269" cy="1155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1CAB8099-4814-4586-B18C-1753091AF523}"/>
            </a:ext>
          </a:extLst>
        </xdr:cNvPr>
        <xdr:cNvSpPr txBox="1"/>
      </xdr:nvSpPr>
      <xdr:spPr>
        <a:xfrm>
          <a:off x="19560540" y="9866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D8A9F0A6-D4F7-4811-B1EB-E6E7C288B65C}"/>
            </a:ext>
          </a:extLst>
        </xdr:cNvPr>
        <xdr:cNvCxnSpPr/>
      </xdr:nvCxnSpPr>
      <xdr:spPr>
        <a:xfrm>
          <a:off x="19443700" y="9862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93" name="貸付金最大値テキスト">
          <a:extLst>
            <a:ext uri="{FF2B5EF4-FFF2-40B4-BE49-F238E27FC236}">
              <a16:creationId xmlns:a16="http://schemas.microsoft.com/office/drawing/2014/main" id="{5CA702C9-20F4-4113-9E5C-2DE8658FABA6}"/>
            </a:ext>
          </a:extLst>
        </xdr:cNvPr>
        <xdr:cNvSpPr txBox="1"/>
      </xdr:nvSpPr>
      <xdr:spPr>
        <a:xfrm>
          <a:off x="19560540" y="848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94" name="直線コネクタ 793">
          <a:extLst>
            <a:ext uri="{FF2B5EF4-FFF2-40B4-BE49-F238E27FC236}">
              <a16:creationId xmlns:a16="http://schemas.microsoft.com/office/drawing/2014/main" id="{AB7E7123-0050-4445-9F1C-587CC929E595}"/>
            </a:ext>
          </a:extLst>
        </xdr:cNvPr>
        <xdr:cNvCxnSpPr/>
      </xdr:nvCxnSpPr>
      <xdr:spPr>
        <a:xfrm>
          <a:off x="19443700" y="8707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166355</xdr:rowOff>
    </xdr:from>
    <xdr:to>
      <xdr:col>116</xdr:col>
      <xdr:colOff>63500</xdr:colOff>
      <xdr:row>58</xdr:row>
      <xdr:rowOff>139700</xdr:rowOff>
    </xdr:to>
    <xdr:cxnSp macro="">
      <xdr:nvCxnSpPr>
        <xdr:cNvPr id="795" name="直線コネクタ 794">
          <a:extLst>
            <a:ext uri="{FF2B5EF4-FFF2-40B4-BE49-F238E27FC236}">
              <a16:creationId xmlns:a16="http://schemas.microsoft.com/office/drawing/2014/main" id="{A019D100-D119-4579-8786-1554E9D28222}"/>
            </a:ext>
          </a:extLst>
        </xdr:cNvPr>
        <xdr:cNvCxnSpPr/>
      </xdr:nvCxnSpPr>
      <xdr:spPr>
        <a:xfrm>
          <a:off x="18778220" y="9721835"/>
          <a:ext cx="731520" cy="14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136831</xdr:rowOff>
    </xdr:from>
    <xdr:ext cx="469744" cy="259045"/>
    <xdr:sp macro="" textlink="">
      <xdr:nvSpPr>
        <xdr:cNvPr id="796" name="貸付金平均値テキスト">
          <a:extLst>
            <a:ext uri="{FF2B5EF4-FFF2-40B4-BE49-F238E27FC236}">
              <a16:creationId xmlns:a16="http://schemas.microsoft.com/office/drawing/2014/main" id="{F6E90861-B397-40FB-B95B-8D7B0D0538CB}"/>
            </a:ext>
          </a:extLst>
        </xdr:cNvPr>
        <xdr:cNvSpPr txBox="1"/>
      </xdr:nvSpPr>
      <xdr:spPr>
        <a:xfrm>
          <a:off x="19560540" y="9524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7" name="フローチャート: 判断 796">
          <a:extLst>
            <a:ext uri="{FF2B5EF4-FFF2-40B4-BE49-F238E27FC236}">
              <a16:creationId xmlns:a16="http://schemas.microsoft.com/office/drawing/2014/main" id="{37C488BE-88FA-40AB-8C86-153D1050F328}"/>
            </a:ext>
          </a:extLst>
        </xdr:cNvPr>
        <xdr:cNvSpPr/>
      </xdr:nvSpPr>
      <xdr:spPr>
        <a:xfrm>
          <a:off x="19458940" y="96694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166355</xdr:rowOff>
    </xdr:from>
    <xdr:to>
      <xdr:col>111</xdr:col>
      <xdr:colOff>177800</xdr:colOff>
      <xdr:row>58</xdr:row>
      <xdr:rowOff>21423</xdr:rowOff>
    </xdr:to>
    <xdr:cxnSp macro="">
      <xdr:nvCxnSpPr>
        <xdr:cNvPr id="798" name="直線コネクタ 797">
          <a:extLst>
            <a:ext uri="{FF2B5EF4-FFF2-40B4-BE49-F238E27FC236}">
              <a16:creationId xmlns:a16="http://schemas.microsoft.com/office/drawing/2014/main" id="{0643B014-8E6E-4761-9ADD-AC46B96366DC}"/>
            </a:ext>
          </a:extLst>
        </xdr:cNvPr>
        <xdr:cNvCxnSpPr/>
      </xdr:nvCxnSpPr>
      <xdr:spPr>
        <a:xfrm flipV="1">
          <a:off x="17988280" y="9721835"/>
          <a:ext cx="789940" cy="2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9" name="フローチャート: 判断 798">
          <a:extLst>
            <a:ext uri="{FF2B5EF4-FFF2-40B4-BE49-F238E27FC236}">
              <a16:creationId xmlns:a16="http://schemas.microsoft.com/office/drawing/2014/main" id="{0492C799-BF79-4A94-956A-EF62772410CA}"/>
            </a:ext>
          </a:extLst>
        </xdr:cNvPr>
        <xdr:cNvSpPr/>
      </xdr:nvSpPr>
      <xdr:spPr>
        <a:xfrm>
          <a:off x="18735040" y="9664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55785</xdr:rowOff>
    </xdr:from>
    <xdr:ext cx="469744" cy="259045"/>
    <xdr:sp macro="" textlink="">
      <xdr:nvSpPr>
        <xdr:cNvPr id="800" name="テキスト ボックス 799">
          <a:extLst>
            <a:ext uri="{FF2B5EF4-FFF2-40B4-BE49-F238E27FC236}">
              <a16:creationId xmlns:a16="http://schemas.microsoft.com/office/drawing/2014/main" id="{8BB397AF-CD16-4739-92D7-524305289109}"/>
            </a:ext>
          </a:extLst>
        </xdr:cNvPr>
        <xdr:cNvSpPr txBox="1"/>
      </xdr:nvSpPr>
      <xdr:spPr>
        <a:xfrm>
          <a:off x="18573828" y="944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21423</xdr:rowOff>
    </xdr:from>
    <xdr:to>
      <xdr:col>107</xdr:col>
      <xdr:colOff>50800</xdr:colOff>
      <xdr:row>58</xdr:row>
      <xdr:rowOff>24074</xdr:rowOff>
    </xdr:to>
    <xdr:cxnSp macro="">
      <xdr:nvCxnSpPr>
        <xdr:cNvPr id="801" name="直線コネクタ 800">
          <a:extLst>
            <a:ext uri="{FF2B5EF4-FFF2-40B4-BE49-F238E27FC236}">
              <a16:creationId xmlns:a16="http://schemas.microsoft.com/office/drawing/2014/main" id="{90151CE7-6468-4BE4-843C-79B2AE047DEC}"/>
            </a:ext>
          </a:extLst>
        </xdr:cNvPr>
        <xdr:cNvCxnSpPr/>
      </xdr:nvCxnSpPr>
      <xdr:spPr>
        <a:xfrm flipV="1">
          <a:off x="17213580" y="9744543"/>
          <a:ext cx="7747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802" name="フローチャート: 判断 801">
          <a:extLst>
            <a:ext uri="{FF2B5EF4-FFF2-40B4-BE49-F238E27FC236}">
              <a16:creationId xmlns:a16="http://schemas.microsoft.com/office/drawing/2014/main" id="{53F65319-9783-436D-B426-1D29B9C14E92}"/>
            </a:ext>
          </a:extLst>
        </xdr:cNvPr>
        <xdr:cNvSpPr/>
      </xdr:nvSpPr>
      <xdr:spPr>
        <a:xfrm>
          <a:off x="17937480" y="9653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44264</xdr:rowOff>
    </xdr:from>
    <xdr:ext cx="469744" cy="259045"/>
    <xdr:sp macro="" textlink="">
      <xdr:nvSpPr>
        <xdr:cNvPr id="803" name="テキスト ボックス 802">
          <a:extLst>
            <a:ext uri="{FF2B5EF4-FFF2-40B4-BE49-F238E27FC236}">
              <a16:creationId xmlns:a16="http://schemas.microsoft.com/office/drawing/2014/main" id="{1F54E12F-D85B-4A65-B9D9-0AF141C45FEA}"/>
            </a:ext>
          </a:extLst>
        </xdr:cNvPr>
        <xdr:cNvSpPr txBox="1"/>
      </xdr:nvSpPr>
      <xdr:spPr>
        <a:xfrm>
          <a:off x="17776268" y="943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24074</xdr:rowOff>
    </xdr:from>
    <xdr:to>
      <xdr:col>102</xdr:col>
      <xdr:colOff>114300</xdr:colOff>
      <xdr:row>58</xdr:row>
      <xdr:rowOff>26223</xdr:rowOff>
    </xdr:to>
    <xdr:cxnSp macro="">
      <xdr:nvCxnSpPr>
        <xdr:cNvPr id="804" name="直線コネクタ 803">
          <a:extLst>
            <a:ext uri="{FF2B5EF4-FFF2-40B4-BE49-F238E27FC236}">
              <a16:creationId xmlns:a16="http://schemas.microsoft.com/office/drawing/2014/main" id="{40062ACA-3A90-4F4F-A112-B7ECD694AAC8}"/>
            </a:ext>
          </a:extLst>
        </xdr:cNvPr>
        <xdr:cNvCxnSpPr/>
      </xdr:nvCxnSpPr>
      <xdr:spPr>
        <a:xfrm flipV="1">
          <a:off x="16431260" y="9747194"/>
          <a:ext cx="78232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130002</xdr:rowOff>
    </xdr:from>
    <xdr:to>
      <xdr:col>102</xdr:col>
      <xdr:colOff>165100</xdr:colOff>
      <xdr:row>58</xdr:row>
      <xdr:rowOff>60152</xdr:rowOff>
    </xdr:to>
    <xdr:sp macro="" textlink="">
      <xdr:nvSpPr>
        <xdr:cNvPr id="805" name="フローチャート: 判断 804">
          <a:extLst>
            <a:ext uri="{FF2B5EF4-FFF2-40B4-BE49-F238E27FC236}">
              <a16:creationId xmlns:a16="http://schemas.microsoft.com/office/drawing/2014/main" id="{6B3B046C-CC48-4BA3-927C-22872C619A17}"/>
            </a:ext>
          </a:extLst>
        </xdr:cNvPr>
        <xdr:cNvSpPr/>
      </xdr:nvSpPr>
      <xdr:spPr>
        <a:xfrm>
          <a:off x="17162780" y="96854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76679</xdr:rowOff>
    </xdr:from>
    <xdr:ext cx="469744" cy="259045"/>
    <xdr:sp macro="" textlink="">
      <xdr:nvSpPr>
        <xdr:cNvPr id="806" name="テキスト ボックス 805">
          <a:extLst>
            <a:ext uri="{FF2B5EF4-FFF2-40B4-BE49-F238E27FC236}">
              <a16:creationId xmlns:a16="http://schemas.microsoft.com/office/drawing/2014/main" id="{50F9630E-B4F5-45C4-B09A-FB71E4797FFC}"/>
            </a:ext>
          </a:extLst>
        </xdr:cNvPr>
        <xdr:cNvSpPr txBox="1"/>
      </xdr:nvSpPr>
      <xdr:spPr>
        <a:xfrm>
          <a:off x="17001568" y="946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162555</xdr:rowOff>
    </xdr:from>
    <xdr:to>
      <xdr:col>98</xdr:col>
      <xdr:colOff>38100</xdr:colOff>
      <xdr:row>58</xdr:row>
      <xdr:rowOff>92705</xdr:rowOff>
    </xdr:to>
    <xdr:sp macro="" textlink="">
      <xdr:nvSpPr>
        <xdr:cNvPr id="807" name="フローチャート: 判断 806">
          <a:extLst>
            <a:ext uri="{FF2B5EF4-FFF2-40B4-BE49-F238E27FC236}">
              <a16:creationId xmlns:a16="http://schemas.microsoft.com/office/drawing/2014/main" id="{D1FCB161-EB8C-460F-B7EB-2BF866621BAD}"/>
            </a:ext>
          </a:extLst>
        </xdr:cNvPr>
        <xdr:cNvSpPr/>
      </xdr:nvSpPr>
      <xdr:spPr>
        <a:xfrm>
          <a:off x="16388080" y="9718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83832</xdr:rowOff>
    </xdr:from>
    <xdr:ext cx="469744" cy="259045"/>
    <xdr:sp macro="" textlink="">
      <xdr:nvSpPr>
        <xdr:cNvPr id="808" name="テキスト ボックス 807">
          <a:extLst>
            <a:ext uri="{FF2B5EF4-FFF2-40B4-BE49-F238E27FC236}">
              <a16:creationId xmlns:a16="http://schemas.microsoft.com/office/drawing/2014/main" id="{00A24749-096F-42E3-9E64-41C04CC16E34}"/>
            </a:ext>
          </a:extLst>
        </xdr:cNvPr>
        <xdr:cNvSpPr txBox="1"/>
      </xdr:nvSpPr>
      <xdr:spPr>
        <a:xfrm>
          <a:off x="16226868" y="980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676A7545-4BF7-4D5C-A397-9DB9B01161BE}"/>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90DBCAFC-0DAF-4558-9139-C4BF17D968E5}"/>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91CA1737-2116-4D0C-B885-EE1550841942}"/>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6AAEAC5-B69A-4791-9B33-DDAAB540C919}"/>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32245A14-0B04-4177-845C-A656E58917A7}"/>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a:extLst>
            <a:ext uri="{FF2B5EF4-FFF2-40B4-BE49-F238E27FC236}">
              <a16:creationId xmlns:a16="http://schemas.microsoft.com/office/drawing/2014/main" id="{EC18F142-2D74-4928-AE67-E90D8CEFADD5}"/>
            </a:ext>
          </a:extLst>
        </xdr:cNvPr>
        <xdr:cNvSpPr/>
      </xdr:nvSpPr>
      <xdr:spPr>
        <a:xfrm>
          <a:off x="19458940" y="981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5" name="貸付金該当値テキスト">
          <a:extLst>
            <a:ext uri="{FF2B5EF4-FFF2-40B4-BE49-F238E27FC236}">
              <a16:creationId xmlns:a16="http://schemas.microsoft.com/office/drawing/2014/main" id="{3B27CFFE-F9DF-48B2-9C7E-B3344A01B7FB}"/>
            </a:ext>
          </a:extLst>
        </xdr:cNvPr>
        <xdr:cNvSpPr txBox="1"/>
      </xdr:nvSpPr>
      <xdr:spPr>
        <a:xfrm>
          <a:off x="19560540" y="97269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115555</xdr:rowOff>
    </xdr:from>
    <xdr:to>
      <xdr:col>112</xdr:col>
      <xdr:colOff>38100</xdr:colOff>
      <xdr:row>58</xdr:row>
      <xdr:rowOff>45705</xdr:rowOff>
    </xdr:to>
    <xdr:sp macro="" textlink="">
      <xdr:nvSpPr>
        <xdr:cNvPr id="816" name="楕円 815">
          <a:extLst>
            <a:ext uri="{FF2B5EF4-FFF2-40B4-BE49-F238E27FC236}">
              <a16:creationId xmlns:a16="http://schemas.microsoft.com/office/drawing/2014/main" id="{A951F42D-CDE5-49C1-822A-B823C6A225FE}"/>
            </a:ext>
          </a:extLst>
        </xdr:cNvPr>
        <xdr:cNvSpPr/>
      </xdr:nvSpPr>
      <xdr:spPr>
        <a:xfrm>
          <a:off x="18735040" y="9671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36832</xdr:rowOff>
    </xdr:from>
    <xdr:ext cx="469744" cy="259045"/>
    <xdr:sp macro="" textlink="">
      <xdr:nvSpPr>
        <xdr:cNvPr id="817" name="テキスト ボックス 816">
          <a:extLst>
            <a:ext uri="{FF2B5EF4-FFF2-40B4-BE49-F238E27FC236}">
              <a16:creationId xmlns:a16="http://schemas.microsoft.com/office/drawing/2014/main" id="{651A6C4C-B858-45E8-BBAA-4399EF96DF86}"/>
            </a:ext>
          </a:extLst>
        </xdr:cNvPr>
        <xdr:cNvSpPr txBox="1"/>
      </xdr:nvSpPr>
      <xdr:spPr>
        <a:xfrm>
          <a:off x="18573828" y="975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142073</xdr:rowOff>
    </xdr:from>
    <xdr:to>
      <xdr:col>107</xdr:col>
      <xdr:colOff>101600</xdr:colOff>
      <xdr:row>58</xdr:row>
      <xdr:rowOff>72223</xdr:rowOff>
    </xdr:to>
    <xdr:sp macro="" textlink="">
      <xdr:nvSpPr>
        <xdr:cNvPr id="818" name="楕円 817">
          <a:extLst>
            <a:ext uri="{FF2B5EF4-FFF2-40B4-BE49-F238E27FC236}">
              <a16:creationId xmlns:a16="http://schemas.microsoft.com/office/drawing/2014/main" id="{C9FF3762-ED4D-4B6F-9E05-02B476E140CC}"/>
            </a:ext>
          </a:extLst>
        </xdr:cNvPr>
        <xdr:cNvSpPr/>
      </xdr:nvSpPr>
      <xdr:spPr>
        <a:xfrm>
          <a:off x="17937480" y="96975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63350</xdr:rowOff>
    </xdr:from>
    <xdr:ext cx="469744" cy="259045"/>
    <xdr:sp macro="" textlink="">
      <xdr:nvSpPr>
        <xdr:cNvPr id="819" name="テキスト ボックス 818">
          <a:extLst>
            <a:ext uri="{FF2B5EF4-FFF2-40B4-BE49-F238E27FC236}">
              <a16:creationId xmlns:a16="http://schemas.microsoft.com/office/drawing/2014/main" id="{0910A927-46A3-4344-9D90-B1431044CB5D}"/>
            </a:ext>
          </a:extLst>
        </xdr:cNvPr>
        <xdr:cNvSpPr txBox="1"/>
      </xdr:nvSpPr>
      <xdr:spPr>
        <a:xfrm>
          <a:off x="17776268" y="978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144724</xdr:rowOff>
    </xdr:from>
    <xdr:to>
      <xdr:col>102</xdr:col>
      <xdr:colOff>165100</xdr:colOff>
      <xdr:row>58</xdr:row>
      <xdr:rowOff>74874</xdr:rowOff>
    </xdr:to>
    <xdr:sp macro="" textlink="">
      <xdr:nvSpPr>
        <xdr:cNvPr id="820" name="楕円 819">
          <a:extLst>
            <a:ext uri="{FF2B5EF4-FFF2-40B4-BE49-F238E27FC236}">
              <a16:creationId xmlns:a16="http://schemas.microsoft.com/office/drawing/2014/main" id="{3143B8AB-0954-40BB-B955-B7A78C3EAD8E}"/>
            </a:ext>
          </a:extLst>
        </xdr:cNvPr>
        <xdr:cNvSpPr/>
      </xdr:nvSpPr>
      <xdr:spPr>
        <a:xfrm>
          <a:off x="17162780" y="9700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66001</xdr:rowOff>
    </xdr:from>
    <xdr:ext cx="469744" cy="259045"/>
    <xdr:sp macro="" textlink="">
      <xdr:nvSpPr>
        <xdr:cNvPr id="821" name="テキスト ボックス 820">
          <a:extLst>
            <a:ext uri="{FF2B5EF4-FFF2-40B4-BE49-F238E27FC236}">
              <a16:creationId xmlns:a16="http://schemas.microsoft.com/office/drawing/2014/main" id="{40223CB5-A39B-45E0-A61F-F9A20A2663C0}"/>
            </a:ext>
          </a:extLst>
        </xdr:cNvPr>
        <xdr:cNvSpPr txBox="1"/>
      </xdr:nvSpPr>
      <xdr:spPr>
        <a:xfrm>
          <a:off x="17001568" y="978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146873</xdr:rowOff>
    </xdr:from>
    <xdr:to>
      <xdr:col>98</xdr:col>
      <xdr:colOff>38100</xdr:colOff>
      <xdr:row>58</xdr:row>
      <xdr:rowOff>77023</xdr:rowOff>
    </xdr:to>
    <xdr:sp macro="" textlink="">
      <xdr:nvSpPr>
        <xdr:cNvPr id="822" name="楕円 821">
          <a:extLst>
            <a:ext uri="{FF2B5EF4-FFF2-40B4-BE49-F238E27FC236}">
              <a16:creationId xmlns:a16="http://schemas.microsoft.com/office/drawing/2014/main" id="{EA949576-7B5B-47EA-9506-5E876C2BF7DD}"/>
            </a:ext>
          </a:extLst>
        </xdr:cNvPr>
        <xdr:cNvSpPr/>
      </xdr:nvSpPr>
      <xdr:spPr>
        <a:xfrm>
          <a:off x="16388080" y="97023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93550</xdr:rowOff>
    </xdr:from>
    <xdr:ext cx="469744" cy="259045"/>
    <xdr:sp macro="" textlink="">
      <xdr:nvSpPr>
        <xdr:cNvPr id="823" name="テキスト ボックス 822">
          <a:extLst>
            <a:ext uri="{FF2B5EF4-FFF2-40B4-BE49-F238E27FC236}">
              <a16:creationId xmlns:a16="http://schemas.microsoft.com/office/drawing/2014/main" id="{0E09DD71-907D-4B41-B844-0729F24EE761}"/>
            </a:ext>
          </a:extLst>
        </xdr:cNvPr>
        <xdr:cNvSpPr txBox="1"/>
      </xdr:nvSpPr>
      <xdr:spPr>
        <a:xfrm>
          <a:off x="16226868" y="948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B60E6523-7F0A-477B-A933-1114FFB6C215}"/>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F0FE19E1-3405-4586-A5BF-910405FED742}"/>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B45E2693-53FA-45E8-AE29-EBEE00B3A2F8}"/>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8B0E6816-D3D1-400F-8894-753CDDFC47E1}"/>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B51D1666-ACC5-48ED-BFA5-A05494F05C68}"/>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B0651A03-D746-4C3D-8FA9-26FC018637C1}"/>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61ACD34E-F24E-4B9E-9442-D2082C6BC283}"/>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CB8794AB-F334-4FE9-B5AE-B85F69030D82}"/>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BCD3D326-FC67-401C-A2A7-098CE9B9AE89}"/>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F962F1BB-5E27-4A4B-B976-4214D7F08DE5}"/>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B0B6268B-ACE5-40BF-A518-EE11834737C3}"/>
            </a:ext>
          </a:extLst>
        </xdr:cNvPr>
        <xdr:cNvSpPr txBox="1"/>
      </xdr:nvSpPr>
      <xdr:spPr>
        <a:xfrm>
          <a:off x="1589037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FD8ED42F-AE0E-4FBA-8E6F-0BCD13443DEE}"/>
            </a:ext>
          </a:extLst>
        </xdr:cNvPr>
        <xdr:cNvCxnSpPr/>
      </xdr:nvCxnSpPr>
      <xdr:spPr>
        <a:xfrm>
          <a:off x="1609344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D6275FA4-EF47-45AD-BC4D-040828B741D3}"/>
            </a:ext>
          </a:extLst>
        </xdr:cNvPr>
        <xdr:cNvSpPr txBox="1"/>
      </xdr:nvSpPr>
      <xdr:spPr>
        <a:xfrm>
          <a:off x="1563072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FA7A4FE6-78B9-45FE-ACD2-F95AE5A30B6D}"/>
            </a:ext>
          </a:extLst>
        </xdr:cNvPr>
        <xdr:cNvCxnSpPr/>
      </xdr:nvCxnSpPr>
      <xdr:spPr>
        <a:xfrm>
          <a:off x="1609344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3CB422F0-3BAB-4CCF-9F9D-7F9F1EEC3DDE}"/>
            </a:ext>
          </a:extLst>
        </xdr:cNvPr>
        <xdr:cNvSpPr txBox="1"/>
      </xdr:nvSpPr>
      <xdr:spPr>
        <a:xfrm>
          <a:off x="1563072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BDC70545-F615-40BF-9818-699987F8A9C9}"/>
            </a:ext>
          </a:extLst>
        </xdr:cNvPr>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DEFE82AB-23C1-4081-B586-2B917A472CB0}"/>
            </a:ext>
          </a:extLst>
        </xdr:cNvPr>
        <xdr:cNvSpPr txBox="1"/>
      </xdr:nvSpPr>
      <xdr:spPr>
        <a:xfrm>
          <a:off x="1563072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7EFE921C-B47F-40B6-8EB7-615E40371145}"/>
            </a:ext>
          </a:extLst>
        </xdr:cNvPr>
        <xdr:cNvCxnSpPr/>
      </xdr:nvCxnSpPr>
      <xdr:spPr>
        <a:xfrm>
          <a:off x="1609344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BD012E0E-03CD-4C89-935B-461AB9DBBDF9}"/>
            </a:ext>
          </a:extLst>
        </xdr:cNvPr>
        <xdr:cNvSpPr txBox="1"/>
      </xdr:nvSpPr>
      <xdr:spPr>
        <a:xfrm>
          <a:off x="1563072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95397613-2397-424F-AB7D-FA1506A68132}"/>
            </a:ext>
          </a:extLst>
        </xdr:cNvPr>
        <xdr:cNvCxnSpPr/>
      </xdr:nvCxnSpPr>
      <xdr:spPr>
        <a:xfrm>
          <a:off x="1609344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4623D6F9-A9A2-4667-AA9E-F31BF0D04255}"/>
            </a:ext>
          </a:extLst>
        </xdr:cNvPr>
        <xdr:cNvSpPr txBox="1"/>
      </xdr:nvSpPr>
      <xdr:spPr>
        <a:xfrm>
          <a:off x="155894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1270FDD8-2BA7-4D99-A5E3-D0A58695B037}"/>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FA40C589-6E8D-4E96-8EFA-6A528767942A}"/>
            </a:ext>
          </a:extLst>
        </xdr:cNvPr>
        <xdr:cNvSpPr txBox="1"/>
      </xdr:nvSpPr>
      <xdr:spPr>
        <a:xfrm>
          <a:off x="155894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4E93E2BC-4AA6-4A81-A70E-BA9D2FF7D774}"/>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8" name="直線コネクタ 847">
          <a:extLst>
            <a:ext uri="{FF2B5EF4-FFF2-40B4-BE49-F238E27FC236}">
              <a16:creationId xmlns:a16="http://schemas.microsoft.com/office/drawing/2014/main" id="{44B23D2B-9364-4259-9120-C3D047EE14B1}"/>
            </a:ext>
          </a:extLst>
        </xdr:cNvPr>
        <xdr:cNvCxnSpPr/>
      </xdr:nvCxnSpPr>
      <xdr:spPr>
        <a:xfrm flipV="1">
          <a:off x="19507835" y="11730559"/>
          <a:ext cx="1269" cy="144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9" name="繰出金最小値テキスト">
          <a:extLst>
            <a:ext uri="{FF2B5EF4-FFF2-40B4-BE49-F238E27FC236}">
              <a16:creationId xmlns:a16="http://schemas.microsoft.com/office/drawing/2014/main" id="{CCC1E00C-B784-45B5-B4ED-92ED656B27D3}"/>
            </a:ext>
          </a:extLst>
        </xdr:cNvPr>
        <xdr:cNvSpPr txBox="1"/>
      </xdr:nvSpPr>
      <xdr:spPr>
        <a:xfrm>
          <a:off x="19560540" y="1318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50" name="直線コネクタ 849">
          <a:extLst>
            <a:ext uri="{FF2B5EF4-FFF2-40B4-BE49-F238E27FC236}">
              <a16:creationId xmlns:a16="http://schemas.microsoft.com/office/drawing/2014/main" id="{7DF9E84B-8665-4E31-B7F8-EF131EE502E3}"/>
            </a:ext>
          </a:extLst>
        </xdr:cNvPr>
        <xdr:cNvCxnSpPr/>
      </xdr:nvCxnSpPr>
      <xdr:spPr>
        <a:xfrm>
          <a:off x="19443700" y="131788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51" name="繰出金最大値テキスト">
          <a:extLst>
            <a:ext uri="{FF2B5EF4-FFF2-40B4-BE49-F238E27FC236}">
              <a16:creationId xmlns:a16="http://schemas.microsoft.com/office/drawing/2014/main" id="{749C7644-082A-437F-8464-5ACFB6845F3A}"/>
            </a:ext>
          </a:extLst>
        </xdr:cNvPr>
        <xdr:cNvSpPr txBox="1"/>
      </xdr:nvSpPr>
      <xdr:spPr>
        <a:xfrm>
          <a:off x="19560540" y="1150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52" name="直線コネクタ 851">
          <a:extLst>
            <a:ext uri="{FF2B5EF4-FFF2-40B4-BE49-F238E27FC236}">
              <a16:creationId xmlns:a16="http://schemas.microsoft.com/office/drawing/2014/main" id="{5C92DDF3-3A5F-49BA-BECB-0FD1FDFD9FBF}"/>
            </a:ext>
          </a:extLst>
        </xdr:cNvPr>
        <xdr:cNvCxnSpPr/>
      </xdr:nvCxnSpPr>
      <xdr:spPr>
        <a:xfrm>
          <a:off x="19443700" y="11730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21895</xdr:rowOff>
    </xdr:from>
    <xdr:to>
      <xdr:col>116</xdr:col>
      <xdr:colOff>63500</xdr:colOff>
      <xdr:row>75</xdr:row>
      <xdr:rowOff>82074</xdr:rowOff>
    </xdr:to>
    <xdr:cxnSp macro="">
      <xdr:nvCxnSpPr>
        <xdr:cNvPr id="853" name="直線コネクタ 852">
          <a:extLst>
            <a:ext uri="{FF2B5EF4-FFF2-40B4-BE49-F238E27FC236}">
              <a16:creationId xmlns:a16="http://schemas.microsoft.com/office/drawing/2014/main" id="{797EF83D-173C-4E4E-9DBF-1D0EBBFFCB21}"/>
            </a:ext>
          </a:extLst>
        </xdr:cNvPr>
        <xdr:cNvCxnSpPr/>
      </xdr:nvCxnSpPr>
      <xdr:spPr>
        <a:xfrm flipV="1">
          <a:off x="18778220" y="12594895"/>
          <a:ext cx="731520" cy="6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165168</xdr:rowOff>
    </xdr:from>
    <xdr:ext cx="534377" cy="259045"/>
    <xdr:sp macro="" textlink="">
      <xdr:nvSpPr>
        <xdr:cNvPr id="854" name="繰出金平均値テキスト">
          <a:extLst>
            <a:ext uri="{FF2B5EF4-FFF2-40B4-BE49-F238E27FC236}">
              <a16:creationId xmlns:a16="http://schemas.microsoft.com/office/drawing/2014/main" id="{DC100A45-79E7-46C4-85EF-9D903CF14B39}"/>
            </a:ext>
          </a:extLst>
        </xdr:cNvPr>
        <xdr:cNvSpPr txBox="1"/>
      </xdr:nvSpPr>
      <xdr:spPr>
        <a:xfrm>
          <a:off x="19560540" y="12570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55" name="フローチャート: 判断 854">
          <a:extLst>
            <a:ext uri="{FF2B5EF4-FFF2-40B4-BE49-F238E27FC236}">
              <a16:creationId xmlns:a16="http://schemas.microsoft.com/office/drawing/2014/main" id="{22F9CCB3-E69F-4EF5-9844-2B84412DCF19}"/>
            </a:ext>
          </a:extLst>
        </xdr:cNvPr>
        <xdr:cNvSpPr/>
      </xdr:nvSpPr>
      <xdr:spPr>
        <a:xfrm>
          <a:off x="19458940" y="125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82074</xdr:rowOff>
    </xdr:from>
    <xdr:to>
      <xdr:col>111</xdr:col>
      <xdr:colOff>177800</xdr:colOff>
      <xdr:row>75</xdr:row>
      <xdr:rowOff>84131</xdr:rowOff>
    </xdr:to>
    <xdr:cxnSp macro="">
      <xdr:nvCxnSpPr>
        <xdr:cNvPr id="856" name="直線コネクタ 855">
          <a:extLst>
            <a:ext uri="{FF2B5EF4-FFF2-40B4-BE49-F238E27FC236}">
              <a16:creationId xmlns:a16="http://schemas.microsoft.com/office/drawing/2014/main" id="{0F5C3113-2006-40D5-BBBA-4745D8DB8013}"/>
            </a:ext>
          </a:extLst>
        </xdr:cNvPr>
        <xdr:cNvCxnSpPr/>
      </xdr:nvCxnSpPr>
      <xdr:spPr>
        <a:xfrm flipV="1">
          <a:off x="17988280" y="12655074"/>
          <a:ext cx="78994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7" name="フローチャート: 判断 856">
          <a:extLst>
            <a:ext uri="{FF2B5EF4-FFF2-40B4-BE49-F238E27FC236}">
              <a16:creationId xmlns:a16="http://schemas.microsoft.com/office/drawing/2014/main" id="{D87A77A8-8180-4B38-B892-220A9ABE07F1}"/>
            </a:ext>
          </a:extLst>
        </xdr:cNvPr>
        <xdr:cNvSpPr/>
      </xdr:nvSpPr>
      <xdr:spPr>
        <a:xfrm>
          <a:off x="18735040" y="125655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106881</xdr:rowOff>
    </xdr:from>
    <xdr:ext cx="534377" cy="259045"/>
    <xdr:sp macro="" textlink="">
      <xdr:nvSpPr>
        <xdr:cNvPr id="858" name="テキスト ボックス 857">
          <a:extLst>
            <a:ext uri="{FF2B5EF4-FFF2-40B4-BE49-F238E27FC236}">
              <a16:creationId xmlns:a16="http://schemas.microsoft.com/office/drawing/2014/main" id="{A8019033-5D23-45DA-B99C-EA651B08A9F1}"/>
            </a:ext>
          </a:extLst>
        </xdr:cNvPr>
        <xdr:cNvSpPr txBox="1"/>
      </xdr:nvSpPr>
      <xdr:spPr>
        <a:xfrm>
          <a:off x="18541511" y="1234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84131</xdr:rowOff>
    </xdr:from>
    <xdr:to>
      <xdr:col>107</xdr:col>
      <xdr:colOff>50800</xdr:colOff>
      <xdr:row>75</xdr:row>
      <xdr:rowOff>121069</xdr:rowOff>
    </xdr:to>
    <xdr:cxnSp macro="">
      <xdr:nvCxnSpPr>
        <xdr:cNvPr id="859" name="直線コネクタ 858">
          <a:extLst>
            <a:ext uri="{FF2B5EF4-FFF2-40B4-BE49-F238E27FC236}">
              <a16:creationId xmlns:a16="http://schemas.microsoft.com/office/drawing/2014/main" id="{8CD324B8-C801-4CA1-B1C8-5F5AC8AB2FEB}"/>
            </a:ext>
          </a:extLst>
        </xdr:cNvPr>
        <xdr:cNvCxnSpPr/>
      </xdr:nvCxnSpPr>
      <xdr:spPr>
        <a:xfrm flipV="1">
          <a:off x="17213580" y="12657131"/>
          <a:ext cx="774700" cy="3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60" name="フローチャート: 判断 859">
          <a:extLst>
            <a:ext uri="{FF2B5EF4-FFF2-40B4-BE49-F238E27FC236}">
              <a16:creationId xmlns:a16="http://schemas.microsoft.com/office/drawing/2014/main" id="{3A9B3C59-1FF1-4E0C-9827-B758C0614136}"/>
            </a:ext>
          </a:extLst>
        </xdr:cNvPr>
        <xdr:cNvSpPr/>
      </xdr:nvSpPr>
      <xdr:spPr>
        <a:xfrm>
          <a:off x="17937480" y="12549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91279</xdr:rowOff>
    </xdr:from>
    <xdr:ext cx="534377" cy="259045"/>
    <xdr:sp macro="" textlink="">
      <xdr:nvSpPr>
        <xdr:cNvPr id="861" name="テキスト ボックス 860">
          <a:extLst>
            <a:ext uri="{FF2B5EF4-FFF2-40B4-BE49-F238E27FC236}">
              <a16:creationId xmlns:a16="http://schemas.microsoft.com/office/drawing/2014/main" id="{BDC110CB-C224-468C-9858-60D2B89D47BE}"/>
            </a:ext>
          </a:extLst>
        </xdr:cNvPr>
        <xdr:cNvSpPr txBox="1"/>
      </xdr:nvSpPr>
      <xdr:spPr>
        <a:xfrm>
          <a:off x="17766811" y="1232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163475</xdr:rowOff>
    </xdr:from>
    <xdr:to>
      <xdr:col>102</xdr:col>
      <xdr:colOff>114300</xdr:colOff>
      <xdr:row>75</xdr:row>
      <xdr:rowOff>121069</xdr:rowOff>
    </xdr:to>
    <xdr:cxnSp macro="">
      <xdr:nvCxnSpPr>
        <xdr:cNvPr id="862" name="直線コネクタ 861">
          <a:extLst>
            <a:ext uri="{FF2B5EF4-FFF2-40B4-BE49-F238E27FC236}">
              <a16:creationId xmlns:a16="http://schemas.microsoft.com/office/drawing/2014/main" id="{9DABC5E8-8B83-4C45-921B-B2BED1AC460F}"/>
            </a:ext>
          </a:extLst>
        </xdr:cNvPr>
        <xdr:cNvCxnSpPr/>
      </xdr:nvCxnSpPr>
      <xdr:spPr>
        <a:xfrm>
          <a:off x="16431260" y="12401195"/>
          <a:ext cx="782320" cy="29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27616</xdr:rowOff>
    </xdr:from>
    <xdr:to>
      <xdr:col>102</xdr:col>
      <xdr:colOff>165100</xdr:colOff>
      <xdr:row>75</xdr:row>
      <xdr:rowOff>129216</xdr:rowOff>
    </xdr:to>
    <xdr:sp macro="" textlink="">
      <xdr:nvSpPr>
        <xdr:cNvPr id="863" name="フローチャート: 判断 862">
          <a:extLst>
            <a:ext uri="{FF2B5EF4-FFF2-40B4-BE49-F238E27FC236}">
              <a16:creationId xmlns:a16="http://schemas.microsoft.com/office/drawing/2014/main" id="{6710F95E-41BE-4303-98CB-D4040A00D2CD}"/>
            </a:ext>
          </a:extLst>
        </xdr:cNvPr>
        <xdr:cNvSpPr/>
      </xdr:nvSpPr>
      <xdr:spPr>
        <a:xfrm>
          <a:off x="17162780" y="12600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145743</xdr:rowOff>
    </xdr:from>
    <xdr:ext cx="534377" cy="259045"/>
    <xdr:sp macro="" textlink="">
      <xdr:nvSpPr>
        <xdr:cNvPr id="864" name="テキスト ボックス 863">
          <a:extLst>
            <a:ext uri="{FF2B5EF4-FFF2-40B4-BE49-F238E27FC236}">
              <a16:creationId xmlns:a16="http://schemas.microsoft.com/office/drawing/2014/main" id="{48C04319-0DC0-41BF-B8AE-7CFE89469A3A}"/>
            </a:ext>
          </a:extLst>
        </xdr:cNvPr>
        <xdr:cNvSpPr txBox="1"/>
      </xdr:nvSpPr>
      <xdr:spPr>
        <a:xfrm>
          <a:off x="16969251" y="1238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54400</xdr:rowOff>
    </xdr:from>
    <xdr:to>
      <xdr:col>98</xdr:col>
      <xdr:colOff>38100</xdr:colOff>
      <xdr:row>76</xdr:row>
      <xdr:rowOff>156000</xdr:rowOff>
    </xdr:to>
    <xdr:sp macro="" textlink="">
      <xdr:nvSpPr>
        <xdr:cNvPr id="865" name="フローチャート: 判断 864">
          <a:extLst>
            <a:ext uri="{FF2B5EF4-FFF2-40B4-BE49-F238E27FC236}">
              <a16:creationId xmlns:a16="http://schemas.microsoft.com/office/drawing/2014/main" id="{D22CFA01-213A-4DFF-B704-C826C28B9761}"/>
            </a:ext>
          </a:extLst>
        </xdr:cNvPr>
        <xdr:cNvSpPr/>
      </xdr:nvSpPr>
      <xdr:spPr>
        <a:xfrm>
          <a:off x="16388080" y="127950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147127</xdr:rowOff>
    </xdr:from>
    <xdr:ext cx="534377" cy="259045"/>
    <xdr:sp macro="" textlink="">
      <xdr:nvSpPr>
        <xdr:cNvPr id="866" name="テキスト ボックス 865">
          <a:extLst>
            <a:ext uri="{FF2B5EF4-FFF2-40B4-BE49-F238E27FC236}">
              <a16:creationId xmlns:a16="http://schemas.microsoft.com/office/drawing/2014/main" id="{2396833E-C507-4701-BE7E-939C4A42ABAD}"/>
            </a:ext>
          </a:extLst>
        </xdr:cNvPr>
        <xdr:cNvSpPr txBox="1"/>
      </xdr:nvSpPr>
      <xdr:spPr>
        <a:xfrm>
          <a:off x="16194551" y="128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6157878A-6E24-436B-92DD-612B28DE2A7A}"/>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C12EDE66-0DCC-48A7-829C-45B3A549B5BF}"/>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4A705A06-81C9-4C79-8241-97D3E016E323}"/>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B4A24925-1BE1-4A93-B50A-AAFD1AC1242A}"/>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DCB2B2C0-BC6B-42AF-B482-02378FDE48C1}"/>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142545</xdr:rowOff>
    </xdr:from>
    <xdr:to>
      <xdr:col>116</xdr:col>
      <xdr:colOff>114300</xdr:colOff>
      <xdr:row>75</xdr:row>
      <xdr:rowOff>72695</xdr:rowOff>
    </xdr:to>
    <xdr:sp macro="" textlink="">
      <xdr:nvSpPr>
        <xdr:cNvPr id="872" name="楕円 871">
          <a:extLst>
            <a:ext uri="{FF2B5EF4-FFF2-40B4-BE49-F238E27FC236}">
              <a16:creationId xmlns:a16="http://schemas.microsoft.com/office/drawing/2014/main" id="{BAC48569-1221-4409-9C23-29D92EA8B0C0}"/>
            </a:ext>
          </a:extLst>
        </xdr:cNvPr>
        <xdr:cNvSpPr/>
      </xdr:nvSpPr>
      <xdr:spPr>
        <a:xfrm>
          <a:off x="19458940" y="12547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165422</xdr:rowOff>
    </xdr:from>
    <xdr:ext cx="534377" cy="259045"/>
    <xdr:sp macro="" textlink="">
      <xdr:nvSpPr>
        <xdr:cNvPr id="873" name="繰出金該当値テキスト">
          <a:extLst>
            <a:ext uri="{FF2B5EF4-FFF2-40B4-BE49-F238E27FC236}">
              <a16:creationId xmlns:a16="http://schemas.microsoft.com/office/drawing/2014/main" id="{76FB1DA0-81DC-4B09-A084-4E71362AAE43}"/>
            </a:ext>
          </a:extLst>
        </xdr:cNvPr>
        <xdr:cNvSpPr txBox="1"/>
      </xdr:nvSpPr>
      <xdr:spPr>
        <a:xfrm>
          <a:off x="19560540" y="1240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31274</xdr:rowOff>
    </xdr:from>
    <xdr:to>
      <xdr:col>112</xdr:col>
      <xdr:colOff>38100</xdr:colOff>
      <xdr:row>75</xdr:row>
      <xdr:rowOff>132874</xdr:rowOff>
    </xdr:to>
    <xdr:sp macro="" textlink="">
      <xdr:nvSpPr>
        <xdr:cNvPr id="874" name="楕円 873">
          <a:extLst>
            <a:ext uri="{FF2B5EF4-FFF2-40B4-BE49-F238E27FC236}">
              <a16:creationId xmlns:a16="http://schemas.microsoft.com/office/drawing/2014/main" id="{4F060F53-29FF-42B2-9318-FCCEDF9700FE}"/>
            </a:ext>
          </a:extLst>
        </xdr:cNvPr>
        <xdr:cNvSpPr/>
      </xdr:nvSpPr>
      <xdr:spPr>
        <a:xfrm>
          <a:off x="18735040" y="126042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124001</xdr:rowOff>
    </xdr:from>
    <xdr:ext cx="534377" cy="259045"/>
    <xdr:sp macro="" textlink="">
      <xdr:nvSpPr>
        <xdr:cNvPr id="875" name="テキスト ボックス 874">
          <a:extLst>
            <a:ext uri="{FF2B5EF4-FFF2-40B4-BE49-F238E27FC236}">
              <a16:creationId xmlns:a16="http://schemas.microsoft.com/office/drawing/2014/main" id="{B661A2E2-115E-47BB-819B-22562364FB89}"/>
            </a:ext>
          </a:extLst>
        </xdr:cNvPr>
        <xdr:cNvSpPr txBox="1"/>
      </xdr:nvSpPr>
      <xdr:spPr>
        <a:xfrm>
          <a:off x="18541511" y="1269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33331</xdr:rowOff>
    </xdr:from>
    <xdr:to>
      <xdr:col>107</xdr:col>
      <xdr:colOff>101600</xdr:colOff>
      <xdr:row>75</xdr:row>
      <xdr:rowOff>134931</xdr:rowOff>
    </xdr:to>
    <xdr:sp macro="" textlink="">
      <xdr:nvSpPr>
        <xdr:cNvPr id="876" name="楕円 875">
          <a:extLst>
            <a:ext uri="{FF2B5EF4-FFF2-40B4-BE49-F238E27FC236}">
              <a16:creationId xmlns:a16="http://schemas.microsoft.com/office/drawing/2014/main" id="{68E62EE8-51CB-4776-B708-69565932F061}"/>
            </a:ext>
          </a:extLst>
        </xdr:cNvPr>
        <xdr:cNvSpPr/>
      </xdr:nvSpPr>
      <xdr:spPr>
        <a:xfrm>
          <a:off x="17937480" y="1260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126058</xdr:rowOff>
    </xdr:from>
    <xdr:ext cx="534377" cy="259045"/>
    <xdr:sp macro="" textlink="">
      <xdr:nvSpPr>
        <xdr:cNvPr id="877" name="テキスト ボックス 876">
          <a:extLst>
            <a:ext uri="{FF2B5EF4-FFF2-40B4-BE49-F238E27FC236}">
              <a16:creationId xmlns:a16="http://schemas.microsoft.com/office/drawing/2014/main" id="{CD4F2909-827E-4E0B-ADB1-527C6BC46AA8}"/>
            </a:ext>
          </a:extLst>
        </xdr:cNvPr>
        <xdr:cNvSpPr txBox="1"/>
      </xdr:nvSpPr>
      <xdr:spPr>
        <a:xfrm>
          <a:off x="17766811" y="1269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70269</xdr:rowOff>
    </xdr:from>
    <xdr:to>
      <xdr:col>102</xdr:col>
      <xdr:colOff>165100</xdr:colOff>
      <xdr:row>76</xdr:row>
      <xdr:rowOff>419</xdr:rowOff>
    </xdr:to>
    <xdr:sp macro="" textlink="">
      <xdr:nvSpPr>
        <xdr:cNvPr id="878" name="楕円 877">
          <a:extLst>
            <a:ext uri="{FF2B5EF4-FFF2-40B4-BE49-F238E27FC236}">
              <a16:creationId xmlns:a16="http://schemas.microsoft.com/office/drawing/2014/main" id="{5376D93D-7E1C-4248-B7E3-FBA1EA35E692}"/>
            </a:ext>
          </a:extLst>
        </xdr:cNvPr>
        <xdr:cNvSpPr/>
      </xdr:nvSpPr>
      <xdr:spPr>
        <a:xfrm>
          <a:off x="17162780" y="12643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162996</xdr:rowOff>
    </xdr:from>
    <xdr:ext cx="534377" cy="259045"/>
    <xdr:sp macro="" textlink="">
      <xdr:nvSpPr>
        <xdr:cNvPr id="879" name="テキスト ボックス 878">
          <a:extLst>
            <a:ext uri="{FF2B5EF4-FFF2-40B4-BE49-F238E27FC236}">
              <a16:creationId xmlns:a16="http://schemas.microsoft.com/office/drawing/2014/main" id="{485C6C41-748C-4829-B46D-5E1FB70468A7}"/>
            </a:ext>
          </a:extLst>
        </xdr:cNvPr>
        <xdr:cNvSpPr txBox="1"/>
      </xdr:nvSpPr>
      <xdr:spPr>
        <a:xfrm>
          <a:off x="16969251" y="1273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112675</xdr:rowOff>
    </xdr:from>
    <xdr:to>
      <xdr:col>98</xdr:col>
      <xdr:colOff>38100</xdr:colOff>
      <xdr:row>74</xdr:row>
      <xdr:rowOff>42825</xdr:rowOff>
    </xdr:to>
    <xdr:sp macro="" textlink="">
      <xdr:nvSpPr>
        <xdr:cNvPr id="880" name="楕円 879">
          <a:extLst>
            <a:ext uri="{FF2B5EF4-FFF2-40B4-BE49-F238E27FC236}">
              <a16:creationId xmlns:a16="http://schemas.microsoft.com/office/drawing/2014/main" id="{1E265D26-A103-42B0-8FC8-F66A539804DF}"/>
            </a:ext>
          </a:extLst>
        </xdr:cNvPr>
        <xdr:cNvSpPr/>
      </xdr:nvSpPr>
      <xdr:spPr>
        <a:xfrm>
          <a:off x="16388080" y="12350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59352</xdr:rowOff>
    </xdr:from>
    <xdr:ext cx="534377" cy="259045"/>
    <xdr:sp macro="" textlink="">
      <xdr:nvSpPr>
        <xdr:cNvPr id="881" name="テキスト ボックス 880">
          <a:extLst>
            <a:ext uri="{FF2B5EF4-FFF2-40B4-BE49-F238E27FC236}">
              <a16:creationId xmlns:a16="http://schemas.microsoft.com/office/drawing/2014/main" id="{3D889FEE-385B-4824-8F1C-B4283832F36A}"/>
            </a:ext>
          </a:extLst>
        </xdr:cNvPr>
        <xdr:cNvSpPr txBox="1"/>
      </xdr:nvSpPr>
      <xdr:spPr>
        <a:xfrm>
          <a:off x="16194551" y="1212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AC433680-AE80-4BD6-89BE-060867F48208}"/>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A99878A4-2AC4-48FC-8810-C5B22E80DDC7}"/>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1580249E-76D0-464C-BFE0-71FDE241B7B1}"/>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8CED746E-0230-409F-A36B-BF6B5A18D76A}"/>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6A3BBAF2-8315-4C68-A30B-B61222DB08C9}"/>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8EA5372D-D5AF-4D2E-B573-D697A15AAF5D}"/>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2F42817D-8DF5-4934-8587-F10EACFBDD1A}"/>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C2E71661-0281-4222-B336-B27EA3FF86AF}"/>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73DB88AB-8191-4E13-8CE7-1D1E19507B3A}"/>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D8451387-C5C1-45CB-BB6C-00864FB728DE}"/>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2BCC6006-0D67-4360-8193-F371B5F540BF}"/>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56910C50-61D4-4BD6-9206-73FA28640B66}"/>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9A2413CF-9DA6-4B18-A292-F3C1890C9184}"/>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AADE7B73-8B3F-4782-9EF7-5C18C542AC60}"/>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987CAF8A-0DFF-40BA-9EBE-8C1B89813856}"/>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FFDEB020-8774-49A5-8924-CBD133283641}"/>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A911808E-336F-41AF-A50D-78B1B05A1C94}"/>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1355BAF7-E91C-493A-BA2B-490C0F162F3C}"/>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7B3D134C-69AB-4491-9CFB-DB1B7DE62FCA}"/>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F64C088D-BB70-4CF9-A266-28B99BD2BF1C}"/>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B23B295C-D356-404B-9D73-D328AFDB5379}"/>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859CBE86-B904-42CE-9ABF-DCE4B4B5AD51}"/>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8D8D3B18-F6A5-4BFA-9A8F-72B5BA43B037}"/>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72742770-58D8-44F3-9468-D76CE2701B87}"/>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66088C66-71E7-4484-BDBF-00C3B6A2CDB6}"/>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F1A3D9FC-0983-40E8-A943-AFBAE4C87629}"/>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4A22C192-02E9-4DB1-9F36-487F73BB1FDF}"/>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72A95BCD-60B3-4A73-A467-82363F11AC83}"/>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2EB0C1CB-5ACB-4A15-A33E-7A4D74844F9B}"/>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3AAC3295-DC70-4617-A105-546B59CB84FE}"/>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7112DD4E-76F0-4163-AFC6-FF5F17D33165}"/>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C3C272BD-D596-45BD-8C0C-796AA728D386}"/>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AA60E63-A8BA-448F-8AEA-F2A472DC59DC}"/>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A33AF7E6-8A52-449A-BC7A-2D2CB0249711}"/>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271997E0-3E5D-4F6A-94C6-7630455A3371}"/>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F946B26E-74E5-4247-80F8-75DA51933451}"/>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ED18EB65-B0EA-434A-8D1E-6A882313114E}"/>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645D1414-0DA4-465B-85A7-5FE53FCCFF70}"/>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816B5EF9-713C-4497-B49C-957E7F535463}"/>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E345BB98-5D22-4C12-BEB4-1AF863A4728D}"/>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354BAFC3-5B6A-410A-A469-40B6FA9FC516}"/>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1A39DE3D-A62E-442B-9CE7-413E0E5DC861}"/>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4878958F-EE3A-4A57-B17D-18FECCA92A42}"/>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EBF11AC2-DD3E-43B6-AE9C-CBEDF5B8F466}"/>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3467758D-5060-4EFE-AA7D-80DC43C38AC6}"/>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7EFD18C2-9D9B-44E4-87B2-00FFC378B1C2}"/>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30106C66-325D-4234-8EF1-1584C7CAF529}"/>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FE450CF5-356E-42A1-B3D2-CCF528B058DC}"/>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335CB55D-1C0F-4A5E-BB54-591CD173DDCF}"/>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5BCBFC1D-3BFF-48B2-B27D-CD203DF548B5}"/>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2FD7CD93-64B5-4B1C-A85E-F1B10E33A760}"/>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F479D95F-2836-47F6-803E-EDB15F1FF646}"/>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650,221</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94,255</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3,726</a:t>
          </a:r>
          <a:r>
            <a:rPr kumimoji="1" lang="ja-JP" altLang="en-US" sz="1300">
              <a:latin typeface="ＭＳ Ｐゴシック" panose="020B0600070205080204" pitchFamily="50" charset="-128"/>
              <a:ea typeface="ＭＳ Ｐゴシック" panose="020B0600070205080204" pitchFamily="50" charset="-128"/>
            </a:rPr>
            <a:t>円上がったが、類似団体平均と比べて低い水準にある。</a:t>
          </a:r>
        </a:p>
        <a:p>
          <a:r>
            <a:rPr kumimoji="1" lang="ja-JP" altLang="en-US" sz="1300">
              <a:latin typeface="ＭＳ Ｐゴシック" panose="020B0600070205080204" pitchFamily="50" charset="-128"/>
              <a:ea typeface="ＭＳ Ｐゴシック" panose="020B0600070205080204" pitchFamily="50" charset="-128"/>
            </a:rPr>
            <a:t>　また、公債費が住民一人当たり</a:t>
          </a:r>
          <a:r>
            <a:rPr kumimoji="1" lang="en-US" altLang="ja-JP" sz="1300">
              <a:latin typeface="ＭＳ Ｐゴシック" panose="020B0600070205080204" pitchFamily="50" charset="-128"/>
              <a:ea typeface="ＭＳ Ｐゴシック" panose="020B0600070205080204" pitchFamily="50" charset="-128"/>
            </a:rPr>
            <a:t>79,235</a:t>
          </a:r>
          <a:r>
            <a:rPr kumimoji="1" lang="ja-JP" altLang="en-US" sz="1300">
              <a:latin typeface="ＭＳ Ｐゴシック" panose="020B0600070205080204" pitchFamily="50" charset="-128"/>
              <a:ea typeface="ＭＳ Ｐゴシック" panose="020B0600070205080204" pitchFamily="50" charset="-128"/>
            </a:rPr>
            <a:t>円となり、前年度と比較し</a:t>
          </a:r>
          <a:r>
            <a:rPr kumimoji="1" lang="en-US" altLang="ja-JP" sz="1300">
              <a:latin typeface="ＭＳ Ｐゴシック" panose="020B0600070205080204" pitchFamily="50" charset="-128"/>
              <a:ea typeface="ＭＳ Ｐゴシック" panose="020B0600070205080204" pitchFamily="50" charset="-128"/>
            </a:rPr>
            <a:t>37,898</a:t>
          </a:r>
          <a:r>
            <a:rPr kumimoji="1" lang="ja-JP" altLang="en-US" sz="1300">
              <a:latin typeface="ＭＳ Ｐゴシック" panose="020B0600070205080204" pitchFamily="50" charset="-128"/>
              <a:ea typeface="ＭＳ Ｐゴシック" panose="020B0600070205080204" pitchFamily="50" charset="-128"/>
            </a:rPr>
            <a:t>円減額となった。これは前年度の国営会津宮川土地改良事業の繰上償還を行ったことが主な要因である。</a:t>
          </a:r>
        </a:p>
        <a:p>
          <a:r>
            <a:rPr kumimoji="1" lang="ja-JP" altLang="en-US" sz="1300">
              <a:latin typeface="ＭＳ Ｐゴシック" panose="020B0600070205080204" pitchFamily="50" charset="-128"/>
              <a:ea typeface="ＭＳ Ｐゴシック" panose="020B0600070205080204" pitchFamily="50" charset="-128"/>
            </a:rPr>
            <a:t>　物件費については住民一人当たり</a:t>
          </a:r>
          <a:r>
            <a:rPr kumimoji="1" lang="en-US" altLang="ja-JP" sz="1300">
              <a:latin typeface="ＭＳ Ｐゴシック" panose="020B0600070205080204" pitchFamily="50" charset="-128"/>
              <a:ea typeface="ＭＳ Ｐゴシック" panose="020B0600070205080204" pitchFamily="50" charset="-128"/>
            </a:rPr>
            <a:t>115,156</a:t>
          </a:r>
          <a:r>
            <a:rPr kumimoji="1" lang="ja-JP" altLang="en-US" sz="1300">
              <a:latin typeface="ＭＳ Ｐゴシック" panose="020B0600070205080204" pitchFamily="50" charset="-128"/>
              <a:ea typeface="ＭＳ Ｐゴシック" panose="020B0600070205080204" pitchFamily="50" charset="-128"/>
            </a:rPr>
            <a:t>円で、新型コロナウイルスワクチン接種に係る委託料の減などが主な要因となり、前年度と比較し</a:t>
          </a:r>
          <a:r>
            <a:rPr kumimoji="1" lang="en-US" altLang="ja-JP" sz="1300">
              <a:latin typeface="ＭＳ Ｐゴシック" panose="020B0600070205080204" pitchFamily="50" charset="-128"/>
              <a:ea typeface="ＭＳ Ｐゴシック" panose="020B0600070205080204" pitchFamily="50" charset="-128"/>
            </a:rPr>
            <a:t>1,701</a:t>
          </a:r>
          <a:r>
            <a:rPr kumimoji="1" lang="ja-JP" altLang="en-US" sz="1300">
              <a:latin typeface="ＭＳ Ｐゴシック" panose="020B0600070205080204" pitchFamily="50" charset="-128"/>
              <a:ea typeface="ＭＳ Ｐゴシック" panose="020B0600070205080204" pitchFamily="50" charset="-128"/>
            </a:rPr>
            <a:t>円減額となったが、類似団体平均と比較し</a:t>
          </a:r>
          <a:r>
            <a:rPr kumimoji="1" lang="en-US" altLang="ja-JP" sz="1300">
              <a:latin typeface="ＭＳ Ｐゴシック" panose="020B0600070205080204" pitchFamily="50" charset="-128"/>
              <a:ea typeface="ＭＳ Ｐゴシック" panose="020B0600070205080204" pitchFamily="50" charset="-128"/>
            </a:rPr>
            <a:t>2,907</a:t>
          </a:r>
          <a:r>
            <a:rPr kumimoji="1" lang="ja-JP" altLang="en-US" sz="1300">
              <a:latin typeface="ＭＳ Ｐゴシック" panose="020B0600070205080204" pitchFamily="50" charset="-128"/>
              <a:ea typeface="ＭＳ Ｐゴシック" panose="020B0600070205080204" pitchFamily="50" charset="-128"/>
            </a:rPr>
            <a:t>円高くなっているため、今後についても、事務事業の見直しや公共施設の集約化等を図り経費の抑制に努める。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9FAD9BE-B132-4AA3-B8DC-5D689891F58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991A21EE-B2BA-4819-AEBF-197650FECF4B}"/>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D58A262A-B87C-463B-B49C-52E298D5609F}"/>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1EEA66C-4DAE-44C7-9537-7452FA963F1F}"/>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福島県会津美里町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88892C6-F0AB-485D-AF6D-0374F4DD531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E33FFDB-954F-43BD-B74A-285FC24B588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E5ECA71-539C-4323-ACF9-71117218A7C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ED28E5-B9E3-423A-8F97-258A5351172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D0A674E-B6AA-4F88-9667-D1EF210A946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0A26395-6A55-4B75-9B9B-5D4ADE860BFF}"/>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18,526
18,471
276.33
12,929,196
12,045,994
724,346
7,243,896
10,658,587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75B74EE-2AA5-4A26-A60F-CC5D23AE164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33D06DA-6D39-491D-B933-9B1FF8C3C93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1660AE2-AA7C-42EE-8C67-B769F8B185B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EEB87A1-D04E-432D-B0B1-F8D08256EE8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F4F2F89-7794-4BAD-A2E7-262ED888A3D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58921491-F562-4DA9-8192-C6C5634F885D}"/>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AA2ECB8-D487-4E57-8071-49886241969A}"/>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B71CFEB4-7643-4FB2-82B6-BFC90C846555}"/>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820FAE5-7B0D-4856-BA4D-82443B4EA75F}"/>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FE36A2B-415E-486B-B5E5-C8D931A73CF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FCA67835-E8E8-4757-B05C-F7C9CF5232E9}"/>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2EFAFBB6-E05B-4215-A25D-D38113AC04F1}"/>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4814F93-AB5B-4329-AF38-77252FD7DC19}"/>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ECA48608-0882-40B2-86B2-AA62BE4DBA4F}"/>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88D1AD5-2EA9-4112-9E70-48188A7071D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2E1F547E-414F-4EAB-8EA2-037180B26431}"/>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A7388A6-7F71-4B25-9E9C-13FDA812544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785141B8-3E81-47F3-A2A4-A2052E13E824}"/>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50321D3A-D4B4-4790-BBD2-D62058DB1C93}"/>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2DA6FE3A-303E-4C13-9A36-59592511A82B}"/>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A47A755-6914-493F-81C9-8BE6533B5ACB}"/>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2C0EC45-4663-4E37-A50A-FE3E869DCC77}"/>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5357352-D790-4081-9622-1EAC6FA4E70A}"/>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9F9EC480-DF35-472A-830E-F26B63BAD511}"/>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E760D09-CD8A-4AF4-859D-20D05A3CDFFD}"/>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2F1E8D9-A6C8-42DA-AF40-978EED450151}"/>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815433D2-E47E-44D7-9993-5B5712EB667D}"/>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FFF1687-B4C0-46DD-AA9C-5B6C499B4EDB}"/>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CA44F78A-E971-4D28-A316-A07943CE9CD2}"/>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EA71ECF8-E5FF-4C9F-A21F-2D46BA24D359}"/>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1883ED53-5012-4635-9EAC-4F59171CC4AC}"/>
            </a:ext>
          </a:extLst>
        </xdr:cNvPr>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664DEAAC-68EC-426D-8F09-4121E03DE824}"/>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BA4AB7E9-1D3F-40BA-A45A-E479BD76441D}"/>
            </a:ext>
          </a:extLst>
        </xdr:cNvPr>
        <xdr:cNvSpPr txBox="1"/>
      </xdr:nvSpPr>
      <xdr:spPr>
        <a:xfrm>
          <a:off x="27196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E256E36-100F-4B11-8C3D-2B41A5F0A423}"/>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A6F8ACC9-0947-4B2C-8D4C-2C7F09F78862}"/>
            </a:ext>
          </a:extLst>
        </xdr:cNvPr>
        <xdr:cNvSpPr txBox="1"/>
      </xdr:nvSpPr>
      <xdr:spPr>
        <a:xfrm>
          <a:off x="27196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1B95D871-BEA4-414C-B215-51C87847659A}"/>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F3A4401A-A513-455A-84E4-BFA3DDE7B106}"/>
            </a:ext>
          </a:extLst>
        </xdr:cNvPr>
        <xdr:cNvSpPr txBox="1"/>
      </xdr:nvSpPr>
      <xdr:spPr>
        <a:xfrm>
          <a:off x="27196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F286831C-24B8-4A5A-9953-9EB498F92ADC}"/>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6148B345-D788-4D93-A402-EE5BA5D85A32}"/>
            </a:ext>
          </a:extLst>
        </xdr:cNvPr>
        <xdr:cNvSpPr txBox="1"/>
      </xdr:nvSpPr>
      <xdr:spPr>
        <a:xfrm>
          <a:off x="27196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66C7496F-B4AE-4CA5-8E81-83624338E018}"/>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57BEACF7-2569-459E-801A-734176FBCF4A}"/>
            </a:ext>
          </a:extLst>
        </xdr:cNvPr>
        <xdr:cNvSpPr txBox="1"/>
      </xdr:nvSpPr>
      <xdr:spPr>
        <a:xfrm>
          <a:off x="27196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6D1FA36B-BF59-4249-ACCA-EE65C84A7156}"/>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4B3CA639-B7AA-45F9-88DC-004A199305BC}"/>
            </a:ext>
          </a:extLst>
        </xdr:cNvPr>
        <xdr:cNvSpPr txBox="1"/>
      </xdr:nvSpPr>
      <xdr:spPr>
        <a:xfrm>
          <a:off x="27196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95119B9E-85C0-4186-BD9C-FEF370BC1CD5}"/>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38BB5D8A-F8CE-45B0-B193-FE5EAA58DA20}"/>
            </a:ext>
          </a:extLst>
        </xdr:cNvPr>
        <xdr:cNvCxnSpPr/>
      </xdr:nvCxnSpPr>
      <xdr:spPr>
        <a:xfrm flipV="1">
          <a:off x="4084955" y="5155184"/>
          <a:ext cx="1270" cy="13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B975E44E-B825-4951-826B-0E1CCC44DA25}"/>
            </a:ext>
          </a:extLst>
        </xdr:cNvPr>
        <xdr:cNvSpPr txBox="1"/>
      </xdr:nvSpPr>
      <xdr:spPr>
        <a:xfrm>
          <a:off x="4137660" y="65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243E2346-3582-48D9-8BB1-660A44C5FF97}"/>
            </a:ext>
          </a:extLst>
        </xdr:cNvPr>
        <xdr:cNvCxnSpPr/>
      </xdr:nvCxnSpPr>
      <xdr:spPr>
        <a:xfrm>
          <a:off x="4020820" y="65237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262F77ED-E100-4FE0-A230-A42A33B02925}"/>
            </a:ext>
          </a:extLst>
        </xdr:cNvPr>
        <xdr:cNvSpPr txBox="1"/>
      </xdr:nvSpPr>
      <xdr:spPr>
        <a:xfrm>
          <a:off x="4137660" y="493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1FD71F96-374F-450E-9E3E-760FFFBB6044}"/>
            </a:ext>
          </a:extLst>
        </xdr:cNvPr>
        <xdr:cNvCxnSpPr/>
      </xdr:nvCxnSpPr>
      <xdr:spPr>
        <a:xfrm>
          <a:off x="4020820" y="51551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2921</xdr:rowOff>
    </xdr:from>
    <xdr:to>
      <xdr:col>24</xdr:col>
      <xdr:colOff>63500</xdr:colOff>
      <xdr:row>36</xdr:row>
      <xdr:rowOff>110363</xdr:rowOff>
    </xdr:to>
    <xdr:cxnSp macro="">
      <xdr:nvCxnSpPr>
        <xdr:cNvPr id="61" name="直線コネクタ 60">
          <a:extLst>
            <a:ext uri="{FF2B5EF4-FFF2-40B4-BE49-F238E27FC236}">
              <a16:creationId xmlns:a16="http://schemas.microsoft.com/office/drawing/2014/main" id="{09385B93-1ED6-426F-8DFB-F077FA80B51A}"/>
            </a:ext>
          </a:extLst>
        </xdr:cNvPr>
        <xdr:cNvCxnSpPr/>
      </xdr:nvCxnSpPr>
      <xdr:spPr>
        <a:xfrm flipV="1">
          <a:off x="3355340" y="6037961"/>
          <a:ext cx="73152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50436</xdr:rowOff>
    </xdr:from>
    <xdr:ext cx="469744" cy="259045"/>
    <xdr:sp macro="" textlink="">
      <xdr:nvSpPr>
        <xdr:cNvPr id="62" name="議会費平均値テキスト">
          <a:extLst>
            <a:ext uri="{FF2B5EF4-FFF2-40B4-BE49-F238E27FC236}">
              <a16:creationId xmlns:a16="http://schemas.microsoft.com/office/drawing/2014/main" id="{6D8124A0-3549-4EC7-A0A4-D871CC2C1E94}"/>
            </a:ext>
          </a:extLst>
        </xdr:cNvPr>
        <xdr:cNvSpPr txBox="1"/>
      </xdr:nvSpPr>
      <xdr:spPr>
        <a:xfrm>
          <a:off x="4137660" y="5750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2FEA694D-1324-4D88-AEF3-24768A8A61C4}"/>
            </a:ext>
          </a:extLst>
        </xdr:cNvPr>
        <xdr:cNvSpPr/>
      </xdr:nvSpPr>
      <xdr:spPr>
        <a:xfrm>
          <a:off x="4036060" y="58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110363</xdr:rowOff>
    </xdr:from>
    <xdr:to>
      <xdr:col>19</xdr:col>
      <xdr:colOff>177800</xdr:colOff>
      <xdr:row>37</xdr:row>
      <xdr:rowOff>2921</xdr:rowOff>
    </xdr:to>
    <xdr:cxnSp macro="">
      <xdr:nvCxnSpPr>
        <xdr:cNvPr id="64" name="直線コネクタ 63">
          <a:extLst>
            <a:ext uri="{FF2B5EF4-FFF2-40B4-BE49-F238E27FC236}">
              <a16:creationId xmlns:a16="http://schemas.microsoft.com/office/drawing/2014/main" id="{FE4DECF9-61AD-4E8A-BC86-3186B07A732C}"/>
            </a:ext>
          </a:extLst>
        </xdr:cNvPr>
        <xdr:cNvCxnSpPr/>
      </xdr:nvCxnSpPr>
      <xdr:spPr>
        <a:xfrm flipV="1">
          <a:off x="2565400" y="6145403"/>
          <a:ext cx="78994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801BD652-CE7D-4DDE-A223-B4D70004C767}"/>
            </a:ext>
          </a:extLst>
        </xdr:cNvPr>
        <xdr:cNvSpPr/>
      </xdr:nvSpPr>
      <xdr:spPr>
        <a:xfrm>
          <a:off x="3312160" y="59509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30243</xdr:rowOff>
    </xdr:from>
    <xdr:ext cx="469744" cy="259045"/>
    <xdr:sp macro="" textlink="">
      <xdr:nvSpPr>
        <xdr:cNvPr id="66" name="テキスト ボックス 65">
          <a:extLst>
            <a:ext uri="{FF2B5EF4-FFF2-40B4-BE49-F238E27FC236}">
              <a16:creationId xmlns:a16="http://schemas.microsoft.com/office/drawing/2014/main" id="{6C2625B9-D26F-4E23-8FA8-46B425DF7CFC}"/>
            </a:ext>
          </a:extLst>
        </xdr:cNvPr>
        <xdr:cNvSpPr txBox="1"/>
      </xdr:nvSpPr>
      <xdr:spPr>
        <a:xfrm>
          <a:off x="315094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2921</xdr:rowOff>
    </xdr:from>
    <xdr:to>
      <xdr:col>15</xdr:col>
      <xdr:colOff>50800</xdr:colOff>
      <xdr:row>37</xdr:row>
      <xdr:rowOff>69977</xdr:rowOff>
    </xdr:to>
    <xdr:cxnSp macro="">
      <xdr:nvCxnSpPr>
        <xdr:cNvPr id="67" name="直線コネクタ 66">
          <a:extLst>
            <a:ext uri="{FF2B5EF4-FFF2-40B4-BE49-F238E27FC236}">
              <a16:creationId xmlns:a16="http://schemas.microsoft.com/office/drawing/2014/main" id="{4E02F611-D9BB-4C3B-A049-8BE85F52AA57}"/>
            </a:ext>
          </a:extLst>
        </xdr:cNvPr>
        <xdr:cNvCxnSpPr/>
      </xdr:nvCxnSpPr>
      <xdr:spPr>
        <a:xfrm flipV="1">
          <a:off x="1790700" y="6205601"/>
          <a:ext cx="7747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05B78278-C1D9-41A2-9D92-9510B5249DC5}"/>
            </a:ext>
          </a:extLst>
        </xdr:cNvPr>
        <xdr:cNvSpPr/>
      </xdr:nvSpPr>
      <xdr:spPr>
        <a:xfrm>
          <a:off x="2514600" y="5997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76344</xdr:rowOff>
    </xdr:from>
    <xdr:ext cx="469744" cy="259045"/>
    <xdr:sp macro="" textlink="">
      <xdr:nvSpPr>
        <xdr:cNvPr id="69" name="テキスト ボックス 68">
          <a:extLst>
            <a:ext uri="{FF2B5EF4-FFF2-40B4-BE49-F238E27FC236}">
              <a16:creationId xmlns:a16="http://schemas.microsoft.com/office/drawing/2014/main" id="{FB4C8D65-DB99-4112-BFBD-29E3D9BDDB10}"/>
            </a:ext>
          </a:extLst>
        </xdr:cNvPr>
        <xdr:cNvSpPr txBox="1"/>
      </xdr:nvSpPr>
      <xdr:spPr>
        <a:xfrm>
          <a:off x="2353388" y="577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57785</xdr:rowOff>
    </xdr:from>
    <xdr:to>
      <xdr:col>10</xdr:col>
      <xdr:colOff>114300</xdr:colOff>
      <xdr:row>37</xdr:row>
      <xdr:rowOff>69977</xdr:rowOff>
    </xdr:to>
    <xdr:cxnSp macro="">
      <xdr:nvCxnSpPr>
        <xdr:cNvPr id="70" name="直線コネクタ 69">
          <a:extLst>
            <a:ext uri="{FF2B5EF4-FFF2-40B4-BE49-F238E27FC236}">
              <a16:creationId xmlns:a16="http://schemas.microsoft.com/office/drawing/2014/main" id="{572E5044-01CA-47CF-B5D8-7163DE23649C}"/>
            </a:ext>
          </a:extLst>
        </xdr:cNvPr>
        <xdr:cNvCxnSpPr/>
      </xdr:nvCxnSpPr>
      <xdr:spPr>
        <a:xfrm>
          <a:off x="1008380" y="6260465"/>
          <a:ext cx="78232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1F0145E5-E5F0-4290-9BA2-020B50FBD1F4}"/>
            </a:ext>
          </a:extLst>
        </xdr:cNvPr>
        <xdr:cNvSpPr/>
      </xdr:nvSpPr>
      <xdr:spPr>
        <a:xfrm>
          <a:off x="1739900" y="6032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111777</xdr:rowOff>
    </xdr:from>
    <xdr:ext cx="469744" cy="259045"/>
    <xdr:sp macro="" textlink="">
      <xdr:nvSpPr>
        <xdr:cNvPr id="72" name="テキスト ボックス 71">
          <a:extLst>
            <a:ext uri="{FF2B5EF4-FFF2-40B4-BE49-F238E27FC236}">
              <a16:creationId xmlns:a16="http://schemas.microsoft.com/office/drawing/2014/main" id="{2A2CAD6C-CDED-4BEE-A72B-BD186261F980}"/>
            </a:ext>
          </a:extLst>
        </xdr:cNvPr>
        <xdr:cNvSpPr txBox="1"/>
      </xdr:nvSpPr>
      <xdr:spPr>
        <a:xfrm>
          <a:off x="1578688" y="581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134620</xdr:rowOff>
    </xdr:from>
    <xdr:to>
      <xdr:col>6</xdr:col>
      <xdr:colOff>38100</xdr:colOff>
      <xdr:row>39</xdr:row>
      <xdr:rowOff>64770</xdr:rowOff>
    </xdr:to>
    <xdr:sp macro="" textlink="">
      <xdr:nvSpPr>
        <xdr:cNvPr id="73" name="フローチャート: 判断 72">
          <a:extLst>
            <a:ext uri="{FF2B5EF4-FFF2-40B4-BE49-F238E27FC236}">
              <a16:creationId xmlns:a16="http://schemas.microsoft.com/office/drawing/2014/main" id="{01AE4E64-F121-4EC4-8648-9E91DB65A5E3}"/>
            </a:ext>
          </a:extLst>
        </xdr:cNvPr>
        <xdr:cNvSpPr/>
      </xdr:nvSpPr>
      <xdr:spPr>
        <a:xfrm>
          <a:off x="965200" y="6504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55897</xdr:rowOff>
    </xdr:from>
    <xdr:ext cx="469744" cy="259045"/>
    <xdr:sp macro="" textlink="">
      <xdr:nvSpPr>
        <xdr:cNvPr id="74" name="テキスト ボックス 73">
          <a:extLst>
            <a:ext uri="{FF2B5EF4-FFF2-40B4-BE49-F238E27FC236}">
              <a16:creationId xmlns:a16="http://schemas.microsoft.com/office/drawing/2014/main" id="{0DAF4AFA-360E-4CEB-9CE8-55F8226564E6}"/>
            </a:ext>
          </a:extLst>
        </xdr:cNvPr>
        <xdr:cNvSpPr txBox="1"/>
      </xdr:nvSpPr>
      <xdr:spPr>
        <a:xfrm>
          <a:off x="803988" y="65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E548C1F-C1D0-4749-A00C-24100B63EAB5}"/>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E5DB9B90-4026-4757-8093-7F5B50DDAF89}"/>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676755AE-D4E2-4AB9-A7DC-482AD3838E4C}"/>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C593925B-573E-41DC-BBDF-AD81CA2B603F}"/>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9660F5FD-944E-40C4-924B-34D5A6549770}"/>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123571</xdr:rowOff>
    </xdr:from>
    <xdr:to>
      <xdr:col>24</xdr:col>
      <xdr:colOff>114300</xdr:colOff>
      <xdr:row>36</xdr:row>
      <xdr:rowOff>53721</xdr:rowOff>
    </xdr:to>
    <xdr:sp macro="" textlink="">
      <xdr:nvSpPr>
        <xdr:cNvPr id="80" name="楕円 79">
          <a:extLst>
            <a:ext uri="{FF2B5EF4-FFF2-40B4-BE49-F238E27FC236}">
              <a16:creationId xmlns:a16="http://schemas.microsoft.com/office/drawing/2014/main" id="{4E8A75D8-44BB-416F-ADE9-74B5D7914DCB}"/>
            </a:ext>
          </a:extLst>
        </xdr:cNvPr>
        <xdr:cNvSpPr/>
      </xdr:nvSpPr>
      <xdr:spPr>
        <a:xfrm>
          <a:off x="4036060" y="5990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101998</xdr:rowOff>
    </xdr:from>
    <xdr:ext cx="469744" cy="259045"/>
    <xdr:sp macro="" textlink="">
      <xdr:nvSpPr>
        <xdr:cNvPr id="81" name="議会費該当値テキスト">
          <a:extLst>
            <a:ext uri="{FF2B5EF4-FFF2-40B4-BE49-F238E27FC236}">
              <a16:creationId xmlns:a16="http://schemas.microsoft.com/office/drawing/2014/main" id="{4F1ECFAE-20D3-4753-A245-0D06CC2143E0}"/>
            </a:ext>
          </a:extLst>
        </xdr:cNvPr>
        <xdr:cNvSpPr txBox="1"/>
      </xdr:nvSpPr>
      <xdr:spPr>
        <a:xfrm>
          <a:off x="4137660" y="596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59563</xdr:rowOff>
    </xdr:from>
    <xdr:to>
      <xdr:col>20</xdr:col>
      <xdr:colOff>38100</xdr:colOff>
      <xdr:row>36</xdr:row>
      <xdr:rowOff>161163</xdr:rowOff>
    </xdr:to>
    <xdr:sp macro="" textlink="">
      <xdr:nvSpPr>
        <xdr:cNvPr id="82" name="楕円 81">
          <a:extLst>
            <a:ext uri="{FF2B5EF4-FFF2-40B4-BE49-F238E27FC236}">
              <a16:creationId xmlns:a16="http://schemas.microsoft.com/office/drawing/2014/main" id="{3129A106-6BA0-44C1-B6C2-3E1B8AC7492C}"/>
            </a:ext>
          </a:extLst>
        </xdr:cNvPr>
        <xdr:cNvSpPr/>
      </xdr:nvSpPr>
      <xdr:spPr>
        <a:xfrm>
          <a:off x="3312160" y="60946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152290</xdr:rowOff>
    </xdr:from>
    <xdr:ext cx="469744" cy="259045"/>
    <xdr:sp macro="" textlink="">
      <xdr:nvSpPr>
        <xdr:cNvPr id="83" name="テキスト ボックス 82">
          <a:extLst>
            <a:ext uri="{FF2B5EF4-FFF2-40B4-BE49-F238E27FC236}">
              <a16:creationId xmlns:a16="http://schemas.microsoft.com/office/drawing/2014/main" id="{1DBEE56C-22B0-486E-8E7B-454DC5EB7FD5}"/>
            </a:ext>
          </a:extLst>
        </xdr:cNvPr>
        <xdr:cNvSpPr txBox="1"/>
      </xdr:nvSpPr>
      <xdr:spPr>
        <a:xfrm>
          <a:off x="3150948" y="618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123571</xdr:rowOff>
    </xdr:from>
    <xdr:to>
      <xdr:col>15</xdr:col>
      <xdr:colOff>101600</xdr:colOff>
      <xdr:row>37</xdr:row>
      <xdr:rowOff>53721</xdr:rowOff>
    </xdr:to>
    <xdr:sp macro="" textlink="">
      <xdr:nvSpPr>
        <xdr:cNvPr id="84" name="楕円 83">
          <a:extLst>
            <a:ext uri="{FF2B5EF4-FFF2-40B4-BE49-F238E27FC236}">
              <a16:creationId xmlns:a16="http://schemas.microsoft.com/office/drawing/2014/main" id="{7C5AB23A-2F9E-405F-A3BD-232D45A19E09}"/>
            </a:ext>
          </a:extLst>
        </xdr:cNvPr>
        <xdr:cNvSpPr/>
      </xdr:nvSpPr>
      <xdr:spPr>
        <a:xfrm>
          <a:off x="2514600" y="6158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44848</xdr:rowOff>
    </xdr:from>
    <xdr:ext cx="469744" cy="259045"/>
    <xdr:sp macro="" textlink="">
      <xdr:nvSpPr>
        <xdr:cNvPr id="85" name="テキスト ボックス 84">
          <a:extLst>
            <a:ext uri="{FF2B5EF4-FFF2-40B4-BE49-F238E27FC236}">
              <a16:creationId xmlns:a16="http://schemas.microsoft.com/office/drawing/2014/main" id="{F040B414-4884-48FC-8CD1-1E60333485A0}"/>
            </a:ext>
          </a:extLst>
        </xdr:cNvPr>
        <xdr:cNvSpPr txBox="1"/>
      </xdr:nvSpPr>
      <xdr:spPr>
        <a:xfrm>
          <a:off x="2353388" y="624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19177</xdr:rowOff>
    </xdr:from>
    <xdr:to>
      <xdr:col>10</xdr:col>
      <xdr:colOff>165100</xdr:colOff>
      <xdr:row>37</xdr:row>
      <xdr:rowOff>120777</xdr:rowOff>
    </xdr:to>
    <xdr:sp macro="" textlink="">
      <xdr:nvSpPr>
        <xdr:cNvPr id="86" name="楕円 85">
          <a:extLst>
            <a:ext uri="{FF2B5EF4-FFF2-40B4-BE49-F238E27FC236}">
              <a16:creationId xmlns:a16="http://schemas.microsoft.com/office/drawing/2014/main" id="{DD22955C-FDE7-4431-BF78-9CB234C7FB74}"/>
            </a:ext>
          </a:extLst>
        </xdr:cNvPr>
        <xdr:cNvSpPr/>
      </xdr:nvSpPr>
      <xdr:spPr>
        <a:xfrm>
          <a:off x="1739900" y="622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111904</xdr:rowOff>
    </xdr:from>
    <xdr:ext cx="469744" cy="259045"/>
    <xdr:sp macro="" textlink="">
      <xdr:nvSpPr>
        <xdr:cNvPr id="87" name="テキスト ボックス 86">
          <a:extLst>
            <a:ext uri="{FF2B5EF4-FFF2-40B4-BE49-F238E27FC236}">
              <a16:creationId xmlns:a16="http://schemas.microsoft.com/office/drawing/2014/main" id="{CB3BDC4F-5B67-4357-A1DC-45839F01075B}"/>
            </a:ext>
          </a:extLst>
        </xdr:cNvPr>
        <xdr:cNvSpPr txBox="1"/>
      </xdr:nvSpPr>
      <xdr:spPr>
        <a:xfrm>
          <a:off x="1578688" y="63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6985</xdr:rowOff>
    </xdr:from>
    <xdr:to>
      <xdr:col>6</xdr:col>
      <xdr:colOff>38100</xdr:colOff>
      <xdr:row>37</xdr:row>
      <xdr:rowOff>108585</xdr:rowOff>
    </xdr:to>
    <xdr:sp macro="" textlink="">
      <xdr:nvSpPr>
        <xdr:cNvPr id="88" name="楕円 87">
          <a:extLst>
            <a:ext uri="{FF2B5EF4-FFF2-40B4-BE49-F238E27FC236}">
              <a16:creationId xmlns:a16="http://schemas.microsoft.com/office/drawing/2014/main" id="{D95985CB-2E83-4D53-9359-832ED724B4AC}"/>
            </a:ext>
          </a:extLst>
        </xdr:cNvPr>
        <xdr:cNvSpPr/>
      </xdr:nvSpPr>
      <xdr:spPr>
        <a:xfrm>
          <a:off x="965200" y="62096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125112</xdr:rowOff>
    </xdr:from>
    <xdr:ext cx="469744" cy="259045"/>
    <xdr:sp macro="" textlink="">
      <xdr:nvSpPr>
        <xdr:cNvPr id="89" name="テキスト ボックス 88">
          <a:extLst>
            <a:ext uri="{FF2B5EF4-FFF2-40B4-BE49-F238E27FC236}">
              <a16:creationId xmlns:a16="http://schemas.microsoft.com/office/drawing/2014/main" id="{2231DEB8-05CE-4C5C-9925-E35A70CC5C69}"/>
            </a:ext>
          </a:extLst>
        </xdr:cNvPr>
        <xdr:cNvSpPr txBox="1"/>
      </xdr:nvSpPr>
      <xdr:spPr>
        <a:xfrm>
          <a:off x="803988" y="599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AC0DEE36-3777-4914-9C4E-99740E150C77}"/>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F690097-8C28-4CA0-9815-1F978304C45E}"/>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4BAB54E1-A662-4D15-B23A-B4C96F27357A}"/>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1A7EFC0F-8DDF-4B3F-A41B-6C7E4CE48417}"/>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7E1B7613-F4FD-4273-AACE-8A201FA68ACE}"/>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287E20C6-3FA0-4D0C-9F51-0B47776904D6}"/>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B622A73B-6BB6-4A19-AEDE-7342AC82623B}"/>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DD44B7C2-BB0D-4F75-B484-C51E183EF60B}"/>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C3C403B4-40B4-4E41-B819-F97C15E002F2}"/>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8DAFF00F-3382-40E1-BEA0-21DD2DE0DD5B}"/>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F91BB4C1-B60F-4F5A-B817-27BC56487874}"/>
            </a:ext>
          </a:extLst>
        </xdr:cNvPr>
        <xdr:cNvSpPr txBox="1"/>
      </xdr:nvSpPr>
      <xdr:spPr>
        <a:xfrm>
          <a:off x="46749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BFE4AA13-8F40-4B67-B436-A84088B773CB}"/>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DC1265A7-C071-4A0A-8532-6E9AC44E5826}"/>
            </a:ext>
          </a:extLst>
        </xdr:cNvPr>
        <xdr:cNvSpPr txBox="1"/>
      </xdr:nvSpPr>
      <xdr:spPr>
        <a:xfrm>
          <a:off x="20784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E4137B3C-4097-4988-B559-293057DC286F}"/>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46231EDC-0AC1-4812-A35B-30D42BD92489}"/>
            </a:ext>
          </a:extLst>
        </xdr:cNvPr>
        <xdr:cNvSpPr txBox="1"/>
      </xdr:nvSpPr>
      <xdr:spPr>
        <a:xfrm>
          <a:off x="16658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1B4B25A5-D171-4D16-B3C2-38A48023D485}"/>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D754EDF7-4413-4BAE-8A53-40BA3AF13F56}"/>
            </a:ext>
          </a:extLst>
        </xdr:cNvPr>
        <xdr:cNvSpPr txBox="1"/>
      </xdr:nvSpPr>
      <xdr:spPr>
        <a:xfrm>
          <a:off x="16658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76778CB0-C1B3-478F-8618-28E4ADFB7D5E}"/>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5578E4E8-25CA-4132-9D3C-C5C0650FEBC5}"/>
            </a:ext>
          </a:extLst>
        </xdr:cNvPr>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29DE6BDD-68AA-4F99-8C3E-F610F42DB1C6}"/>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33269A81-6E41-4A91-B436-242E14C367F0}"/>
            </a:ext>
          </a:extLst>
        </xdr:cNvPr>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8B49841-AAA9-4CDE-B0CB-DB48957EB7A3}"/>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E2E93A37-4AD1-460F-8A52-DC3E947F71A7}"/>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4219FB42-8140-418A-A346-EBD5C9CD05A6}"/>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26353</xdr:rowOff>
    </xdr:from>
    <xdr:to>
      <xdr:col>24</xdr:col>
      <xdr:colOff>62865</xdr:colOff>
      <xdr:row>59</xdr:row>
      <xdr:rowOff>38446</xdr:rowOff>
    </xdr:to>
    <xdr:cxnSp macro="">
      <xdr:nvCxnSpPr>
        <xdr:cNvPr id="114" name="直線コネクタ 113">
          <a:extLst>
            <a:ext uri="{FF2B5EF4-FFF2-40B4-BE49-F238E27FC236}">
              <a16:creationId xmlns:a16="http://schemas.microsoft.com/office/drawing/2014/main" id="{F397B99C-0B21-43A1-9C68-92B960C0DC13}"/>
            </a:ext>
          </a:extLst>
        </xdr:cNvPr>
        <xdr:cNvCxnSpPr/>
      </xdr:nvCxnSpPr>
      <xdr:spPr>
        <a:xfrm flipV="1">
          <a:off x="4084955" y="8911273"/>
          <a:ext cx="1270" cy="101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42273</xdr:rowOff>
    </xdr:from>
    <xdr:ext cx="534377" cy="259045"/>
    <xdr:sp macro="" textlink="">
      <xdr:nvSpPr>
        <xdr:cNvPr id="115" name="総務費最小値テキスト">
          <a:extLst>
            <a:ext uri="{FF2B5EF4-FFF2-40B4-BE49-F238E27FC236}">
              <a16:creationId xmlns:a16="http://schemas.microsoft.com/office/drawing/2014/main" id="{C1D4FBBB-9113-463A-9BAD-A91363615BB0}"/>
            </a:ext>
          </a:extLst>
        </xdr:cNvPr>
        <xdr:cNvSpPr txBox="1"/>
      </xdr:nvSpPr>
      <xdr:spPr>
        <a:xfrm>
          <a:off x="4137660" y="99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38446</xdr:rowOff>
    </xdr:from>
    <xdr:to>
      <xdr:col>24</xdr:col>
      <xdr:colOff>152400</xdr:colOff>
      <xdr:row>59</xdr:row>
      <xdr:rowOff>38446</xdr:rowOff>
    </xdr:to>
    <xdr:cxnSp macro="">
      <xdr:nvCxnSpPr>
        <xdr:cNvPr id="116" name="直線コネクタ 115">
          <a:extLst>
            <a:ext uri="{FF2B5EF4-FFF2-40B4-BE49-F238E27FC236}">
              <a16:creationId xmlns:a16="http://schemas.microsoft.com/office/drawing/2014/main" id="{602056C8-4C1A-4624-944D-2192DCC91326}"/>
            </a:ext>
          </a:extLst>
        </xdr:cNvPr>
        <xdr:cNvCxnSpPr/>
      </xdr:nvCxnSpPr>
      <xdr:spPr>
        <a:xfrm>
          <a:off x="4020820" y="99292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144480</xdr:rowOff>
    </xdr:from>
    <xdr:ext cx="599010" cy="259045"/>
    <xdr:sp macro="" textlink="">
      <xdr:nvSpPr>
        <xdr:cNvPr id="117" name="総務費最大値テキスト">
          <a:extLst>
            <a:ext uri="{FF2B5EF4-FFF2-40B4-BE49-F238E27FC236}">
              <a16:creationId xmlns:a16="http://schemas.microsoft.com/office/drawing/2014/main" id="{F787C74B-886E-4966-94B4-4737F55B7D43}"/>
            </a:ext>
          </a:extLst>
        </xdr:cNvPr>
        <xdr:cNvSpPr txBox="1"/>
      </xdr:nvSpPr>
      <xdr:spPr>
        <a:xfrm>
          <a:off x="4137660" y="869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26353</xdr:rowOff>
    </xdr:from>
    <xdr:to>
      <xdr:col>24</xdr:col>
      <xdr:colOff>152400</xdr:colOff>
      <xdr:row>53</xdr:row>
      <xdr:rowOff>26353</xdr:rowOff>
    </xdr:to>
    <xdr:cxnSp macro="">
      <xdr:nvCxnSpPr>
        <xdr:cNvPr id="118" name="直線コネクタ 117">
          <a:extLst>
            <a:ext uri="{FF2B5EF4-FFF2-40B4-BE49-F238E27FC236}">
              <a16:creationId xmlns:a16="http://schemas.microsoft.com/office/drawing/2014/main" id="{7EC41D7F-52C4-4A92-9DF7-983C26E59AAD}"/>
            </a:ext>
          </a:extLst>
        </xdr:cNvPr>
        <xdr:cNvCxnSpPr/>
      </xdr:nvCxnSpPr>
      <xdr:spPr>
        <a:xfrm>
          <a:off x="4020820" y="89112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121686</xdr:rowOff>
    </xdr:from>
    <xdr:to>
      <xdr:col>24</xdr:col>
      <xdr:colOff>63500</xdr:colOff>
      <xdr:row>55</xdr:row>
      <xdr:rowOff>167894</xdr:rowOff>
    </xdr:to>
    <xdr:cxnSp macro="">
      <xdr:nvCxnSpPr>
        <xdr:cNvPr id="119" name="直線コネクタ 118">
          <a:extLst>
            <a:ext uri="{FF2B5EF4-FFF2-40B4-BE49-F238E27FC236}">
              <a16:creationId xmlns:a16="http://schemas.microsoft.com/office/drawing/2014/main" id="{5479D277-5825-4344-9EF5-9B5BCFA05069}"/>
            </a:ext>
          </a:extLst>
        </xdr:cNvPr>
        <xdr:cNvCxnSpPr/>
      </xdr:nvCxnSpPr>
      <xdr:spPr>
        <a:xfrm>
          <a:off x="3355340" y="9341886"/>
          <a:ext cx="731520" cy="4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61323</xdr:rowOff>
    </xdr:from>
    <xdr:ext cx="599010" cy="259045"/>
    <xdr:sp macro="" textlink="">
      <xdr:nvSpPr>
        <xdr:cNvPr id="120" name="総務費平均値テキスト">
          <a:extLst>
            <a:ext uri="{FF2B5EF4-FFF2-40B4-BE49-F238E27FC236}">
              <a16:creationId xmlns:a16="http://schemas.microsoft.com/office/drawing/2014/main" id="{BA1AD0A1-196A-4237-976A-47B8A5447E19}"/>
            </a:ext>
          </a:extLst>
        </xdr:cNvPr>
        <xdr:cNvSpPr txBox="1"/>
      </xdr:nvSpPr>
      <xdr:spPr>
        <a:xfrm>
          <a:off x="4137660" y="9449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82896</xdr:rowOff>
    </xdr:from>
    <xdr:to>
      <xdr:col>24</xdr:col>
      <xdr:colOff>114300</xdr:colOff>
      <xdr:row>57</xdr:row>
      <xdr:rowOff>13046</xdr:rowOff>
    </xdr:to>
    <xdr:sp macro="" textlink="">
      <xdr:nvSpPr>
        <xdr:cNvPr id="121" name="フローチャート: 判断 120">
          <a:extLst>
            <a:ext uri="{FF2B5EF4-FFF2-40B4-BE49-F238E27FC236}">
              <a16:creationId xmlns:a16="http://schemas.microsoft.com/office/drawing/2014/main" id="{24385F61-B4F6-424E-9A31-4B10673DF582}"/>
            </a:ext>
          </a:extLst>
        </xdr:cNvPr>
        <xdr:cNvSpPr/>
      </xdr:nvSpPr>
      <xdr:spPr>
        <a:xfrm>
          <a:off x="4036060" y="94707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62296</xdr:rowOff>
    </xdr:from>
    <xdr:to>
      <xdr:col>19</xdr:col>
      <xdr:colOff>177800</xdr:colOff>
      <xdr:row>55</xdr:row>
      <xdr:rowOff>121686</xdr:rowOff>
    </xdr:to>
    <xdr:cxnSp macro="">
      <xdr:nvCxnSpPr>
        <xdr:cNvPr id="122" name="直線コネクタ 121">
          <a:extLst>
            <a:ext uri="{FF2B5EF4-FFF2-40B4-BE49-F238E27FC236}">
              <a16:creationId xmlns:a16="http://schemas.microsoft.com/office/drawing/2014/main" id="{7DB15481-5D69-46D2-A25F-C018BF542EDE}"/>
            </a:ext>
          </a:extLst>
        </xdr:cNvPr>
        <xdr:cNvCxnSpPr/>
      </xdr:nvCxnSpPr>
      <xdr:spPr>
        <a:xfrm>
          <a:off x="2565400" y="9282496"/>
          <a:ext cx="789940" cy="5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42616</xdr:rowOff>
    </xdr:from>
    <xdr:to>
      <xdr:col>20</xdr:col>
      <xdr:colOff>38100</xdr:colOff>
      <xdr:row>56</xdr:row>
      <xdr:rowOff>144216</xdr:rowOff>
    </xdr:to>
    <xdr:sp macro="" textlink="">
      <xdr:nvSpPr>
        <xdr:cNvPr id="123" name="フローチャート: 判断 122">
          <a:extLst>
            <a:ext uri="{FF2B5EF4-FFF2-40B4-BE49-F238E27FC236}">
              <a16:creationId xmlns:a16="http://schemas.microsoft.com/office/drawing/2014/main" id="{F690BCEF-7ACA-4356-904E-2C2FB946CA5E}"/>
            </a:ext>
          </a:extLst>
        </xdr:cNvPr>
        <xdr:cNvSpPr/>
      </xdr:nvSpPr>
      <xdr:spPr>
        <a:xfrm>
          <a:off x="3312160" y="94304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135343</xdr:rowOff>
    </xdr:from>
    <xdr:ext cx="599010" cy="259045"/>
    <xdr:sp macro="" textlink="">
      <xdr:nvSpPr>
        <xdr:cNvPr id="124" name="テキスト ボックス 123">
          <a:extLst>
            <a:ext uri="{FF2B5EF4-FFF2-40B4-BE49-F238E27FC236}">
              <a16:creationId xmlns:a16="http://schemas.microsoft.com/office/drawing/2014/main" id="{107E8807-D31D-41BD-8022-D059245DE91B}"/>
            </a:ext>
          </a:extLst>
        </xdr:cNvPr>
        <xdr:cNvSpPr txBox="1"/>
      </xdr:nvSpPr>
      <xdr:spPr>
        <a:xfrm>
          <a:off x="3086315" y="952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17087</xdr:rowOff>
    </xdr:from>
    <xdr:to>
      <xdr:col>15</xdr:col>
      <xdr:colOff>50800</xdr:colOff>
      <xdr:row>55</xdr:row>
      <xdr:rowOff>62296</xdr:rowOff>
    </xdr:to>
    <xdr:cxnSp macro="">
      <xdr:nvCxnSpPr>
        <xdr:cNvPr id="125" name="直線コネクタ 124">
          <a:extLst>
            <a:ext uri="{FF2B5EF4-FFF2-40B4-BE49-F238E27FC236}">
              <a16:creationId xmlns:a16="http://schemas.microsoft.com/office/drawing/2014/main" id="{446EAEF6-C8D7-4354-9B97-69AE32162B18}"/>
            </a:ext>
          </a:extLst>
        </xdr:cNvPr>
        <xdr:cNvCxnSpPr/>
      </xdr:nvCxnSpPr>
      <xdr:spPr>
        <a:xfrm>
          <a:off x="1790700" y="8566727"/>
          <a:ext cx="774700" cy="71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17745</xdr:rowOff>
    </xdr:from>
    <xdr:to>
      <xdr:col>15</xdr:col>
      <xdr:colOff>101600</xdr:colOff>
      <xdr:row>56</xdr:row>
      <xdr:rowOff>119345</xdr:rowOff>
    </xdr:to>
    <xdr:sp macro="" textlink="">
      <xdr:nvSpPr>
        <xdr:cNvPr id="126" name="フローチャート: 判断 125">
          <a:extLst>
            <a:ext uri="{FF2B5EF4-FFF2-40B4-BE49-F238E27FC236}">
              <a16:creationId xmlns:a16="http://schemas.microsoft.com/office/drawing/2014/main" id="{A1D5D475-90AE-4714-BEF7-D93085306BD4}"/>
            </a:ext>
          </a:extLst>
        </xdr:cNvPr>
        <xdr:cNvSpPr/>
      </xdr:nvSpPr>
      <xdr:spPr>
        <a:xfrm>
          <a:off x="2514600" y="940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110472</xdr:rowOff>
    </xdr:from>
    <xdr:ext cx="599010" cy="259045"/>
    <xdr:sp macro="" textlink="">
      <xdr:nvSpPr>
        <xdr:cNvPr id="127" name="テキスト ボックス 126">
          <a:extLst>
            <a:ext uri="{FF2B5EF4-FFF2-40B4-BE49-F238E27FC236}">
              <a16:creationId xmlns:a16="http://schemas.microsoft.com/office/drawing/2014/main" id="{025F8381-D7CC-49BC-8AC6-D1D7A5295B1C}"/>
            </a:ext>
          </a:extLst>
        </xdr:cNvPr>
        <xdr:cNvSpPr txBox="1"/>
      </xdr:nvSpPr>
      <xdr:spPr>
        <a:xfrm>
          <a:off x="2311615" y="949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17087</xdr:rowOff>
    </xdr:from>
    <xdr:to>
      <xdr:col>10</xdr:col>
      <xdr:colOff>114300</xdr:colOff>
      <xdr:row>55</xdr:row>
      <xdr:rowOff>148479</xdr:rowOff>
    </xdr:to>
    <xdr:cxnSp macro="">
      <xdr:nvCxnSpPr>
        <xdr:cNvPr id="128" name="直線コネクタ 127">
          <a:extLst>
            <a:ext uri="{FF2B5EF4-FFF2-40B4-BE49-F238E27FC236}">
              <a16:creationId xmlns:a16="http://schemas.microsoft.com/office/drawing/2014/main" id="{51CE9628-4EFC-465C-ACEA-BF34D280B0CF}"/>
            </a:ext>
          </a:extLst>
        </xdr:cNvPr>
        <xdr:cNvCxnSpPr/>
      </xdr:nvCxnSpPr>
      <xdr:spPr>
        <a:xfrm flipV="1">
          <a:off x="1008380" y="8566727"/>
          <a:ext cx="782320" cy="80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86515</xdr:rowOff>
    </xdr:from>
    <xdr:to>
      <xdr:col>10</xdr:col>
      <xdr:colOff>165100</xdr:colOff>
      <xdr:row>53</xdr:row>
      <xdr:rowOff>16665</xdr:rowOff>
    </xdr:to>
    <xdr:sp macro="" textlink="">
      <xdr:nvSpPr>
        <xdr:cNvPr id="129" name="フローチャート: 判断 128">
          <a:extLst>
            <a:ext uri="{FF2B5EF4-FFF2-40B4-BE49-F238E27FC236}">
              <a16:creationId xmlns:a16="http://schemas.microsoft.com/office/drawing/2014/main" id="{4847EF5B-01D3-4EF1-9559-1DF8A573FEAF}"/>
            </a:ext>
          </a:extLst>
        </xdr:cNvPr>
        <xdr:cNvSpPr/>
      </xdr:nvSpPr>
      <xdr:spPr>
        <a:xfrm>
          <a:off x="1739900" y="880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7792</xdr:rowOff>
    </xdr:from>
    <xdr:ext cx="599010" cy="259045"/>
    <xdr:sp macro="" textlink="">
      <xdr:nvSpPr>
        <xdr:cNvPr id="130" name="テキスト ボックス 129">
          <a:extLst>
            <a:ext uri="{FF2B5EF4-FFF2-40B4-BE49-F238E27FC236}">
              <a16:creationId xmlns:a16="http://schemas.microsoft.com/office/drawing/2014/main" id="{25475110-03C4-4E7F-BE12-827BE6418EBA}"/>
            </a:ext>
          </a:extLst>
        </xdr:cNvPr>
        <xdr:cNvSpPr txBox="1"/>
      </xdr:nvSpPr>
      <xdr:spPr>
        <a:xfrm>
          <a:off x="1514055" y="889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48720</xdr:rowOff>
    </xdr:from>
    <xdr:to>
      <xdr:col>6</xdr:col>
      <xdr:colOff>38100</xdr:colOff>
      <xdr:row>58</xdr:row>
      <xdr:rowOff>150320</xdr:rowOff>
    </xdr:to>
    <xdr:sp macro="" textlink="">
      <xdr:nvSpPr>
        <xdr:cNvPr id="131" name="フローチャート: 判断 130">
          <a:extLst>
            <a:ext uri="{FF2B5EF4-FFF2-40B4-BE49-F238E27FC236}">
              <a16:creationId xmlns:a16="http://schemas.microsoft.com/office/drawing/2014/main" id="{B0A231F4-9430-42FA-A7C9-82FB898255C7}"/>
            </a:ext>
          </a:extLst>
        </xdr:cNvPr>
        <xdr:cNvSpPr/>
      </xdr:nvSpPr>
      <xdr:spPr>
        <a:xfrm>
          <a:off x="965200" y="97718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141447</xdr:rowOff>
    </xdr:from>
    <xdr:ext cx="534377" cy="259045"/>
    <xdr:sp macro="" textlink="">
      <xdr:nvSpPr>
        <xdr:cNvPr id="132" name="テキスト ボックス 131">
          <a:extLst>
            <a:ext uri="{FF2B5EF4-FFF2-40B4-BE49-F238E27FC236}">
              <a16:creationId xmlns:a16="http://schemas.microsoft.com/office/drawing/2014/main" id="{756F0B68-D22D-4AD2-B283-1BBE922A2F21}"/>
            </a:ext>
          </a:extLst>
        </xdr:cNvPr>
        <xdr:cNvSpPr txBox="1"/>
      </xdr:nvSpPr>
      <xdr:spPr>
        <a:xfrm>
          <a:off x="771671" y="986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21BEA9B1-D955-49AC-BDBD-522AFDADE9B1}"/>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5E5B8EDA-3F3D-4C3D-8B2F-67868F1535CE}"/>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C8AA4C4F-1858-4BBE-B489-C34262D95C3C}"/>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32CC328-DC06-4B1F-992E-1C154111737D}"/>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24C0C7DD-9A38-4334-9762-4B881E7A6FF6}"/>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117094</xdr:rowOff>
    </xdr:from>
    <xdr:to>
      <xdr:col>24</xdr:col>
      <xdr:colOff>114300</xdr:colOff>
      <xdr:row>56</xdr:row>
      <xdr:rowOff>47244</xdr:rowOff>
    </xdr:to>
    <xdr:sp macro="" textlink="">
      <xdr:nvSpPr>
        <xdr:cNvPr id="138" name="楕円 137">
          <a:extLst>
            <a:ext uri="{FF2B5EF4-FFF2-40B4-BE49-F238E27FC236}">
              <a16:creationId xmlns:a16="http://schemas.microsoft.com/office/drawing/2014/main" id="{4917D497-7663-4C70-80E5-201786B4B156}"/>
            </a:ext>
          </a:extLst>
        </xdr:cNvPr>
        <xdr:cNvSpPr/>
      </xdr:nvSpPr>
      <xdr:spPr>
        <a:xfrm>
          <a:off x="4036060" y="9337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139971</xdr:rowOff>
    </xdr:from>
    <xdr:ext cx="599010" cy="259045"/>
    <xdr:sp macro="" textlink="">
      <xdr:nvSpPr>
        <xdr:cNvPr id="139" name="総務費該当値テキスト">
          <a:extLst>
            <a:ext uri="{FF2B5EF4-FFF2-40B4-BE49-F238E27FC236}">
              <a16:creationId xmlns:a16="http://schemas.microsoft.com/office/drawing/2014/main" id="{9104A6D3-B275-423A-B196-87DED99BE46F}"/>
            </a:ext>
          </a:extLst>
        </xdr:cNvPr>
        <xdr:cNvSpPr txBox="1"/>
      </xdr:nvSpPr>
      <xdr:spPr>
        <a:xfrm>
          <a:off x="4137660" y="919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70886</xdr:rowOff>
    </xdr:from>
    <xdr:to>
      <xdr:col>20</xdr:col>
      <xdr:colOff>38100</xdr:colOff>
      <xdr:row>56</xdr:row>
      <xdr:rowOff>1036</xdr:rowOff>
    </xdr:to>
    <xdr:sp macro="" textlink="">
      <xdr:nvSpPr>
        <xdr:cNvPr id="140" name="楕円 139">
          <a:extLst>
            <a:ext uri="{FF2B5EF4-FFF2-40B4-BE49-F238E27FC236}">
              <a16:creationId xmlns:a16="http://schemas.microsoft.com/office/drawing/2014/main" id="{3D8FF99B-C784-446E-8D72-44E639F99840}"/>
            </a:ext>
          </a:extLst>
        </xdr:cNvPr>
        <xdr:cNvSpPr/>
      </xdr:nvSpPr>
      <xdr:spPr>
        <a:xfrm>
          <a:off x="3312160" y="92910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17563</xdr:rowOff>
    </xdr:from>
    <xdr:ext cx="599010" cy="259045"/>
    <xdr:sp macro="" textlink="">
      <xdr:nvSpPr>
        <xdr:cNvPr id="141" name="テキスト ボックス 140">
          <a:extLst>
            <a:ext uri="{FF2B5EF4-FFF2-40B4-BE49-F238E27FC236}">
              <a16:creationId xmlns:a16="http://schemas.microsoft.com/office/drawing/2014/main" id="{4A32EFD3-5F91-429A-940B-84755C929764}"/>
            </a:ext>
          </a:extLst>
        </xdr:cNvPr>
        <xdr:cNvSpPr txBox="1"/>
      </xdr:nvSpPr>
      <xdr:spPr>
        <a:xfrm>
          <a:off x="3086315" y="907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11496</xdr:rowOff>
    </xdr:from>
    <xdr:to>
      <xdr:col>15</xdr:col>
      <xdr:colOff>101600</xdr:colOff>
      <xdr:row>55</xdr:row>
      <xdr:rowOff>113096</xdr:rowOff>
    </xdr:to>
    <xdr:sp macro="" textlink="">
      <xdr:nvSpPr>
        <xdr:cNvPr id="142" name="楕円 141">
          <a:extLst>
            <a:ext uri="{FF2B5EF4-FFF2-40B4-BE49-F238E27FC236}">
              <a16:creationId xmlns:a16="http://schemas.microsoft.com/office/drawing/2014/main" id="{CFA0BE6C-7DD6-46D7-89F0-1ED55EEF2017}"/>
            </a:ext>
          </a:extLst>
        </xdr:cNvPr>
        <xdr:cNvSpPr/>
      </xdr:nvSpPr>
      <xdr:spPr>
        <a:xfrm>
          <a:off x="2514600" y="923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129623</xdr:rowOff>
    </xdr:from>
    <xdr:ext cx="599010" cy="259045"/>
    <xdr:sp macro="" textlink="">
      <xdr:nvSpPr>
        <xdr:cNvPr id="143" name="テキスト ボックス 142">
          <a:extLst>
            <a:ext uri="{FF2B5EF4-FFF2-40B4-BE49-F238E27FC236}">
              <a16:creationId xmlns:a16="http://schemas.microsoft.com/office/drawing/2014/main" id="{3A8A49D7-F127-4754-90B7-E3406FE4CA7E}"/>
            </a:ext>
          </a:extLst>
        </xdr:cNvPr>
        <xdr:cNvSpPr txBox="1"/>
      </xdr:nvSpPr>
      <xdr:spPr>
        <a:xfrm>
          <a:off x="2311615" y="901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137737</xdr:rowOff>
    </xdr:from>
    <xdr:to>
      <xdr:col>10</xdr:col>
      <xdr:colOff>165100</xdr:colOff>
      <xdr:row>51</xdr:row>
      <xdr:rowOff>67887</xdr:rowOff>
    </xdr:to>
    <xdr:sp macro="" textlink="">
      <xdr:nvSpPr>
        <xdr:cNvPr id="144" name="楕円 143">
          <a:extLst>
            <a:ext uri="{FF2B5EF4-FFF2-40B4-BE49-F238E27FC236}">
              <a16:creationId xmlns:a16="http://schemas.microsoft.com/office/drawing/2014/main" id="{B5B7775C-AE7E-4870-B73D-E742DD25118B}"/>
            </a:ext>
          </a:extLst>
        </xdr:cNvPr>
        <xdr:cNvSpPr/>
      </xdr:nvSpPr>
      <xdr:spPr>
        <a:xfrm>
          <a:off x="1739900" y="85197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84414</xdr:rowOff>
    </xdr:from>
    <xdr:ext cx="599010" cy="259045"/>
    <xdr:sp macro="" textlink="">
      <xdr:nvSpPr>
        <xdr:cNvPr id="145" name="テキスト ボックス 144">
          <a:extLst>
            <a:ext uri="{FF2B5EF4-FFF2-40B4-BE49-F238E27FC236}">
              <a16:creationId xmlns:a16="http://schemas.microsoft.com/office/drawing/2014/main" id="{8329A495-EA72-4A4D-8F48-F0E4FEE09F3D}"/>
            </a:ext>
          </a:extLst>
        </xdr:cNvPr>
        <xdr:cNvSpPr txBox="1"/>
      </xdr:nvSpPr>
      <xdr:spPr>
        <a:xfrm>
          <a:off x="1514055" y="829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97679</xdr:rowOff>
    </xdr:from>
    <xdr:to>
      <xdr:col>6</xdr:col>
      <xdr:colOff>38100</xdr:colOff>
      <xdr:row>56</xdr:row>
      <xdr:rowOff>27829</xdr:rowOff>
    </xdr:to>
    <xdr:sp macro="" textlink="">
      <xdr:nvSpPr>
        <xdr:cNvPr id="146" name="楕円 145">
          <a:extLst>
            <a:ext uri="{FF2B5EF4-FFF2-40B4-BE49-F238E27FC236}">
              <a16:creationId xmlns:a16="http://schemas.microsoft.com/office/drawing/2014/main" id="{3387B565-8E59-4C12-AF15-11AD643CE420}"/>
            </a:ext>
          </a:extLst>
        </xdr:cNvPr>
        <xdr:cNvSpPr/>
      </xdr:nvSpPr>
      <xdr:spPr>
        <a:xfrm>
          <a:off x="965200" y="93178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44356</xdr:rowOff>
    </xdr:from>
    <xdr:ext cx="599010" cy="259045"/>
    <xdr:sp macro="" textlink="">
      <xdr:nvSpPr>
        <xdr:cNvPr id="147" name="テキスト ボックス 146">
          <a:extLst>
            <a:ext uri="{FF2B5EF4-FFF2-40B4-BE49-F238E27FC236}">
              <a16:creationId xmlns:a16="http://schemas.microsoft.com/office/drawing/2014/main" id="{4D1FD67E-ED37-426D-B267-34F5CB64FB81}"/>
            </a:ext>
          </a:extLst>
        </xdr:cNvPr>
        <xdr:cNvSpPr txBox="1"/>
      </xdr:nvSpPr>
      <xdr:spPr>
        <a:xfrm>
          <a:off x="739355" y="909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A85D7B9B-D4C8-43D2-8A66-9F4C36C9BF4D}"/>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C5F2440D-AC02-42AD-A264-871097F57355}"/>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EE64A79-2C76-4A89-8EC3-8D09D85DE4C9}"/>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9E61DCB3-796B-4EEA-880A-CFEAF2E06F0D}"/>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5E7EFAC8-9DBB-4891-B5E3-CD4DFD0B6704}"/>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67F7C060-2025-493B-B2A4-8803264B69A5}"/>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E2AF7D95-83C0-4266-98BE-1DB25EA03086}"/>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8B5E9B70-BBCE-4C16-BF21-F1651A01F595}"/>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A2EC8AA7-248A-4A58-B779-2F3D2D54ADFD}"/>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CBFAC0D5-E1BD-4510-9ECD-10812FFE03B7}"/>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9091C743-76C8-4E4D-A0E7-142E8A98B628}"/>
            </a:ext>
          </a:extLst>
        </xdr:cNvPr>
        <xdr:cNvSpPr txBox="1"/>
      </xdr:nvSpPr>
      <xdr:spPr>
        <a:xfrm>
          <a:off x="20784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434F19C8-2733-4678-B023-3D3E43665BE1}"/>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F60EB734-63F1-4346-9E92-33060DBAA5E8}"/>
            </a:ext>
          </a:extLst>
        </xdr:cNvPr>
        <xdr:cNvSpPr txBox="1"/>
      </xdr:nvSpPr>
      <xdr:spPr>
        <a:xfrm>
          <a:off x="166581" y="13149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E732EF64-AEC3-40B9-BCC0-0176A9F2B7F7}"/>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B7451277-047C-4274-9487-FBF89EFE565C}"/>
            </a:ext>
          </a:extLst>
        </xdr:cNvPr>
        <xdr:cNvSpPr txBox="1"/>
      </xdr:nvSpPr>
      <xdr:spPr>
        <a:xfrm>
          <a:off x="16658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E86F6380-5E2A-491B-A644-97382875634D}"/>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527A9A4-65AA-41C1-9688-258396A06535}"/>
            </a:ext>
          </a:extLst>
        </xdr:cNvPr>
        <xdr:cNvSpPr txBox="1"/>
      </xdr:nvSpPr>
      <xdr:spPr>
        <a:xfrm>
          <a:off x="16658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C3CBE881-7773-4E00-8398-F5F88DD29555}"/>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13CB6882-7D1B-4C79-B74D-B6D67B884B99}"/>
            </a:ext>
          </a:extLst>
        </xdr:cNvPr>
        <xdr:cNvSpPr txBox="1"/>
      </xdr:nvSpPr>
      <xdr:spPr>
        <a:xfrm>
          <a:off x="16658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D2FE4A48-0064-4512-9C08-CEDEE7559415}"/>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96BE5-FDA1-49D5-9C0C-7D17D46656CB}"/>
            </a:ext>
          </a:extLst>
        </xdr:cNvPr>
        <xdr:cNvSpPr txBox="1"/>
      </xdr:nvSpPr>
      <xdr:spPr>
        <a:xfrm>
          <a:off x="16658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16696F9B-0329-4DA8-93F3-866C16FFD346}"/>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1A796318-215E-49FD-BC55-220282BDA7C3}"/>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7AF23318-7302-4F3D-9F94-61FCB0E18503}"/>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72" name="直線コネクタ 171">
          <a:extLst>
            <a:ext uri="{FF2B5EF4-FFF2-40B4-BE49-F238E27FC236}">
              <a16:creationId xmlns:a16="http://schemas.microsoft.com/office/drawing/2014/main" id="{3313DF0A-733F-4710-B9C8-6DB487E75D96}"/>
            </a:ext>
          </a:extLst>
        </xdr:cNvPr>
        <xdr:cNvCxnSpPr/>
      </xdr:nvCxnSpPr>
      <xdr:spPr>
        <a:xfrm flipV="1">
          <a:off x="4084955" y="11697221"/>
          <a:ext cx="1270" cy="128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3" name="民生費最小値テキスト">
          <a:extLst>
            <a:ext uri="{FF2B5EF4-FFF2-40B4-BE49-F238E27FC236}">
              <a16:creationId xmlns:a16="http://schemas.microsoft.com/office/drawing/2014/main" id="{3F54D29D-AF1E-4EF3-981B-857B37E9EECC}"/>
            </a:ext>
          </a:extLst>
        </xdr:cNvPr>
        <xdr:cNvSpPr txBox="1"/>
      </xdr:nvSpPr>
      <xdr:spPr>
        <a:xfrm>
          <a:off x="4137660" y="1298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4" name="直線コネクタ 173">
          <a:extLst>
            <a:ext uri="{FF2B5EF4-FFF2-40B4-BE49-F238E27FC236}">
              <a16:creationId xmlns:a16="http://schemas.microsoft.com/office/drawing/2014/main" id="{0DA931FE-DECD-43A8-8CCE-CA99E91326DF}"/>
            </a:ext>
          </a:extLst>
        </xdr:cNvPr>
        <xdr:cNvCxnSpPr/>
      </xdr:nvCxnSpPr>
      <xdr:spPr>
        <a:xfrm>
          <a:off x="4020820" y="129781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5" name="民生費最大値テキスト">
          <a:extLst>
            <a:ext uri="{FF2B5EF4-FFF2-40B4-BE49-F238E27FC236}">
              <a16:creationId xmlns:a16="http://schemas.microsoft.com/office/drawing/2014/main" id="{158FD42A-7000-49D5-8F90-8758EC68A435}"/>
            </a:ext>
          </a:extLst>
        </xdr:cNvPr>
        <xdr:cNvSpPr txBox="1"/>
      </xdr:nvSpPr>
      <xdr:spPr>
        <a:xfrm>
          <a:off x="4137660" y="1147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76" name="直線コネクタ 175">
          <a:extLst>
            <a:ext uri="{FF2B5EF4-FFF2-40B4-BE49-F238E27FC236}">
              <a16:creationId xmlns:a16="http://schemas.microsoft.com/office/drawing/2014/main" id="{5EFCB9E4-53E5-4C2C-940A-0D896EE3F448}"/>
            </a:ext>
          </a:extLst>
        </xdr:cNvPr>
        <xdr:cNvCxnSpPr/>
      </xdr:nvCxnSpPr>
      <xdr:spPr>
        <a:xfrm>
          <a:off x="4020820" y="116972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12459</xdr:rowOff>
    </xdr:from>
    <xdr:to>
      <xdr:col>24</xdr:col>
      <xdr:colOff>63500</xdr:colOff>
      <xdr:row>75</xdr:row>
      <xdr:rowOff>108064</xdr:rowOff>
    </xdr:to>
    <xdr:cxnSp macro="">
      <xdr:nvCxnSpPr>
        <xdr:cNvPr id="177" name="直線コネクタ 176">
          <a:extLst>
            <a:ext uri="{FF2B5EF4-FFF2-40B4-BE49-F238E27FC236}">
              <a16:creationId xmlns:a16="http://schemas.microsoft.com/office/drawing/2014/main" id="{357F672F-0609-45D0-A52C-4644B30F5159}"/>
            </a:ext>
          </a:extLst>
        </xdr:cNvPr>
        <xdr:cNvCxnSpPr/>
      </xdr:nvCxnSpPr>
      <xdr:spPr>
        <a:xfrm flipV="1">
          <a:off x="3355340" y="12585459"/>
          <a:ext cx="731520" cy="9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120413</xdr:rowOff>
    </xdr:from>
    <xdr:ext cx="599010" cy="259045"/>
    <xdr:sp macro="" textlink="">
      <xdr:nvSpPr>
        <xdr:cNvPr id="178" name="民生費平均値テキスト">
          <a:extLst>
            <a:ext uri="{FF2B5EF4-FFF2-40B4-BE49-F238E27FC236}">
              <a16:creationId xmlns:a16="http://schemas.microsoft.com/office/drawing/2014/main" id="{272250F4-7A65-4F20-A22D-DD6290E39291}"/>
            </a:ext>
          </a:extLst>
        </xdr:cNvPr>
        <xdr:cNvSpPr txBox="1"/>
      </xdr:nvSpPr>
      <xdr:spPr>
        <a:xfrm>
          <a:off x="4137660" y="12358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79" name="フローチャート: 判断 178">
          <a:extLst>
            <a:ext uri="{FF2B5EF4-FFF2-40B4-BE49-F238E27FC236}">
              <a16:creationId xmlns:a16="http://schemas.microsoft.com/office/drawing/2014/main" id="{6527DC34-17D4-4E71-BA87-E572AEC611B9}"/>
            </a:ext>
          </a:extLst>
        </xdr:cNvPr>
        <xdr:cNvSpPr/>
      </xdr:nvSpPr>
      <xdr:spPr>
        <a:xfrm>
          <a:off x="4036060" y="125028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406</xdr:rowOff>
    </xdr:from>
    <xdr:to>
      <xdr:col>19</xdr:col>
      <xdr:colOff>177800</xdr:colOff>
      <xdr:row>75</xdr:row>
      <xdr:rowOff>108064</xdr:rowOff>
    </xdr:to>
    <xdr:cxnSp macro="">
      <xdr:nvCxnSpPr>
        <xdr:cNvPr id="180" name="直線コネクタ 179">
          <a:extLst>
            <a:ext uri="{FF2B5EF4-FFF2-40B4-BE49-F238E27FC236}">
              <a16:creationId xmlns:a16="http://schemas.microsoft.com/office/drawing/2014/main" id="{DB321EB0-C6BA-4EA6-86A9-9937782356A6}"/>
            </a:ext>
          </a:extLst>
        </xdr:cNvPr>
        <xdr:cNvCxnSpPr/>
      </xdr:nvCxnSpPr>
      <xdr:spPr>
        <a:xfrm>
          <a:off x="2565400" y="12573406"/>
          <a:ext cx="789940" cy="1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81" name="フローチャート: 判断 180">
          <a:extLst>
            <a:ext uri="{FF2B5EF4-FFF2-40B4-BE49-F238E27FC236}">
              <a16:creationId xmlns:a16="http://schemas.microsoft.com/office/drawing/2014/main" id="{957B8344-F2B7-4582-8C3E-27586EB6EFEA}"/>
            </a:ext>
          </a:extLst>
        </xdr:cNvPr>
        <xdr:cNvSpPr/>
      </xdr:nvSpPr>
      <xdr:spPr>
        <a:xfrm>
          <a:off x="3312160" y="126202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165409</xdr:rowOff>
    </xdr:from>
    <xdr:ext cx="599010" cy="259045"/>
    <xdr:sp macro="" textlink="">
      <xdr:nvSpPr>
        <xdr:cNvPr id="182" name="テキスト ボックス 181">
          <a:extLst>
            <a:ext uri="{FF2B5EF4-FFF2-40B4-BE49-F238E27FC236}">
              <a16:creationId xmlns:a16="http://schemas.microsoft.com/office/drawing/2014/main" id="{D36ED8C3-9473-4CF1-8332-0658DAB736BE}"/>
            </a:ext>
          </a:extLst>
        </xdr:cNvPr>
        <xdr:cNvSpPr txBox="1"/>
      </xdr:nvSpPr>
      <xdr:spPr>
        <a:xfrm>
          <a:off x="3086315" y="1240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406</xdr:rowOff>
    </xdr:from>
    <xdr:to>
      <xdr:col>15</xdr:col>
      <xdr:colOff>50800</xdr:colOff>
      <xdr:row>76</xdr:row>
      <xdr:rowOff>64236</xdr:rowOff>
    </xdr:to>
    <xdr:cxnSp macro="">
      <xdr:nvCxnSpPr>
        <xdr:cNvPr id="183" name="直線コネクタ 182">
          <a:extLst>
            <a:ext uri="{FF2B5EF4-FFF2-40B4-BE49-F238E27FC236}">
              <a16:creationId xmlns:a16="http://schemas.microsoft.com/office/drawing/2014/main" id="{164FDED7-0401-4542-835F-0C8C584EF74F}"/>
            </a:ext>
          </a:extLst>
        </xdr:cNvPr>
        <xdr:cNvCxnSpPr/>
      </xdr:nvCxnSpPr>
      <xdr:spPr>
        <a:xfrm flipV="1">
          <a:off x="1790700" y="12573406"/>
          <a:ext cx="774700" cy="2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4" name="フローチャート: 判断 183">
          <a:extLst>
            <a:ext uri="{FF2B5EF4-FFF2-40B4-BE49-F238E27FC236}">
              <a16:creationId xmlns:a16="http://schemas.microsoft.com/office/drawing/2014/main" id="{2FFA0547-271E-4DEC-A0CC-E92B3BE974CC}"/>
            </a:ext>
          </a:extLst>
        </xdr:cNvPr>
        <xdr:cNvSpPr/>
      </xdr:nvSpPr>
      <xdr:spPr>
        <a:xfrm>
          <a:off x="2514600" y="125240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65320</xdr:rowOff>
    </xdr:from>
    <xdr:ext cx="599010" cy="259045"/>
    <xdr:sp macro="" textlink="">
      <xdr:nvSpPr>
        <xdr:cNvPr id="185" name="テキスト ボックス 184">
          <a:extLst>
            <a:ext uri="{FF2B5EF4-FFF2-40B4-BE49-F238E27FC236}">
              <a16:creationId xmlns:a16="http://schemas.microsoft.com/office/drawing/2014/main" id="{33941C97-FDAA-4A72-A24C-4DCF7E9397D7}"/>
            </a:ext>
          </a:extLst>
        </xdr:cNvPr>
        <xdr:cNvSpPr txBox="1"/>
      </xdr:nvSpPr>
      <xdr:spPr>
        <a:xfrm>
          <a:off x="2311615" y="1230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64236</xdr:rowOff>
    </xdr:from>
    <xdr:to>
      <xdr:col>10</xdr:col>
      <xdr:colOff>114300</xdr:colOff>
      <xdr:row>77</xdr:row>
      <xdr:rowOff>117577</xdr:rowOff>
    </xdr:to>
    <xdr:cxnSp macro="">
      <xdr:nvCxnSpPr>
        <xdr:cNvPr id="186" name="直線コネクタ 185">
          <a:extLst>
            <a:ext uri="{FF2B5EF4-FFF2-40B4-BE49-F238E27FC236}">
              <a16:creationId xmlns:a16="http://schemas.microsoft.com/office/drawing/2014/main" id="{F93C76BD-CCE9-4A64-B81C-D79E966A6DD5}"/>
            </a:ext>
          </a:extLst>
        </xdr:cNvPr>
        <xdr:cNvCxnSpPr/>
      </xdr:nvCxnSpPr>
      <xdr:spPr>
        <a:xfrm flipV="1">
          <a:off x="1008380" y="12804876"/>
          <a:ext cx="78232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164415</xdr:rowOff>
    </xdr:from>
    <xdr:to>
      <xdr:col>10</xdr:col>
      <xdr:colOff>165100</xdr:colOff>
      <xdr:row>77</xdr:row>
      <xdr:rowOff>94565</xdr:rowOff>
    </xdr:to>
    <xdr:sp macro="" textlink="">
      <xdr:nvSpPr>
        <xdr:cNvPr id="187" name="フローチャート: 判断 186">
          <a:extLst>
            <a:ext uri="{FF2B5EF4-FFF2-40B4-BE49-F238E27FC236}">
              <a16:creationId xmlns:a16="http://schemas.microsoft.com/office/drawing/2014/main" id="{CA57097B-0697-44DF-B5BF-02C0F3E26B37}"/>
            </a:ext>
          </a:extLst>
        </xdr:cNvPr>
        <xdr:cNvSpPr/>
      </xdr:nvSpPr>
      <xdr:spPr>
        <a:xfrm>
          <a:off x="1739900" y="12905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85692</xdr:rowOff>
    </xdr:from>
    <xdr:ext cx="599010" cy="259045"/>
    <xdr:sp macro="" textlink="">
      <xdr:nvSpPr>
        <xdr:cNvPr id="188" name="テキスト ボックス 187">
          <a:extLst>
            <a:ext uri="{FF2B5EF4-FFF2-40B4-BE49-F238E27FC236}">
              <a16:creationId xmlns:a16="http://schemas.microsoft.com/office/drawing/2014/main" id="{E6C742CA-4A6B-48A1-B0C9-8E64C6500A13}"/>
            </a:ext>
          </a:extLst>
        </xdr:cNvPr>
        <xdr:cNvSpPr txBox="1"/>
      </xdr:nvSpPr>
      <xdr:spPr>
        <a:xfrm>
          <a:off x="1514055" y="1299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89" name="フローチャート: 判断 188">
          <a:extLst>
            <a:ext uri="{FF2B5EF4-FFF2-40B4-BE49-F238E27FC236}">
              <a16:creationId xmlns:a16="http://schemas.microsoft.com/office/drawing/2014/main" id="{BC91C170-77A8-45D8-B6EC-281057BCD083}"/>
            </a:ext>
          </a:extLst>
        </xdr:cNvPr>
        <xdr:cNvSpPr/>
      </xdr:nvSpPr>
      <xdr:spPr>
        <a:xfrm>
          <a:off x="965200" y="13116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90" name="テキスト ボックス 189">
          <a:extLst>
            <a:ext uri="{FF2B5EF4-FFF2-40B4-BE49-F238E27FC236}">
              <a16:creationId xmlns:a16="http://schemas.microsoft.com/office/drawing/2014/main" id="{ADD3B047-F567-4A37-82F3-E272F28EF1B0}"/>
            </a:ext>
          </a:extLst>
        </xdr:cNvPr>
        <xdr:cNvSpPr txBox="1"/>
      </xdr:nvSpPr>
      <xdr:spPr>
        <a:xfrm>
          <a:off x="739355" y="13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7E5D760F-D871-4435-A79D-A900EB5462C5}"/>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E510D042-486B-4202-8ED2-F9BE028E3ADB}"/>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1DEB12FA-7EB4-4DE0-8EC6-FE46BF0F055B}"/>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81E7A4B2-0547-4007-BB51-D571C4E7A1E8}"/>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30572C73-DD99-464C-8CC8-027D25DB1076}"/>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133109</xdr:rowOff>
    </xdr:from>
    <xdr:to>
      <xdr:col>24</xdr:col>
      <xdr:colOff>114300</xdr:colOff>
      <xdr:row>75</xdr:row>
      <xdr:rowOff>63259</xdr:rowOff>
    </xdr:to>
    <xdr:sp macro="" textlink="">
      <xdr:nvSpPr>
        <xdr:cNvPr id="196" name="楕円 195">
          <a:extLst>
            <a:ext uri="{FF2B5EF4-FFF2-40B4-BE49-F238E27FC236}">
              <a16:creationId xmlns:a16="http://schemas.microsoft.com/office/drawing/2014/main" id="{D95A71BA-6475-40E2-8797-88EF4BA2C5B8}"/>
            </a:ext>
          </a:extLst>
        </xdr:cNvPr>
        <xdr:cNvSpPr/>
      </xdr:nvSpPr>
      <xdr:spPr>
        <a:xfrm>
          <a:off x="4036060" y="125384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111536</xdr:rowOff>
    </xdr:from>
    <xdr:ext cx="599010" cy="259045"/>
    <xdr:sp macro="" textlink="">
      <xdr:nvSpPr>
        <xdr:cNvPr id="197" name="民生費該当値テキスト">
          <a:extLst>
            <a:ext uri="{FF2B5EF4-FFF2-40B4-BE49-F238E27FC236}">
              <a16:creationId xmlns:a16="http://schemas.microsoft.com/office/drawing/2014/main" id="{2B82D84D-E69A-411D-A6C9-9435FBC351CD}"/>
            </a:ext>
          </a:extLst>
        </xdr:cNvPr>
        <xdr:cNvSpPr txBox="1"/>
      </xdr:nvSpPr>
      <xdr:spPr>
        <a:xfrm>
          <a:off x="4137660" y="1251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57264</xdr:rowOff>
    </xdr:from>
    <xdr:to>
      <xdr:col>20</xdr:col>
      <xdr:colOff>38100</xdr:colOff>
      <xdr:row>75</xdr:row>
      <xdr:rowOff>158865</xdr:rowOff>
    </xdr:to>
    <xdr:sp macro="" textlink="">
      <xdr:nvSpPr>
        <xdr:cNvPr id="198" name="楕円 197">
          <a:extLst>
            <a:ext uri="{FF2B5EF4-FFF2-40B4-BE49-F238E27FC236}">
              <a16:creationId xmlns:a16="http://schemas.microsoft.com/office/drawing/2014/main" id="{253B9E7A-6858-4B3D-BF67-45BA0D9D4DA3}"/>
            </a:ext>
          </a:extLst>
        </xdr:cNvPr>
        <xdr:cNvSpPr/>
      </xdr:nvSpPr>
      <xdr:spPr>
        <a:xfrm>
          <a:off x="3312160" y="12630264"/>
          <a:ext cx="7874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149992</xdr:rowOff>
    </xdr:from>
    <xdr:ext cx="599010" cy="259045"/>
    <xdr:sp macro="" textlink="">
      <xdr:nvSpPr>
        <xdr:cNvPr id="199" name="テキスト ボックス 198">
          <a:extLst>
            <a:ext uri="{FF2B5EF4-FFF2-40B4-BE49-F238E27FC236}">
              <a16:creationId xmlns:a16="http://schemas.microsoft.com/office/drawing/2014/main" id="{EA9E8D27-4BFB-4FA0-859B-A5484CAE1B5E}"/>
            </a:ext>
          </a:extLst>
        </xdr:cNvPr>
        <xdr:cNvSpPr txBox="1"/>
      </xdr:nvSpPr>
      <xdr:spPr>
        <a:xfrm>
          <a:off x="3086315" y="1272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121056</xdr:rowOff>
    </xdr:from>
    <xdr:to>
      <xdr:col>15</xdr:col>
      <xdr:colOff>101600</xdr:colOff>
      <xdr:row>75</xdr:row>
      <xdr:rowOff>51206</xdr:rowOff>
    </xdr:to>
    <xdr:sp macro="" textlink="">
      <xdr:nvSpPr>
        <xdr:cNvPr id="200" name="楕円 199">
          <a:extLst>
            <a:ext uri="{FF2B5EF4-FFF2-40B4-BE49-F238E27FC236}">
              <a16:creationId xmlns:a16="http://schemas.microsoft.com/office/drawing/2014/main" id="{A5256F2D-ABDC-4C8D-B5CC-76A2BA1BD8B8}"/>
            </a:ext>
          </a:extLst>
        </xdr:cNvPr>
        <xdr:cNvSpPr/>
      </xdr:nvSpPr>
      <xdr:spPr>
        <a:xfrm>
          <a:off x="2514600" y="12526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42333</xdr:rowOff>
    </xdr:from>
    <xdr:ext cx="599010" cy="259045"/>
    <xdr:sp macro="" textlink="">
      <xdr:nvSpPr>
        <xdr:cNvPr id="201" name="テキスト ボックス 200">
          <a:extLst>
            <a:ext uri="{FF2B5EF4-FFF2-40B4-BE49-F238E27FC236}">
              <a16:creationId xmlns:a16="http://schemas.microsoft.com/office/drawing/2014/main" id="{BF5C334D-EF10-453F-8D8B-7189E67DFA3D}"/>
            </a:ext>
          </a:extLst>
        </xdr:cNvPr>
        <xdr:cNvSpPr txBox="1"/>
      </xdr:nvSpPr>
      <xdr:spPr>
        <a:xfrm>
          <a:off x="2311615" y="1261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13436</xdr:rowOff>
    </xdr:from>
    <xdr:to>
      <xdr:col>10</xdr:col>
      <xdr:colOff>165100</xdr:colOff>
      <xdr:row>76</xdr:row>
      <xdr:rowOff>115036</xdr:rowOff>
    </xdr:to>
    <xdr:sp macro="" textlink="">
      <xdr:nvSpPr>
        <xdr:cNvPr id="202" name="楕円 201">
          <a:extLst>
            <a:ext uri="{FF2B5EF4-FFF2-40B4-BE49-F238E27FC236}">
              <a16:creationId xmlns:a16="http://schemas.microsoft.com/office/drawing/2014/main" id="{1CCA3FC6-47B6-43EC-902A-B24BBDB4B869}"/>
            </a:ext>
          </a:extLst>
        </xdr:cNvPr>
        <xdr:cNvSpPr/>
      </xdr:nvSpPr>
      <xdr:spPr>
        <a:xfrm>
          <a:off x="1739900" y="1275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131563</xdr:rowOff>
    </xdr:from>
    <xdr:ext cx="599010" cy="259045"/>
    <xdr:sp macro="" textlink="">
      <xdr:nvSpPr>
        <xdr:cNvPr id="203" name="テキスト ボックス 202">
          <a:extLst>
            <a:ext uri="{FF2B5EF4-FFF2-40B4-BE49-F238E27FC236}">
              <a16:creationId xmlns:a16="http://schemas.microsoft.com/office/drawing/2014/main" id="{47DF002D-063B-4148-BA5D-AB255ABF7261}"/>
            </a:ext>
          </a:extLst>
        </xdr:cNvPr>
        <xdr:cNvSpPr txBox="1"/>
      </xdr:nvSpPr>
      <xdr:spPr>
        <a:xfrm>
          <a:off x="1514055" y="1253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66777</xdr:rowOff>
    </xdr:from>
    <xdr:to>
      <xdr:col>6</xdr:col>
      <xdr:colOff>38100</xdr:colOff>
      <xdr:row>77</xdr:row>
      <xdr:rowOff>168377</xdr:rowOff>
    </xdr:to>
    <xdr:sp macro="" textlink="">
      <xdr:nvSpPr>
        <xdr:cNvPr id="204" name="楕円 203">
          <a:extLst>
            <a:ext uri="{FF2B5EF4-FFF2-40B4-BE49-F238E27FC236}">
              <a16:creationId xmlns:a16="http://schemas.microsoft.com/office/drawing/2014/main" id="{F88A72DB-381D-4C52-A7DC-BB5DAB6535AB}"/>
            </a:ext>
          </a:extLst>
        </xdr:cNvPr>
        <xdr:cNvSpPr/>
      </xdr:nvSpPr>
      <xdr:spPr>
        <a:xfrm>
          <a:off x="965200" y="129750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13454</xdr:rowOff>
    </xdr:from>
    <xdr:ext cx="599010" cy="259045"/>
    <xdr:sp macro="" textlink="">
      <xdr:nvSpPr>
        <xdr:cNvPr id="205" name="テキスト ボックス 204">
          <a:extLst>
            <a:ext uri="{FF2B5EF4-FFF2-40B4-BE49-F238E27FC236}">
              <a16:creationId xmlns:a16="http://schemas.microsoft.com/office/drawing/2014/main" id="{B1E2CA5E-1040-4A66-8E76-95CB998C6D36}"/>
            </a:ext>
          </a:extLst>
        </xdr:cNvPr>
        <xdr:cNvSpPr txBox="1"/>
      </xdr:nvSpPr>
      <xdr:spPr>
        <a:xfrm>
          <a:off x="739355" y="1275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8D6EB814-042C-47B2-832B-D1599631997F}"/>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2501F52F-2E72-4BE3-9A9F-A09F32A4D4FE}"/>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A44F9D34-6FE4-48FF-8200-4FE97D0D6A03}"/>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3EBA1DA5-4C7D-450D-9D09-81C336EBBAC2}"/>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C6651C68-0091-4899-8820-0268746F11A4}"/>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D447D08-012C-42FC-90BD-70B85B3E8A36}"/>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AB288B2A-9DFE-42EA-BEA9-914C536B7D6F}"/>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3F089FB7-89CB-49E3-B295-45F27EBCA027}"/>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2D26B11C-F2DD-44C8-9E7F-AF9178DC46B8}"/>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A7CB00A2-0CE2-4CB8-9CCB-EE8047D28BAB}"/>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A8F82349-6FFA-4638-AD1A-6389EFD78CB8}"/>
            </a:ext>
          </a:extLst>
        </xdr:cNvPr>
        <xdr:cNvSpPr txBox="1"/>
      </xdr:nvSpPr>
      <xdr:spPr>
        <a:xfrm>
          <a:off x="46749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C927035-1E30-4B79-86F8-2739F065BE38}"/>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EDE33743-5C65-4F1A-924C-E512CC733F24}"/>
            </a:ext>
          </a:extLst>
        </xdr:cNvPr>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D27358EC-A6F4-4FB1-BFC6-5FB17505D7F7}"/>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5449D5DF-1FE4-447D-9451-5925C08E28F7}"/>
            </a:ext>
          </a:extLst>
        </xdr:cNvPr>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F5D51E19-A0F6-4C7B-BF80-1B1543663EC4}"/>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4419EB03-889B-4EC4-89A3-B9CB79482E0A}"/>
            </a:ext>
          </a:extLst>
        </xdr:cNvPr>
        <xdr:cNvSpPr txBox="1"/>
      </xdr:nvSpPr>
      <xdr:spPr>
        <a:xfrm>
          <a:off x="2078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565CC862-9384-4427-B406-2037AFAF5F94}"/>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D53C2258-AA51-4CAB-97D0-874CDB60F568}"/>
            </a:ext>
          </a:extLst>
        </xdr:cNvPr>
        <xdr:cNvSpPr txBox="1"/>
      </xdr:nvSpPr>
      <xdr:spPr>
        <a:xfrm>
          <a:off x="20784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94FED9AE-8FCE-468C-91E6-7F538919F5D3}"/>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BC63162C-1726-4DD6-A895-C515DAC0BE5D}"/>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D1934B94-DD35-438B-8B8D-D4972B04DB85}"/>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C6B31489-3B04-406F-B2D1-702273556DBF}"/>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9452FE95-5E29-40D2-BE0C-4B6167C1BA2B}"/>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B38EB0AC-6199-4E9A-9E4B-B7C8A75301F7}"/>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C8CC1EAC-84F6-4978-A68E-712028B5FE5A}"/>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90257</xdr:rowOff>
    </xdr:from>
    <xdr:to>
      <xdr:col>24</xdr:col>
      <xdr:colOff>62865</xdr:colOff>
      <xdr:row>98</xdr:row>
      <xdr:rowOff>163638</xdr:rowOff>
    </xdr:to>
    <xdr:cxnSp macro="">
      <xdr:nvCxnSpPr>
        <xdr:cNvPr id="232" name="直線コネクタ 231">
          <a:extLst>
            <a:ext uri="{FF2B5EF4-FFF2-40B4-BE49-F238E27FC236}">
              <a16:creationId xmlns:a16="http://schemas.microsoft.com/office/drawing/2014/main" id="{03B894EC-F1C6-4F58-BDC1-5266E6EA8996}"/>
            </a:ext>
          </a:extLst>
        </xdr:cNvPr>
        <xdr:cNvCxnSpPr/>
      </xdr:nvCxnSpPr>
      <xdr:spPr>
        <a:xfrm flipV="1">
          <a:off x="4084955" y="15010217"/>
          <a:ext cx="1270" cy="1582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167465</xdr:rowOff>
    </xdr:from>
    <xdr:ext cx="534377" cy="259045"/>
    <xdr:sp macro="" textlink="">
      <xdr:nvSpPr>
        <xdr:cNvPr id="233" name="衛生費最小値テキスト">
          <a:extLst>
            <a:ext uri="{FF2B5EF4-FFF2-40B4-BE49-F238E27FC236}">
              <a16:creationId xmlns:a16="http://schemas.microsoft.com/office/drawing/2014/main" id="{EE49CBDF-7588-452D-BC96-58591F32413A}"/>
            </a:ext>
          </a:extLst>
        </xdr:cNvPr>
        <xdr:cNvSpPr txBox="1"/>
      </xdr:nvSpPr>
      <xdr:spPr>
        <a:xfrm>
          <a:off x="4137660" y="1659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163638</xdr:rowOff>
    </xdr:from>
    <xdr:to>
      <xdr:col>24</xdr:col>
      <xdr:colOff>152400</xdr:colOff>
      <xdr:row>98</xdr:row>
      <xdr:rowOff>163638</xdr:rowOff>
    </xdr:to>
    <xdr:cxnSp macro="">
      <xdr:nvCxnSpPr>
        <xdr:cNvPr id="234" name="直線コネクタ 233">
          <a:extLst>
            <a:ext uri="{FF2B5EF4-FFF2-40B4-BE49-F238E27FC236}">
              <a16:creationId xmlns:a16="http://schemas.microsoft.com/office/drawing/2014/main" id="{DABA2668-BB1F-4221-84EF-D2CD5E2A97E2}"/>
            </a:ext>
          </a:extLst>
        </xdr:cNvPr>
        <xdr:cNvCxnSpPr/>
      </xdr:nvCxnSpPr>
      <xdr:spPr>
        <a:xfrm>
          <a:off x="4020820" y="16592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36934</xdr:rowOff>
    </xdr:from>
    <xdr:ext cx="599010" cy="259045"/>
    <xdr:sp macro="" textlink="">
      <xdr:nvSpPr>
        <xdr:cNvPr id="235" name="衛生費最大値テキスト">
          <a:extLst>
            <a:ext uri="{FF2B5EF4-FFF2-40B4-BE49-F238E27FC236}">
              <a16:creationId xmlns:a16="http://schemas.microsoft.com/office/drawing/2014/main" id="{552CE65B-8839-4503-BCFF-1DBF64645EF0}"/>
            </a:ext>
          </a:extLst>
        </xdr:cNvPr>
        <xdr:cNvSpPr txBox="1"/>
      </xdr:nvSpPr>
      <xdr:spPr>
        <a:xfrm>
          <a:off x="4137660" y="14789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90257</xdr:rowOff>
    </xdr:from>
    <xdr:to>
      <xdr:col>24</xdr:col>
      <xdr:colOff>152400</xdr:colOff>
      <xdr:row>89</xdr:row>
      <xdr:rowOff>90257</xdr:rowOff>
    </xdr:to>
    <xdr:cxnSp macro="">
      <xdr:nvCxnSpPr>
        <xdr:cNvPr id="236" name="直線コネクタ 235">
          <a:extLst>
            <a:ext uri="{FF2B5EF4-FFF2-40B4-BE49-F238E27FC236}">
              <a16:creationId xmlns:a16="http://schemas.microsoft.com/office/drawing/2014/main" id="{4DA6D4C3-5C43-44FC-A4BE-735A50B530D7}"/>
            </a:ext>
          </a:extLst>
        </xdr:cNvPr>
        <xdr:cNvCxnSpPr/>
      </xdr:nvCxnSpPr>
      <xdr:spPr>
        <a:xfrm>
          <a:off x="4020820" y="150102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141120</xdr:rowOff>
    </xdr:from>
    <xdr:to>
      <xdr:col>24</xdr:col>
      <xdr:colOff>63500</xdr:colOff>
      <xdr:row>97</xdr:row>
      <xdr:rowOff>153318</xdr:rowOff>
    </xdr:to>
    <xdr:cxnSp macro="">
      <xdr:nvCxnSpPr>
        <xdr:cNvPr id="237" name="直線コネクタ 236">
          <a:extLst>
            <a:ext uri="{FF2B5EF4-FFF2-40B4-BE49-F238E27FC236}">
              <a16:creationId xmlns:a16="http://schemas.microsoft.com/office/drawing/2014/main" id="{CBD029E2-D121-478C-818B-A52261A37265}"/>
            </a:ext>
          </a:extLst>
        </xdr:cNvPr>
        <xdr:cNvCxnSpPr/>
      </xdr:nvCxnSpPr>
      <xdr:spPr>
        <a:xfrm>
          <a:off x="3355340" y="16234560"/>
          <a:ext cx="731520" cy="17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35393</xdr:rowOff>
    </xdr:from>
    <xdr:ext cx="534377" cy="259045"/>
    <xdr:sp macro="" textlink="">
      <xdr:nvSpPr>
        <xdr:cNvPr id="238" name="衛生費平均値テキスト">
          <a:extLst>
            <a:ext uri="{FF2B5EF4-FFF2-40B4-BE49-F238E27FC236}">
              <a16:creationId xmlns:a16="http://schemas.microsoft.com/office/drawing/2014/main" id="{C33FDD3D-980E-4B9C-905C-84A874C33918}"/>
            </a:ext>
          </a:extLst>
        </xdr:cNvPr>
        <xdr:cNvSpPr txBox="1"/>
      </xdr:nvSpPr>
      <xdr:spPr>
        <a:xfrm>
          <a:off x="4137660" y="15961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xdr:rowOff>
    </xdr:from>
    <xdr:to>
      <xdr:col>24</xdr:col>
      <xdr:colOff>114300</xdr:colOff>
      <xdr:row>96</xdr:row>
      <xdr:rowOff>114116</xdr:rowOff>
    </xdr:to>
    <xdr:sp macro="" textlink="">
      <xdr:nvSpPr>
        <xdr:cNvPr id="239" name="フローチャート: 判断 238">
          <a:extLst>
            <a:ext uri="{FF2B5EF4-FFF2-40B4-BE49-F238E27FC236}">
              <a16:creationId xmlns:a16="http://schemas.microsoft.com/office/drawing/2014/main" id="{3ECC51F7-7AAF-4427-B444-7BB1C5439F47}"/>
            </a:ext>
          </a:extLst>
        </xdr:cNvPr>
        <xdr:cNvSpPr/>
      </xdr:nvSpPr>
      <xdr:spPr>
        <a:xfrm>
          <a:off x="4036060" y="1610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116791</xdr:rowOff>
    </xdr:from>
    <xdr:to>
      <xdr:col>19</xdr:col>
      <xdr:colOff>177800</xdr:colOff>
      <xdr:row>96</xdr:row>
      <xdr:rowOff>141120</xdr:rowOff>
    </xdr:to>
    <xdr:cxnSp macro="">
      <xdr:nvCxnSpPr>
        <xdr:cNvPr id="240" name="直線コネクタ 239">
          <a:extLst>
            <a:ext uri="{FF2B5EF4-FFF2-40B4-BE49-F238E27FC236}">
              <a16:creationId xmlns:a16="http://schemas.microsoft.com/office/drawing/2014/main" id="{C2AD5148-6147-4357-897D-A7D18457D5C1}"/>
            </a:ext>
          </a:extLst>
        </xdr:cNvPr>
        <xdr:cNvCxnSpPr/>
      </xdr:nvCxnSpPr>
      <xdr:spPr>
        <a:xfrm>
          <a:off x="2565400" y="16210231"/>
          <a:ext cx="789940" cy="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45972</xdr:rowOff>
    </xdr:from>
    <xdr:to>
      <xdr:col>20</xdr:col>
      <xdr:colOff>38100</xdr:colOff>
      <xdr:row>96</xdr:row>
      <xdr:rowOff>147572</xdr:rowOff>
    </xdr:to>
    <xdr:sp macro="" textlink="">
      <xdr:nvSpPr>
        <xdr:cNvPr id="241" name="フローチャート: 判断 240">
          <a:extLst>
            <a:ext uri="{FF2B5EF4-FFF2-40B4-BE49-F238E27FC236}">
              <a16:creationId xmlns:a16="http://schemas.microsoft.com/office/drawing/2014/main" id="{FE339E40-4E70-438D-81C6-F9A256F04CF0}"/>
            </a:ext>
          </a:extLst>
        </xdr:cNvPr>
        <xdr:cNvSpPr/>
      </xdr:nvSpPr>
      <xdr:spPr>
        <a:xfrm>
          <a:off x="3312160" y="161394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164099</xdr:rowOff>
    </xdr:from>
    <xdr:ext cx="534377" cy="259045"/>
    <xdr:sp macro="" textlink="">
      <xdr:nvSpPr>
        <xdr:cNvPr id="242" name="テキスト ボックス 241">
          <a:extLst>
            <a:ext uri="{FF2B5EF4-FFF2-40B4-BE49-F238E27FC236}">
              <a16:creationId xmlns:a16="http://schemas.microsoft.com/office/drawing/2014/main" id="{8D1E245D-320A-4D78-A222-CECE1275AC6D}"/>
            </a:ext>
          </a:extLst>
        </xdr:cNvPr>
        <xdr:cNvSpPr txBox="1"/>
      </xdr:nvSpPr>
      <xdr:spPr>
        <a:xfrm>
          <a:off x="3118631" y="1592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116791</xdr:rowOff>
    </xdr:from>
    <xdr:to>
      <xdr:col>15</xdr:col>
      <xdr:colOff>50800</xdr:colOff>
      <xdr:row>98</xdr:row>
      <xdr:rowOff>13922</xdr:rowOff>
    </xdr:to>
    <xdr:cxnSp macro="">
      <xdr:nvCxnSpPr>
        <xdr:cNvPr id="243" name="直線コネクタ 242">
          <a:extLst>
            <a:ext uri="{FF2B5EF4-FFF2-40B4-BE49-F238E27FC236}">
              <a16:creationId xmlns:a16="http://schemas.microsoft.com/office/drawing/2014/main" id="{0B394D50-4342-4BD6-A490-14138A9C7D27}"/>
            </a:ext>
          </a:extLst>
        </xdr:cNvPr>
        <xdr:cNvCxnSpPr/>
      </xdr:nvCxnSpPr>
      <xdr:spPr>
        <a:xfrm flipV="1">
          <a:off x="1790700" y="16210231"/>
          <a:ext cx="774700" cy="2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9086</xdr:rowOff>
    </xdr:from>
    <xdr:to>
      <xdr:col>15</xdr:col>
      <xdr:colOff>101600</xdr:colOff>
      <xdr:row>96</xdr:row>
      <xdr:rowOff>110686</xdr:rowOff>
    </xdr:to>
    <xdr:sp macro="" textlink="">
      <xdr:nvSpPr>
        <xdr:cNvPr id="244" name="フローチャート: 判断 243">
          <a:extLst>
            <a:ext uri="{FF2B5EF4-FFF2-40B4-BE49-F238E27FC236}">
              <a16:creationId xmlns:a16="http://schemas.microsoft.com/office/drawing/2014/main" id="{484FAF0D-DCEC-4CE5-B2C4-5F713BD1C124}"/>
            </a:ext>
          </a:extLst>
        </xdr:cNvPr>
        <xdr:cNvSpPr/>
      </xdr:nvSpPr>
      <xdr:spPr>
        <a:xfrm>
          <a:off x="2514600" y="16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127213</xdr:rowOff>
    </xdr:from>
    <xdr:ext cx="534377" cy="259045"/>
    <xdr:sp macro="" textlink="">
      <xdr:nvSpPr>
        <xdr:cNvPr id="245" name="テキスト ボックス 244">
          <a:extLst>
            <a:ext uri="{FF2B5EF4-FFF2-40B4-BE49-F238E27FC236}">
              <a16:creationId xmlns:a16="http://schemas.microsoft.com/office/drawing/2014/main" id="{752DB860-D49F-41E2-9831-094A31D41AB8}"/>
            </a:ext>
          </a:extLst>
        </xdr:cNvPr>
        <xdr:cNvSpPr txBox="1"/>
      </xdr:nvSpPr>
      <xdr:spPr>
        <a:xfrm>
          <a:off x="2343931" y="1588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13922</xdr:rowOff>
    </xdr:from>
    <xdr:to>
      <xdr:col>10</xdr:col>
      <xdr:colOff>114300</xdr:colOff>
      <xdr:row>98</xdr:row>
      <xdr:rowOff>107713</xdr:rowOff>
    </xdr:to>
    <xdr:cxnSp macro="">
      <xdr:nvCxnSpPr>
        <xdr:cNvPr id="246" name="直線コネクタ 245">
          <a:extLst>
            <a:ext uri="{FF2B5EF4-FFF2-40B4-BE49-F238E27FC236}">
              <a16:creationId xmlns:a16="http://schemas.microsoft.com/office/drawing/2014/main" id="{E6C152D7-8D89-4F75-9DD3-5772292E3C8F}"/>
            </a:ext>
          </a:extLst>
        </xdr:cNvPr>
        <xdr:cNvCxnSpPr/>
      </xdr:nvCxnSpPr>
      <xdr:spPr>
        <a:xfrm flipV="1">
          <a:off x="1008380" y="16442642"/>
          <a:ext cx="782320" cy="9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59248</xdr:rowOff>
    </xdr:from>
    <xdr:to>
      <xdr:col>10</xdr:col>
      <xdr:colOff>165100</xdr:colOff>
      <xdr:row>96</xdr:row>
      <xdr:rowOff>160848</xdr:rowOff>
    </xdr:to>
    <xdr:sp macro="" textlink="">
      <xdr:nvSpPr>
        <xdr:cNvPr id="247" name="フローチャート: 判断 246">
          <a:extLst>
            <a:ext uri="{FF2B5EF4-FFF2-40B4-BE49-F238E27FC236}">
              <a16:creationId xmlns:a16="http://schemas.microsoft.com/office/drawing/2014/main" id="{33B64DCE-F17C-4AD8-B121-FBE7BF2989CD}"/>
            </a:ext>
          </a:extLst>
        </xdr:cNvPr>
        <xdr:cNvSpPr/>
      </xdr:nvSpPr>
      <xdr:spPr>
        <a:xfrm>
          <a:off x="1739900" y="1615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5925</xdr:rowOff>
    </xdr:from>
    <xdr:ext cx="534377" cy="259045"/>
    <xdr:sp macro="" textlink="">
      <xdr:nvSpPr>
        <xdr:cNvPr id="248" name="テキスト ボックス 247">
          <a:extLst>
            <a:ext uri="{FF2B5EF4-FFF2-40B4-BE49-F238E27FC236}">
              <a16:creationId xmlns:a16="http://schemas.microsoft.com/office/drawing/2014/main" id="{8EAF4C70-8B73-45EF-A3DE-C00BEFF44E1E}"/>
            </a:ext>
          </a:extLst>
        </xdr:cNvPr>
        <xdr:cNvSpPr txBox="1"/>
      </xdr:nvSpPr>
      <xdr:spPr>
        <a:xfrm>
          <a:off x="1546371" y="1593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110927</xdr:rowOff>
    </xdr:from>
    <xdr:to>
      <xdr:col>6</xdr:col>
      <xdr:colOff>38100</xdr:colOff>
      <xdr:row>98</xdr:row>
      <xdr:rowOff>41077</xdr:rowOff>
    </xdr:to>
    <xdr:sp macro="" textlink="">
      <xdr:nvSpPr>
        <xdr:cNvPr id="249" name="フローチャート: 判断 248">
          <a:extLst>
            <a:ext uri="{FF2B5EF4-FFF2-40B4-BE49-F238E27FC236}">
              <a16:creationId xmlns:a16="http://schemas.microsoft.com/office/drawing/2014/main" id="{826810C4-6BEC-401A-B4A6-B88A66993C2B}"/>
            </a:ext>
          </a:extLst>
        </xdr:cNvPr>
        <xdr:cNvSpPr/>
      </xdr:nvSpPr>
      <xdr:spPr>
        <a:xfrm>
          <a:off x="965200" y="163720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57604</xdr:rowOff>
    </xdr:from>
    <xdr:ext cx="534377" cy="259045"/>
    <xdr:sp macro="" textlink="">
      <xdr:nvSpPr>
        <xdr:cNvPr id="250" name="テキスト ボックス 249">
          <a:extLst>
            <a:ext uri="{FF2B5EF4-FFF2-40B4-BE49-F238E27FC236}">
              <a16:creationId xmlns:a16="http://schemas.microsoft.com/office/drawing/2014/main" id="{4B5B0725-DED1-4EBF-ACAB-F91DFACA6140}"/>
            </a:ext>
          </a:extLst>
        </xdr:cNvPr>
        <xdr:cNvSpPr txBox="1"/>
      </xdr:nvSpPr>
      <xdr:spPr>
        <a:xfrm>
          <a:off x="771671" y="1615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AD52C946-9650-4171-B584-6E06124771F2}"/>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75CD682D-1237-4488-90CC-7FA1CE05FF60}"/>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51EAB4CD-4E2E-4E38-9028-2C6E6090D47C}"/>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3A5EB7D1-FDA6-4984-A15D-7003A43BAF62}"/>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FBA6556-5956-4194-81EB-91CC2DCAB0D1}"/>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102518</xdr:rowOff>
    </xdr:from>
    <xdr:to>
      <xdr:col>24</xdr:col>
      <xdr:colOff>114300</xdr:colOff>
      <xdr:row>98</xdr:row>
      <xdr:rowOff>32668</xdr:rowOff>
    </xdr:to>
    <xdr:sp macro="" textlink="">
      <xdr:nvSpPr>
        <xdr:cNvPr id="256" name="楕円 255">
          <a:extLst>
            <a:ext uri="{FF2B5EF4-FFF2-40B4-BE49-F238E27FC236}">
              <a16:creationId xmlns:a16="http://schemas.microsoft.com/office/drawing/2014/main" id="{1A628E3C-44D4-49FF-8472-8EADE5E3AFB9}"/>
            </a:ext>
          </a:extLst>
        </xdr:cNvPr>
        <xdr:cNvSpPr/>
      </xdr:nvSpPr>
      <xdr:spPr>
        <a:xfrm>
          <a:off x="4036060" y="163635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80945</xdr:rowOff>
    </xdr:from>
    <xdr:ext cx="534377" cy="259045"/>
    <xdr:sp macro="" textlink="">
      <xdr:nvSpPr>
        <xdr:cNvPr id="257" name="衛生費該当値テキスト">
          <a:extLst>
            <a:ext uri="{FF2B5EF4-FFF2-40B4-BE49-F238E27FC236}">
              <a16:creationId xmlns:a16="http://schemas.microsoft.com/office/drawing/2014/main" id="{73936083-5FF2-4E71-8F8A-65B235BBC936}"/>
            </a:ext>
          </a:extLst>
        </xdr:cNvPr>
        <xdr:cNvSpPr txBox="1"/>
      </xdr:nvSpPr>
      <xdr:spPr>
        <a:xfrm>
          <a:off x="4137660" y="1634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90320</xdr:rowOff>
    </xdr:from>
    <xdr:to>
      <xdr:col>20</xdr:col>
      <xdr:colOff>38100</xdr:colOff>
      <xdr:row>97</xdr:row>
      <xdr:rowOff>20470</xdr:rowOff>
    </xdr:to>
    <xdr:sp macro="" textlink="">
      <xdr:nvSpPr>
        <xdr:cNvPr id="258" name="楕円 257">
          <a:extLst>
            <a:ext uri="{FF2B5EF4-FFF2-40B4-BE49-F238E27FC236}">
              <a16:creationId xmlns:a16="http://schemas.microsoft.com/office/drawing/2014/main" id="{F1D66848-F764-472D-86AD-7CB9B55B6D5C}"/>
            </a:ext>
          </a:extLst>
        </xdr:cNvPr>
        <xdr:cNvSpPr/>
      </xdr:nvSpPr>
      <xdr:spPr>
        <a:xfrm>
          <a:off x="3312160" y="16183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11597</xdr:rowOff>
    </xdr:from>
    <xdr:ext cx="534377" cy="259045"/>
    <xdr:sp macro="" textlink="">
      <xdr:nvSpPr>
        <xdr:cNvPr id="259" name="テキスト ボックス 258">
          <a:extLst>
            <a:ext uri="{FF2B5EF4-FFF2-40B4-BE49-F238E27FC236}">
              <a16:creationId xmlns:a16="http://schemas.microsoft.com/office/drawing/2014/main" id="{8FFC995C-A0CC-4DBD-9E69-12F55B657BD1}"/>
            </a:ext>
          </a:extLst>
        </xdr:cNvPr>
        <xdr:cNvSpPr txBox="1"/>
      </xdr:nvSpPr>
      <xdr:spPr>
        <a:xfrm>
          <a:off x="3118631" y="1627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65991</xdr:rowOff>
    </xdr:from>
    <xdr:to>
      <xdr:col>15</xdr:col>
      <xdr:colOff>101600</xdr:colOff>
      <xdr:row>96</xdr:row>
      <xdr:rowOff>167591</xdr:rowOff>
    </xdr:to>
    <xdr:sp macro="" textlink="">
      <xdr:nvSpPr>
        <xdr:cNvPr id="260" name="楕円 259">
          <a:extLst>
            <a:ext uri="{FF2B5EF4-FFF2-40B4-BE49-F238E27FC236}">
              <a16:creationId xmlns:a16="http://schemas.microsoft.com/office/drawing/2014/main" id="{742E2E9D-DD73-480D-9DED-31F587A880BE}"/>
            </a:ext>
          </a:extLst>
        </xdr:cNvPr>
        <xdr:cNvSpPr/>
      </xdr:nvSpPr>
      <xdr:spPr>
        <a:xfrm>
          <a:off x="2514600" y="1615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158718</xdr:rowOff>
    </xdr:from>
    <xdr:ext cx="534377" cy="259045"/>
    <xdr:sp macro="" textlink="">
      <xdr:nvSpPr>
        <xdr:cNvPr id="261" name="テキスト ボックス 260">
          <a:extLst>
            <a:ext uri="{FF2B5EF4-FFF2-40B4-BE49-F238E27FC236}">
              <a16:creationId xmlns:a16="http://schemas.microsoft.com/office/drawing/2014/main" id="{EB992144-84FC-45FC-99C6-588C3B1975B8}"/>
            </a:ext>
          </a:extLst>
        </xdr:cNvPr>
        <xdr:cNvSpPr txBox="1"/>
      </xdr:nvSpPr>
      <xdr:spPr>
        <a:xfrm>
          <a:off x="2343931" y="162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134572</xdr:rowOff>
    </xdr:from>
    <xdr:to>
      <xdr:col>10</xdr:col>
      <xdr:colOff>165100</xdr:colOff>
      <xdr:row>98</xdr:row>
      <xdr:rowOff>64722</xdr:rowOff>
    </xdr:to>
    <xdr:sp macro="" textlink="">
      <xdr:nvSpPr>
        <xdr:cNvPr id="262" name="楕円 261">
          <a:extLst>
            <a:ext uri="{FF2B5EF4-FFF2-40B4-BE49-F238E27FC236}">
              <a16:creationId xmlns:a16="http://schemas.microsoft.com/office/drawing/2014/main" id="{B25FD1BE-E14B-4550-B2FB-7861D4F085E2}"/>
            </a:ext>
          </a:extLst>
        </xdr:cNvPr>
        <xdr:cNvSpPr/>
      </xdr:nvSpPr>
      <xdr:spPr>
        <a:xfrm>
          <a:off x="1739900" y="16395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55849</xdr:rowOff>
    </xdr:from>
    <xdr:ext cx="534377" cy="259045"/>
    <xdr:sp macro="" textlink="">
      <xdr:nvSpPr>
        <xdr:cNvPr id="263" name="テキスト ボックス 262">
          <a:extLst>
            <a:ext uri="{FF2B5EF4-FFF2-40B4-BE49-F238E27FC236}">
              <a16:creationId xmlns:a16="http://schemas.microsoft.com/office/drawing/2014/main" id="{917E7B59-4206-4F59-B577-5371DD4C6AED}"/>
            </a:ext>
          </a:extLst>
        </xdr:cNvPr>
        <xdr:cNvSpPr txBox="1"/>
      </xdr:nvSpPr>
      <xdr:spPr>
        <a:xfrm>
          <a:off x="1546371" y="1648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56913</xdr:rowOff>
    </xdr:from>
    <xdr:to>
      <xdr:col>6</xdr:col>
      <xdr:colOff>38100</xdr:colOff>
      <xdr:row>98</xdr:row>
      <xdr:rowOff>158513</xdr:rowOff>
    </xdr:to>
    <xdr:sp macro="" textlink="">
      <xdr:nvSpPr>
        <xdr:cNvPr id="264" name="楕円 263">
          <a:extLst>
            <a:ext uri="{FF2B5EF4-FFF2-40B4-BE49-F238E27FC236}">
              <a16:creationId xmlns:a16="http://schemas.microsoft.com/office/drawing/2014/main" id="{A1CC34BB-8DD3-474A-8751-5ACF4592FC46}"/>
            </a:ext>
          </a:extLst>
        </xdr:cNvPr>
        <xdr:cNvSpPr/>
      </xdr:nvSpPr>
      <xdr:spPr>
        <a:xfrm>
          <a:off x="965200" y="164856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149640</xdr:rowOff>
    </xdr:from>
    <xdr:ext cx="534377" cy="259045"/>
    <xdr:sp macro="" textlink="">
      <xdr:nvSpPr>
        <xdr:cNvPr id="265" name="テキスト ボックス 264">
          <a:extLst>
            <a:ext uri="{FF2B5EF4-FFF2-40B4-BE49-F238E27FC236}">
              <a16:creationId xmlns:a16="http://schemas.microsoft.com/office/drawing/2014/main" id="{1359CD77-27E7-4306-B1F4-8B8F250A6573}"/>
            </a:ext>
          </a:extLst>
        </xdr:cNvPr>
        <xdr:cNvSpPr txBox="1"/>
      </xdr:nvSpPr>
      <xdr:spPr>
        <a:xfrm>
          <a:off x="771671" y="1657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2FA22375-76F2-4F87-9C38-E219F62FF2F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FA79D808-B077-45C0-9A7D-DB48A54BA075}"/>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33375E0F-826E-4453-A29E-C85CDDFCABD3}"/>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D3B2CA71-99A3-4E90-8B35-49FEB6499738}"/>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9EF46795-B5B6-48B1-ADDF-783CB2D09034}"/>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456FA9E6-0451-45CD-90F2-F8569ADB9BC7}"/>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D093BC11-E76E-49FB-8BDD-FCA7E9964218}"/>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C9EEBE01-47B3-4F66-B6FA-8AE3B4A2EFE8}"/>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2EE1B520-9A68-475E-A9E1-6E6A31A7C41D}"/>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ABAC036A-3C20-4D65-8FF9-A97FBCA2DF50}"/>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201D52E9-7F4F-46C3-9EE3-2B3D4E68CE32}"/>
            </a:ext>
          </a:extLst>
        </xdr:cNvPr>
        <xdr:cNvCxnSpPr/>
      </xdr:nvCxnSpPr>
      <xdr:spPr>
        <a:xfrm>
          <a:off x="5826760" y="6510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69DE6FF8-C825-4151-886A-A2ADE0A2F654}"/>
            </a:ext>
          </a:extLst>
        </xdr:cNvPr>
        <xdr:cNvSpPr txBox="1"/>
      </xdr:nvSpPr>
      <xdr:spPr>
        <a:xfrm>
          <a:off x="560083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E3314AA4-D678-44FE-A78A-1E3D22752237}"/>
            </a:ext>
          </a:extLst>
        </xdr:cNvPr>
        <xdr:cNvCxnSpPr/>
      </xdr:nvCxnSpPr>
      <xdr:spPr>
        <a:xfrm>
          <a:off x="5826760" y="60604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30E3DF9F-0C59-45A8-B5FC-9438C1ADCBE6}"/>
            </a:ext>
          </a:extLst>
        </xdr:cNvPr>
        <xdr:cNvSpPr txBox="1"/>
      </xdr:nvSpPr>
      <xdr:spPr>
        <a:xfrm>
          <a:off x="540530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9BD41F67-12A2-4D90-A593-EE639730849F}"/>
            </a:ext>
          </a:extLst>
        </xdr:cNvPr>
        <xdr:cNvCxnSpPr/>
      </xdr:nvCxnSpPr>
      <xdr:spPr>
        <a:xfrm>
          <a:off x="5826760" y="56146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16698C76-9269-4F31-99AD-B804E5BB7EF9}"/>
            </a:ext>
          </a:extLst>
        </xdr:cNvPr>
        <xdr:cNvSpPr txBox="1"/>
      </xdr:nvSpPr>
      <xdr:spPr>
        <a:xfrm>
          <a:off x="540530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443B6BD4-A113-4750-814D-2613066B0D80}"/>
            </a:ext>
          </a:extLst>
        </xdr:cNvPr>
        <xdr:cNvCxnSpPr/>
      </xdr:nvCxnSpPr>
      <xdr:spPr>
        <a:xfrm>
          <a:off x="5826760" y="51689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8FE9036A-AA2D-4102-9A0B-C09D1CD162FC}"/>
            </a:ext>
          </a:extLst>
        </xdr:cNvPr>
        <xdr:cNvSpPr txBox="1"/>
      </xdr:nvSpPr>
      <xdr:spPr>
        <a:xfrm>
          <a:off x="5405301"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ED4843BA-3244-46A5-9E7C-1A96003EA8A4}"/>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2E233AA4-CA5C-447D-82C3-7361038F5D25}"/>
            </a:ext>
          </a:extLst>
        </xdr:cNvPr>
        <xdr:cNvSpPr txBox="1"/>
      </xdr:nvSpPr>
      <xdr:spPr>
        <a:xfrm>
          <a:off x="540530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F67C221B-61DC-4F72-9259-48A5666E2E8E}"/>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92BC0751-82C6-4032-B4FB-89B780BB9BFF}"/>
            </a:ext>
          </a:extLst>
        </xdr:cNvPr>
        <xdr:cNvCxnSpPr/>
      </xdr:nvCxnSpPr>
      <xdr:spPr>
        <a:xfrm flipV="1">
          <a:off x="9218295" y="5254701"/>
          <a:ext cx="1270" cy="1255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4D364BF7-0045-4FD4-9D97-78E8DBD66C85}"/>
            </a:ext>
          </a:extLst>
        </xdr:cNvPr>
        <xdr:cNvSpPr txBox="1"/>
      </xdr:nvSpPr>
      <xdr:spPr>
        <a:xfrm>
          <a:off x="927100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2B1C0DAA-E4E0-498F-872B-10AB2E6C0C43}"/>
            </a:ext>
          </a:extLst>
        </xdr:cNvPr>
        <xdr:cNvCxnSpPr/>
      </xdr:nvCxnSpPr>
      <xdr:spPr>
        <a:xfrm>
          <a:off x="915416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90" name="労働費最大値テキスト">
          <a:extLst>
            <a:ext uri="{FF2B5EF4-FFF2-40B4-BE49-F238E27FC236}">
              <a16:creationId xmlns:a16="http://schemas.microsoft.com/office/drawing/2014/main" id="{D78A03CA-3425-4511-A7AB-73FE80ACE61D}"/>
            </a:ext>
          </a:extLst>
        </xdr:cNvPr>
        <xdr:cNvSpPr txBox="1"/>
      </xdr:nvSpPr>
      <xdr:spPr>
        <a:xfrm>
          <a:off x="9271000" y="50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91" name="直線コネクタ 290">
          <a:extLst>
            <a:ext uri="{FF2B5EF4-FFF2-40B4-BE49-F238E27FC236}">
              <a16:creationId xmlns:a16="http://schemas.microsoft.com/office/drawing/2014/main" id="{DEAF56ED-41AF-4977-BDAF-7C03C1FDAC19}"/>
            </a:ext>
          </a:extLst>
        </xdr:cNvPr>
        <xdr:cNvCxnSpPr/>
      </xdr:nvCxnSpPr>
      <xdr:spPr>
        <a:xfrm>
          <a:off x="9154160" y="52547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F6276165-1A52-42A5-8BF4-CCCB20675353}"/>
            </a:ext>
          </a:extLst>
        </xdr:cNvPr>
        <xdr:cNvCxnSpPr/>
      </xdr:nvCxnSpPr>
      <xdr:spPr>
        <a:xfrm>
          <a:off x="8496300" y="65100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44111</xdr:rowOff>
    </xdr:from>
    <xdr:ext cx="378565" cy="259045"/>
    <xdr:sp macro="" textlink="">
      <xdr:nvSpPr>
        <xdr:cNvPr id="293" name="労働費平均値テキスト">
          <a:extLst>
            <a:ext uri="{FF2B5EF4-FFF2-40B4-BE49-F238E27FC236}">
              <a16:creationId xmlns:a16="http://schemas.microsoft.com/office/drawing/2014/main" id="{77B62CA9-2C01-4062-9D4C-079F2270CA42}"/>
            </a:ext>
          </a:extLst>
        </xdr:cNvPr>
        <xdr:cNvSpPr txBox="1"/>
      </xdr:nvSpPr>
      <xdr:spPr>
        <a:xfrm>
          <a:off x="9271000" y="60791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4" name="フローチャート: 判断 293">
          <a:extLst>
            <a:ext uri="{FF2B5EF4-FFF2-40B4-BE49-F238E27FC236}">
              <a16:creationId xmlns:a16="http://schemas.microsoft.com/office/drawing/2014/main" id="{474A8188-B6DE-49F0-89A0-DFF7DDE3B475}"/>
            </a:ext>
          </a:extLst>
        </xdr:cNvPr>
        <xdr:cNvSpPr/>
      </xdr:nvSpPr>
      <xdr:spPr>
        <a:xfrm>
          <a:off x="9192260" y="62239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4A059852-096D-4BA2-B7E0-5270942B3AE5}"/>
            </a:ext>
          </a:extLst>
        </xdr:cNvPr>
        <xdr:cNvCxnSpPr/>
      </xdr:nvCxnSpPr>
      <xdr:spPr>
        <a:xfrm>
          <a:off x="771398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296" name="フローチャート: 判断 295">
          <a:extLst>
            <a:ext uri="{FF2B5EF4-FFF2-40B4-BE49-F238E27FC236}">
              <a16:creationId xmlns:a16="http://schemas.microsoft.com/office/drawing/2014/main" id="{A85BFCE9-87E1-4A39-B4C6-5787508C6B20}"/>
            </a:ext>
          </a:extLst>
        </xdr:cNvPr>
        <xdr:cNvSpPr/>
      </xdr:nvSpPr>
      <xdr:spPr>
        <a:xfrm>
          <a:off x="8445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120159</xdr:rowOff>
    </xdr:from>
    <xdr:ext cx="378565" cy="259045"/>
    <xdr:sp macro="" textlink="">
      <xdr:nvSpPr>
        <xdr:cNvPr id="297" name="テキスト ボックス 296">
          <a:extLst>
            <a:ext uri="{FF2B5EF4-FFF2-40B4-BE49-F238E27FC236}">
              <a16:creationId xmlns:a16="http://schemas.microsoft.com/office/drawing/2014/main" id="{06DACF29-FB2B-4EEA-9E87-CE7834EABF63}"/>
            </a:ext>
          </a:extLst>
        </xdr:cNvPr>
        <xdr:cNvSpPr txBox="1"/>
      </xdr:nvSpPr>
      <xdr:spPr>
        <a:xfrm>
          <a:off x="8329877" y="5987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65176</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712BE619-7AC0-48AC-8B84-1019B4F67BB4}"/>
            </a:ext>
          </a:extLst>
        </xdr:cNvPr>
        <xdr:cNvCxnSpPr/>
      </xdr:nvCxnSpPr>
      <xdr:spPr>
        <a:xfrm>
          <a:off x="6924040" y="6267856"/>
          <a:ext cx="789940" cy="2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299" name="フローチャート: 判断 298">
          <a:extLst>
            <a:ext uri="{FF2B5EF4-FFF2-40B4-BE49-F238E27FC236}">
              <a16:creationId xmlns:a16="http://schemas.microsoft.com/office/drawing/2014/main" id="{C3E3DD82-9787-4DCD-90F9-7F46A0325E66}"/>
            </a:ext>
          </a:extLst>
        </xdr:cNvPr>
        <xdr:cNvSpPr/>
      </xdr:nvSpPr>
      <xdr:spPr>
        <a:xfrm>
          <a:off x="7670800" y="6112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23690</xdr:rowOff>
    </xdr:from>
    <xdr:ext cx="378565" cy="259045"/>
    <xdr:sp macro="" textlink="">
      <xdr:nvSpPr>
        <xdr:cNvPr id="300" name="テキスト ボックス 299">
          <a:extLst>
            <a:ext uri="{FF2B5EF4-FFF2-40B4-BE49-F238E27FC236}">
              <a16:creationId xmlns:a16="http://schemas.microsoft.com/office/drawing/2014/main" id="{C4F05DEA-6BCC-44B1-A5FF-FA18C4AD76CD}"/>
            </a:ext>
          </a:extLst>
        </xdr:cNvPr>
        <xdr:cNvSpPr txBox="1"/>
      </xdr:nvSpPr>
      <xdr:spPr>
        <a:xfrm>
          <a:off x="7547557" y="5891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34544</xdr:rowOff>
    </xdr:from>
    <xdr:to>
      <xdr:col>41</xdr:col>
      <xdr:colOff>50800</xdr:colOff>
      <xdr:row>37</xdr:row>
      <xdr:rowOff>65176</xdr:rowOff>
    </xdr:to>
    <xdr:cxnSp macro="">
      <xdr:nvCxnSpPr>
        <xdr:cNvPr id="301" name="直線コネクタ 300">
          <a:extLst>
            <a:ext uri="{FF2B5EF4-FFF2-40B4-BE49-F238E27FC236}">
              <a16:creationId xmlns:a16="http://schemas.microsoft.com/office/drawing/2014/main" id="{80FAC951-74F1-4E86-9832-1F0D10F3C6AC}"/>
            </a:ext>
          </a:extLst>
        </xdr:cNvPr>
        <xdr:cNvCxnSpPr/>
      </xdr:nvCxnSpPr>
      <xdr:spPr>
        <a:xfrm>
          <a:off x="6149340" y="6237224"/>
          <a:ext cx="7747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22149</xdr:rowOff>
    </xdr:from>
    <xdr:to>
      <xdr:col>41</xdr:col>
      <xdr:colOff>101600</xdr:colOff>
      <xdr:row>37</xdr:row>
      <xdr:rowOff>123749</xdr:rowOff>
    </xdr:to>
    <xdr:sp macro="" textlink="">
      <xdr:nvSpPr>
        <xdr:cNvPr id="302" name="フローチャート: 判断 301">
          <a:extLst>
            <a:ext uri="{FF2B5EF4-FFF2-40B4-BE49-F238E27FC236}">
              <a16:creationId xmlns:a16="http://schemas.microsoft.com/office/drawing/2014/main" id="{88ED08C5-27E7-4316-ACD4-E029D0975921}"/>
            </a:ext>
          </a:extLst>
        </xdr:cNvPr>
        <xdr:cNvSpPr/>
      </xdr:nvSpPr>
      <xdr:spPr>
        <a:xfrm>
          <a:off x="6873240" y="62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114876</xdr:rowOff>
    </xdr:from>
    <xdr:ext cx="378565" cy="259045"/>
    <xdr:sp macro="" textlink="">
      <xdr:nvSpPr>
        <xdr:cNvPr id="303" name="テキスト ボックス 302">
          <a:extLst>
            <a:ext uri="{FF2B5EF4-FFF2-40B4-BE49-F238E27FC236}">
              <a16:creationId xmlns:a16="http://schemas.microsoft.com/office/drawing/2014/main" id="{C6D4FE91-9055-468D-BBF6-4451A09E70F1}"/>
            </a:ext>
          </a:extLst>
        </xdr:cNvPr>
        <xdr:cNvSpPr txBox="1"/>
      </xdr:nvSpPr>
      <xdr:spPr>
        <a:xfrm>
          <a:off x="6757617" y="6317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68326</xdr:rowOff>
    </xdr:from>
    <xdr:to>
      <xdr:col>36</xdr:col>
      <xdr:colOff>165100</xdr:colOff>
      <xdr:row>36</xdr:row>
      <xdr:rowOff>169926</xdr:rowOff>
    </xdr:to>
    <xdr:sp macro="" textlink="">
      <xdr:nvSpPr>
        <xdr:cNvPr id="304" name="フローチャート: 判断 303">
          <a:extLst>
            <a:ext uri="{FF2B5EF4-FFF2-40B4-BE49-F238E27FC236}">
              <a16:creationId xmlns:a16="http://schemas.microsoft.com/office/drawing/2014/main" id="{2F3D74EF-5F0C-4ACF-B9DE-AC839546223C}"/>
            </a:ext>
          </a:extLst>
        </xdr:cNvPr>
        <xdr:cNvSpPr/>
      </xdr:nvSpPr>
      <xdr:spPr>
        <a:xfrm>
          <a:off x="6098540" y="610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15003</xdr:rowOff>
    </xdr:from>
    <xdr:ext cx="378565" cy="259045"/>
    <xdr:sp macro="" textlink="">
      <xdr:nvSpPr>
        <xdr:cNvPr id="305" name="テキスト ボックス 304">
          <a:extLst>
            <a:ext uri="{FF2B5EF4-FFF2-40B4-BE49-F238E27FC236}">
              <a16:creationId xmlns:a16="http://schemas.microsoft.com/office/drawing/2014/main" id="{0427A210-507A-4029-BEEE-80C97D4EB13A}"/>
            </a:ext>
          </a:extLst>
        </xdr:cNvPr>
        <xdr:cNvSpPr txBox="1"/>
      </xdr:nvSpPr>
      <xdr:spPr>
        <a:xfrm>
          <a:off x="5982917" y="5882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3490580B-33D1-4E1D-9444-C72AF1C7BB8B}"/>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8601967C-E69E-413B-A9C4-57A4B45085BD}"/>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6AE8D183-3AF9-4F0C-B54E-0B81BE676A57}"/>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74317070-5F30-480C-BE88-A1FE54620414}"/>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91AF20A-1EB8-4A59-80B3-E7707A5C3195}"/>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C9A9B5B9-9F0E-4F6F-BEB2-C064CCD8A918}"/>
            </a:ext>
          </a:extLst>
        </xdr:cNvPr>
        <xdr:cNvSpPr/>
      </xdr:nvSpPr>
      <xdr:spPr>
        <a:xfrm>
          <a:off x="919226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5B08D847-F4C0-47ED-B3F8-F96BF145FDED}"/>
            </a:ext>
          </a:extLst>
        </xdr:cNvPr>
        <xdr:cNvSpPr txBox="1"/>
      </xdr:nvSpPr>
      <xdr:spPr>
        <a:xfrm>
          <a:off x="9271000" y="6374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C9525FAE-3322-488F-AFCE-203E6DBDB8BB}"/>
            </a:ext>
          </a:extLst>
        </xdr:cNvPr>
        <xdr:cNvSpPr/>
      </xdr:nvSpPr>
      <xdr:spPr>
        <a:xfrm>
          <a:off x="844550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697EE0C9-1E50-44CB-A4F3-055B4032FC49}"/>
            </a:ext>
          </a:extLst>
        </xdr:cNvPr>
        <xdr:cNvSpPr txBox="1"/>
      </xdr:nvSpPr>
      <xdr:spPr>
        <a:xfrm>
          <a:off x="837927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E69CD3C7-4644-4115-A97F-222299A77611}"/>
            </a:ext>
          </a:extLst>
        </xdr:cNvPr>
        <xdr:cNvSpPr/>
      </xdr:nvSpPr>
      <xdr:spPr>
        <a:xfrm>
          <a:off x="767080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72422750-7B0A-44C8-B062-D5CF79C3232E}"/>
            </a:ext>
          </a:extLst>
        </xdr:cNvPr>
        <xdr:cNvSpPr txBox="1"/>
      </xdr:nvSpPr>
      <xdr:spPr>
        <a:xfrm>
          <a:off x="75969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14376</xdr:rowOff>
    </xdr:from>
    <xdr:to>
      <xdr:col>41</xdr:col>
      <xdr:colOff>101600</xdr:colOff>
      <xdr:row>37</xdr:row>
      <xdr:rowOff>115976</xdr:rowOff>
    </xdr:to>
    <xdr:sp macro="" textlink="">
      <xdr:nvSpPr>
        <xdr:cNvPr id="317" name="楕円 316">
          <a:extLst>
            <a:ext uri="{FF2B5EF4-FFF2-40B4-BE49-F238E27FC236}">
              <a16:creationId xmlns:a16="http://schemas.microsoft.com/office/drawing/2014/main" id="{F1607C91-A7EE-43A4-9C76-980BED9E447A}"/>
            </a:ext>
          </a:extLst>
        </xdr:cNvPr>
        <xdr:cNvSpPr/>
      </xdr:nvSpPr>
      <xdr:spPr>
        <a:xfrm>
          <a:off x="6873240" y="62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132503</xdr:rowOff>
    </xdr:from>
    <xdr:ext cx="378565" cy="259045"/>
    <xdr:sp macro="" textlink="">
      <xdr:nvSpPr>
        <xdr:cNvPr id="318" name="テキスト ボックス 317">
          <a:extLst>
            <a:ext uri="{FF2B5EF4-FFF2-40B4-BE49-F238E27FC236}">
              <a16:creationId xmlns:a16="http://schemas.microsoft.com/office/drawing/2014/main" id="{9633246A-10B7-4891-AED5-708067B2D133}"/>
            </a:ext>
          </a:extLst>
        </xdr:cNvPr>
        <xdr:cNvSpPr txBox="1"/>
      </xdr:nvSpPr>
      <xdr:spPr>
        <a:xfrm>
          <a:off x="6757617" y="599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155194</xdr:rowOff>
    </xdr:from>
    <xdr:to>
      <xdr:col>36</xdr:col>
      <xdr:colOff>165100</xdr:colOff>
      <xdr:row>37</xdr:row>
      <xdr:rowOff>85344</xdr:rowOff>
    </xdr:to>
    <xdr:sp macro="" textlink="">
      <xdr:nvSpPr>
        <xdr:cNvPr id="319" name="楕円 318">
          <a:extLst>
            <a:ext uri="{FF2B5EF4-FFF2-40B4-BE49-F238E27FC236}">
              <a16:creationId xmlns:a16="http://schemas.microsoft.com/office/drawing/2014/main" id="{39C82925-79A5-4E28-885C-906712738DF0}"/>
            </a:ext>
          </a:extLst>
        </xdr:cNvPr>
        <xdr:cNvSpPr/>
      </xdr:nvSpPr>
      <xdr:spPr>
        <a:xfrm>
          <a:off x="6098540" y="6190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76471</xdr:rowOff>
    </xdr:from>
    <xdr:ext cx="378565" cy="259045"/>
    <xdr:sp macro="" textlink="">
      <xdr:nvSpPr>
        <xdr:cNvPr id="320" name="テキスト ボックス 319">
          <a:extLst>
            <a:ext uri="{FF2B5EF4-FFF2-40B4-BE49-F238E27FC236}">
              <a16:creationId xmlns:a16="http://schemas.microsoft.com/office/drawing/2014/main" id="{887F1854-24C8-4A5E-AECF-9CA11F87B05E}"/>
            </a:ext>
          </a:extLst>
        </xdr:cNvPr>
        <xdr:cNvSpPr txBox="1"/>
      </xdr:nvSpPr>
      <xdr:spPr>
        <a:xfrm>
          <a:off x="5982917" y="6279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AC82F5E3-E41C-4B7B-9D61-60A234FFD84C}"/>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DCA295D2-EACE-45C1-929B-095F2FF84B0D}"/>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6298BAF4-17DD-4BD0-831D-7D842AA1789E}"/>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D699BBED-DF35-43D9-A9A3-6B9B6A821A9F}"/>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4E745839-C41B-43B3-8819-BAF1E46037E8}"/>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943A915C-C64A-48FE-BE7E-71A464DEDF9D}"/>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10E1B349-907E-405A-817F-41B36D0B4640}"/>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2BDA94A2-C5CB-4044-855B-805F51936D4C}"/>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6C5C25F4-219A-44FB-8DD7-1B2D0A00BF9D}"/>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73902629-2FE8-4422-9B48-AAEB8EC3AE3F}"/>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C81CD2C1-03AC-4F48-B1FF-412CF6C3CA1C}"/>
            </a:ext>
          </a:extLst>
        </xdr:cNvPr>
        <xdr:cNvCxnSpPr/>
      </xdr:nvCxnSpPr>
      <xdr:spPr>
        <a:xfrm>
          <a:off x="5826760" y="99896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6616DE9C-937E-4AD6-9658-BB28908E6789}"/>
            </a:ext>
          </a:extLst>
        </xdr:cNvPr>
        <xdr:cNvSpPr txBox="1"/>
      </xdr:nvSpPr>
      <xdr:spPr>
        <a:xfrm>
          <a:off x="560083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E686B358-D33C-4F5F-A785-22A912ABE2E0}"/>
            </a:ext>
          </a:extLst>
        </xdr:cNvPr>
        <xdr:cNvCxnSpPr/>
      </xdr:nvCxnSpPr>
      <xdr:spPr>
        <a:xfrm>
          <a:off x="5826760" y="96706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A19DFDAB-3F98-4268-9E98-3933651B286C}"/>
            </a:ext>
          </a:extLst>
        </xdr:cNvPr>
        <xdr:cNvSpPr txBox="1"/>
      </xdr:nvSpPr>
      <xdr:spPr>
        <a:xfrm>
          <a:off x="536404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80A3867A-94A3-4CB3-998D-577C66ABB5E2}"/>
            </a:ext>
          </a:extLst>
        </xdr:cNvPr>
        <xdr:cNvCxnSpPr/>
      </xdr:nvCxnSpPr>
      <xdr:spPr>
        <a:xfrm>
          <a:off x="5826760" y="935173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3B9008EF-626F-445C-9EE7-3C75C8F16C3E}"/>
            </a:ext>
          </a:extLst>
        </xdr:cNvPr>
        <xdr:cNvSpPr txBox="1"/>
      </xdr:nvSpPr>
      <xdr:spPr>
        <a:xfrm>
          <a:off x="536404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9AE55B59-9F79-4F9A-B0AA-3A18DD6E82DE}"/>
            </a:ext>
          </a:extLst>
        </xdr:cNvPr>
        <xdr:cNvCxnSpPr/>
      </xdr:nvCxnSpPr>
      <xdr:spPr>
        <a:xfrm>
          <a:off x="5826760" y="90327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535F676E-3D6F-4E22-ADD6-0614299B15CF}"/>
            </a:ext>
          </a:extLst>
        </xdr:cNvPr>
        <xdr:cNvSpPr txBox="1"/>
      </xdr:nvSpPr>
      <xdr:spPr>
        <a:xfrm>
          <a:off x="5364041" y="8890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468A7A2D-C7E0-4507-A183-8F41D240F884}"/>
            </a:ext>
          </a:extLst>
        </xdr:cNvPr>
        <xdr:cNvCxnSpPr/>
      </xdr:nvCxnSpPr>
      <xdr:spPr>
        <a:xfrm>
          <a:off x="5826760" y="87138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39A2997C-4D06-4C34-ABE9-494B0D64D58C}"/>
            </a:ext>
          </a:extLst>
        </xdr:cNvPr>
        <xdr:cNvSpPr txBox="1"/>
      </xdr:nvSpPr>
      <xdr:spPr>
        <a:xfrm>
          <a:off x="5364041" y="85716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CB4D4F00-3F6D-4CB1-9933-D0508DB869B2}"/>
            </a:ext>
          </a:extLst>
        </xdr:cNvPr>
        <xdr:cNvCxnSpPr/>
      </xdr:nvCxnSpPr>
      <xdr:spPr>
        <a:xfrm>
          <a:off x="5826760" y="83910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C7EBA98B-4096-4197-A66B-CEC4BFB1EBD1}"/>
            </a:ext>
          </a:extLst>
        </xdr:cNvPr>
        <xdr:cNvSpPr txBox="1"/>
      </xdr:nvSpPr>
      <xdr:spPr>
        <a:xfrm>
          <a:off x="529992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FDA33A34-4E06-4AF1-B954-B6C85E6D8D37}"/>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D7EB5C0E-6E7F-42FC-89FE-81EC49C33EF0}"/>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95BE6D3D-7086-483A-AA2C-A1A5583BDDA9}"/>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46" name="直線コネクタ 345">
          <a:extLst>
            <a:ext uri="{FF2B5EF4-FFF2-40B4-BE49-F238E27FC236}">
              <a16:creationId xmlns:a16="http://schemas.microsoft.com/office/drawing/2014/main" id="{2BBC7C99-3897-44C1-B6E5-435CA065C956}"/>
            </a:ext>
          </a:extLst>
        </xdr:cNvPr>
        <xdr:cNvCxnSpPr/>
      </xdr:nvCxnSpPr>
      <xdr:spPr>
        <a:xfrm flipV="1">
          <a:off x="9218295" y="8438653"/>
          <a:ext cx="1270" cy="145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47" name="農林水産業費最小値テキスト">
          <a:extLst>
            <a:ext uri="{FF2B5EF4-FFF2-40B4-BE49-F238E27FC236}">
              <a16:creationId xmlns:a16="http://schemas.microsoft.com/office/drawing/2014/main" id="{300DA920-B5CB-4F1A-976F-CB3D66C06F57}"/>
            </a:ext>
          </a:extLst>
        </xdr:cNvPr>
        <xdr:cNvSpPr txBox="1"/>
      </xdr:nvSpPr>
      <xdr:spPr>
        <a:xfrm>
          <a:off x="9271000" y="989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48" name="直線コネクタ 347">
          <a:extLst>
            <a:ext uri="{FF2B5EF4-FFF2-40B4-BE49-F238E27FC236}">
              <a16:creationId xmlns:a16="http://schemas.microsoft.com/office/drawing/2014/main" id="{036C581B-4911-4B90-82AC-99FAF78C7EF2}"/>
            </a:ext>
          </a:extLst>
        </xdr:cNvPr>
        <xdr:cNvCxnSpPr/>
      </xdr:nvCxnSpPr>
      <xdr:spPr>
        <a:xfrm>
          <a:off x="9154160" y="9895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49" name="農林水産業費最大値テキスト">
          <a:extLst>
            <a:ext uri="{FF2B5EF4-FFF2-40B4-BE49-F238E27FC236}">
              <a16:creationId xmlns:a16="http://schemas.microsoft.com/office/drawing/2014/main" id="{9C8DD98F-F35E-4502-BD51-AD8FCDD6FF44}"/>
            </a:ext>
          </a:extLst>
        </xdr:cNvPr>
        <xdr:cNvSpPr txBox="1"/>
      </xdr:nvSpPr>
      <xdr:spPr>
        <a:xfrm>
          <a:off x="9271000" y="821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50" name="直線コネクタ 349">
          <a:extLst>
            <a:ext uri="{FF2B5EF4-FFF2-40B4-BE49-F238E27FC236}">
              <a16:creationId xmlns:a16="http://schemas.microsoft.com/office/drawing/2014/main" id="{F3825A48-D3EB-4243-A125-7EB03A3B2B09}"/>
            </a:ext>
          </a:extLst>
        </xdr:cNvPr>
        <xdr:cNvCxnSpPr/>
      </xdr:nvCxnSpPr>
      <xdr:spPr>
        <a:xfrm>
          <a:off x="9154160" y="8438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64148</xdr:rowOff>
    </xdr:from>
    <xdr:to>
      <xdr:col>55</xdr:col>
      <xdr:colOff>0</xdr:colOff>
      <xdr:row>56</xdr:row>
      <xdr:rowOff>52228</xdr:rowOff>
    </xdr:to>
    <xdr:cxnSp macro="">
      <xdr:nvCxnSpPr>
        <xdr:cNvPr id="351" name="直線コネクタ 350">
          <a:extLst>
            <a:ext uri="{FF2B5EF4-FFF2-40B4-BE49-F238E27FC236}">
              <a16:creationId xmlns:a16="http://schemas.microsoft.com/office/drawing/2014/main" id="{606B84AE-DACF-4310-957C-620CA9C18695}"/>
            </a:ext>
          </a:extLst>
        </xdr:cNvPr>
        <xdr:cNvCxnSpPr/>
      </xdr:nvCxnSpPr>
      <xdr:spPr>
        <a:xfrm>
          <a:off x="8496300" y="9284348"/>
          <a:ext cx="723900" cy="15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14263</xdr:rowOff>
    </xdr:from>
    <xdr:ext cx="534377" cy="259045"/>
    <xdr:sp macro="" textlink="">
      <xdr:nvSpPr>
        <xdr:cNvPr id="352" name="農林水産業費平均値テキスト">
          <a:extLst>
            <a:ext uri="{FF2B5EF4-FFF2-40B4-BE49-F238E27FC236}">
              <a16:creationId xmlns:a16="http://schemas.microsoft.com/office/drawing/2014/main" id="{85D03112-9FD6-4FC1-ABFF-AD188CC5C1B8}"/>
            </a:ext>
          </a:extLst>
        </xdr:cNvPr>
        <xdr:cNvSpPr txBox="1"/>
      </xdr:nvSpPr>
      <xdr:spPr>
        <a:xfrm>
          <a:off x="9271000" y="923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3" name="フローチャート: 判断 352">
          <a:extLst>
            <a:ext uri="{FF2B5EF4-FFF2-40B4-BE49-F238E27FC236}">
              <a16:creationId xmlns:a16="http://schemas.microsoft.com/office/drawing/2014/main" id="{F2989CAD-6711-45C0-A13B-026A41DA5BEF}"/>
            </a:ext>
          </a:extLst>
        </xdr:cNvPr>
        <xdr:cNvSpPr/>
      </xdr:nvSpPr>
      <xdr:spPr>
        <a:xfrm>
          <a:off x="9192260" y="93830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64148</xdr:rowOff>
    </xdr:from>
    <xdr:to>
      <xdr:col>50</xdr:col>
      <xdr:colOff>114300</xdr:colOff>
      <xdr:row>56</xdr:row>
      <xdr:rowOff>12092</xdr:rowOff>
    </xdr:to>
    <xdr:cxnSp macro="">
      <xdr:nvCxnSpPr>
        <xdr:cNvPr id="354" name="直線コネクタ 353">
          <a:extLst>
            <a:ext uri="{FF2B5EF4-FFF2-40B4-BE49-F238E27FC236}">
              <a16:creationId xmlns:a16="http://schemas.microsoft.com/office/drawing/2014/main" id="{C6189269-A588-4CD9-9767-27028B10E55C}"/>
            </a:ext>
          </a:extLst>
        </xdr:cNvPr>
        <xdr:cNvCxnSpPr/>
      </xdr:nvCxnSpPr>
      <xdr:spPr>
        <a:xfrm flipV="1">
          <a:off x="7713980" y="9284348"/>
          <a:ext cx="782320" cy="1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5" name="フローチャート: 判断 354">
          <a:extLst>
            <a:ext uri="{FF2B5EF4-FFF2-40B4-BE49-F238E27FC236}">
              <a16:creationId xmlns:a16="http://schemas.microsoft.com/office/drawing/2014/main" id="{7DC92339-79B1-4893-89EF-2DCA2F1E0AF9}"/>
            </a:ext>
          </a:extLst>
        </xdr:cNvPr>
        <xdr:cNvSpPr/>
      </xdr:nvSpPr>
      <xdr:spPr>
        <a:xfrm>
          <a:off x="8445500" y="93431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44255</xdr:rowOff>
    </xdr:from>
    <xdr:ext cx="534377" cy="259045"/>
    <xdr:sp macro="" textlink="">
      <xdr:nvSpPr>
        <xdr:cNvPr id="356" name="テキスト ボックス 355">
          <a:extLst>
            <a:ext uri="{FF2B5EF4-FFF2-40B4-BE49-F238E27FC236}">
              <a16:creationId xmlns:a16="http://schemas.microsoft.com/office/drawing/2014/main" id="{1692B26A-25CD-4B81-B136-E94B7650CE59}"/>
            </a:ext>
          </a:extLst>
        </xdr:cNvPr>
        <xdr:cNvSpPr txBox="1"/>
      </xdr:nvSpPr>
      <xdr:spPr>
        <a:xfrm>
          <a:off x="8251971" y="943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31490</xdr:rowOff>
    </xdr:from>
    <xdr:to>
      <xdr:col>45</xdr:col>
      <xdr:colOff>177800</xdr:colOff>
      <xdr:row>56</xdr:row>
      <xdr:rowOff>12092</xdr:rowOff>
    </xdr:to>
    <xdr:cxnSp macro="">
      <xdr:nvCxnSpPr>
        <xdr:cNvPr id="357" name="直線コネクタ 356">
          <a:extLst>
            <a:ext uri="{FF2B5EF4-FFF2-40B4-BE49-F238E27FC236}">
              <a16:creationId xmlns:a16="http://schemas.microsoft.com/office/drawing/2014/main" id="{2C791CE8-379B-4A02-BD1E-D17C3148635B}"/>
            </a:ext>
          </a:extLst>
        </xdr:cNvPr>
        <xdr:cNvCxnSpPr/>
      </xdr:nvCxnSpPr>
      <xdr:spPr>
        <a:xfrm>
          <a:off x="6924040" y="9251690"/>
          <a:ext cx="789940" cy="14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58" name="フローチャート: 判断 357">
          <a:extLst>
            <a:ext uri="{FF2B5EF4-FFF2-40B4-BE49-F238E27FC236}">
              <a16:creationId xmlns:a16="http://schemas.microsoft.com/office/drawing/2014/main" id="{447A560F-1067-4831-8056-B814E3CFE471}"/>
            </a:ext>
          </a:extLst>
        </xdr:cNvPr>
        <xdr:cNvSpPr/>
      </xdr:nvSpPr>
      <xdr:spPr>
        <a:xfrm>
          <a:off x="7670800" y="9380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81467</xdr:rowOff>
    </xdr:from>
    <xdr:ext cx="534377" cy="259045"/>
    <xdr:sp macro="" textlink="">
      <xdr:nvSpPr>
        <xdr:cNvPr id="359" name="テキスト ボックス 358">
          <a:extLst>
            <a:ext uri="{FF2B5EF4-FFF2-40B4-BE49-F238E27FC236}">
              <a16:creationId xmlns:a16="http://schemas.microsoft.com/office/drawing/2014/main" id="{A26B1501-11DE-46BF-BAF4-FA87A9EC5192}"/>
            </a:ext>
          </a:extLst>
        </xdr:cNvPr>
        <xdr:cNvSpPr txBox="1"/>
      </xdr:nvSpPr>
      <xdr:spPr>
        <a:xfrm>
          <a:off x="7477271" y="946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31490</xdr:rowOff>
    </xdr:from>
    <xdr:to>
      <xdr:col>41</xdr:col>
      <xdr:colOff>50800</xdr:colOff>
      <xdr:row>56</xdr:row>
      <xdr:rowOff>140141</xdr:rowOff>
    </xdr:to>
    <xdr:cxnSp macro="">
      <xdr:nvCxnSpPr>
        <xdr:cNvPr id="360" name="直線コネクタ 359">
          <a:extLst>
            <a:ext uri="{FF2B5EF4-FFF2-40B4-BE49-F238E27FC236}">
              <a16:creationId xmlns:a16="http://schemas.microsoft.com/office/drawing/2014/main" id="{B888A857-7D2C-4AE8-AF14-88B567D1A8D1}"/>
            </a:ext>
          </a:extLst>
        </xdr:cNvPr>
        <xdr:cNvCxnSpPr/>
      </xdr:nvCxnSpPr>
      <xdr:spPr>
        <a:xfrm flipV="1">
          <a:off x="6149340" y="9251690"/>
          <a:ext cx="774700" cy="27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151667</xdr:rowOff>
    </xdr:from>
    <xdr:to>
      <xdr:col>41</xdr:col>
      <xdr:colOff>101600</xdr:colOff>
      <xdr:row>56</xdr:row>
      <xdr:rowOff>81817</xdr:rowOff>
    </xdr:to>
    <xdr:sp macro="" textlink="">
      <xdr:nvSpPr>
        <xdr:cNvPr id="361" name="フローチャート: 判断 360">
          <a:extLst>
            <a:ext uri="{FF2B5EF4-FFF2-40B4-BE49-F238E27FC236}">
              <a16:creationId xmlns:a16="http://schemas.microsoft.com/office/drawing/2014/main" id="{61FBA649-9CF6-4958-84EE-33606949CB50}"/>
            </a:ext>
          </a:extLst>
        </xdr:cNvPr>
        <xdr:cNvSpPr/>
      </xdr:nvSpPr>
      <xdr:spPr>
        <a:xfrm>
          <a:off x="6873240" y="9371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72944</xdr:rowOff>
    </xdr:from>
    <xdr:ext cx="534377" cy="259045"/>
    <xdr:sp macro="" textlink="">
      <xdr:nvSpPr>
        <xdr:cNvPr id="362" name="テキスト ボックス 361">
          <a:extLst>
            <a:ext uri="{FF2B5EF4-FFF2-40B4-BE49-F238E27FC236}">
              <a16:creationId xmlns:a16="http://schemas.microsoft.com/office/drawing/2014/main" id="{846856BE-1519-4180-B42D-86DDD2B77C02}"/>
            </a:ext>
          </a:extLst>
        </xdr:cNvPr>
        <xdr:cNvSpPr txBox="1"/>
      </xdr:nvSpPr>
      <xdr:spPr>
        <a:xfrm>
          <a:off x="6702571" y="946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66285</xdr:rowOff>
    </xdr:from>
    <xdr:to>
      <xdr:col>36</xdr:col>
      <xdr:colOff>165100</xdr:colOff>
      <xdr:row>57</xdr:row>
      <xdr:rowOff>167885</xdr:rowOff>
    </xdr:to>
    <xdr:sp macro="" textlink="">
      <xdr:nvSpPr>
        <xdr:cNvPr id="363" name="フローチャート: 判断 362">
          <a:extLst>
            <a:ext uri="{FF2B5EF4-FFF2-40B4-BE49-F238E27FC236}">
              <a16:creationId xmlns:a16="http://schemas.microsoft.com/office/drawing/2014/main" id="{DA2D8D11-41FE-472A-9FDC-A40423898B5E}"/>
            </a:ext>
          </a:extLst>
        </xdr:cNvPr>
        <xdr:cNvSpPr/>
      </xdr:nvSpPr>
      <xdr:spPr>
        <a:xfrm>
          <a:off x="6098540" y="962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159012</xdr:rowOff>
    </xdr:from>
    <xdr:ext cx="534377" cy="259045"/>
    <xdr:sp macro="" textlink="">
      <xdr:nvSpPr>
        <xdr:cNvPr id="364" name="テキスト ボックス 363">
          <a:extLst>
            <a:ext uri="{FF2B5EF4-FFF2-40B4-BE49-F238E27FC236}">
              <a16:creationId xmlns:a16="http://schemas.microsoft.com/office/drawing/2014/main" id="{A6ED34CA-5AEA-413F-B2C4-D529DA67D686}"/>
            </a:ext>
          </a:extLst>
        </xdr:cNvPr>
        <xdr:cNvSpPr txBox="1"/>
      </xdr:nvSpPr>
      <xdr:spPr>
        <a:xfrm>
          <a:off x="5905011" y="971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4A5FAF41-B8C0-4593-B9A8-B11FD317C6CC}"/>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6B52B4CC-430F-47DF-9457-07BAC0780126}"/>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7300255-3996-4965-AF5E-2BE821A3C426}"/>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DEE1C48E-4C88-4AE2-AB07-EB4A2BBB0176}"/>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98343B3B-1A2A-4B4A-8970-DD0B584043D2}"/>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1428</xdr:rowOff>
    </xdr:from>
    <xdr:to>
      <xdr:col>55</xdr:col>
      <xdr:colOff>50800</xdr:colOff>
      <xdr:row>56</xdr:row>
      <xdr:rowOff>103028</xdr:rowOff>
    </xdr:to>
    <xdr:sp macro="" textlink="">
      <xdr:nvSpPr>
        <xdr:cNvPr id="370" name="楕円 369">
          <a:extLst>
            <a:ext uri="{FF2B5EF4-FFF2-40B4-BE49-F238E27FC236}">
              <a16:creationId xmlns:a16="http://schemas.microsoft.com/office/drawing/2014/main" id="{999B35F4-DA2B-4493-9DB5-AA1DD45BFB10}"/>
            </a:ext>
          </a:extLst>
        </xdr:cNvPr>
        <xdr:cNvSpPr/>
      </xdr:nvSpPr>
      <xdr:spPr>
        <a:xfrm>
          <a:off x="9192260" y="93892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151305</xdr:rowOff>
    </xdr:from>
    <xdr:ext cx="534377" cy="259045"/>
    <xdr:sp macro="" textlink="">
      <xdr:nvSpPr>
        <xdr:cNvPr id="371" name="農林水産業費該当値テキスト">
          <a:extLst>
            <a:ext uri="{FF2B5EF4-FFF2-40B4-BE49-F238E27FC236}">
              <a16:creationId xmlns:a16="http://schemas.microsoft.com/office/drawing/2014/main" id="{411CBABF-9E2A-445A-955C-42053DA071FD}"/>
            </a:ext>
          </a:extLst>
        </xdr:cNvPr>
        <xdr:cNvSpPr txBox="1"/>
      </xdr:nvSpPr>
      <xdr:spPr>
        <a:xfrm>
          <a:off x="9271000" y="937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13348</xdr:rowOff>
    </xdr:from>
    <xdr:to>
      <xdr:col>50</xdr:col>
      <xdr:colOff>165100</xdr:colOff>
      <xdr:row>55</xdr:row>
      <xdr:rowOff>114948</xdr:rowOff>
    </xdr:to>
    <xdr:sp macro="" textlink="">
      <xdr:nvSpPr>
        <xdr:cNvPr id="372" name="楕円 371">
          <a:extLst>
            <a:ext uri="{FF2B5EF4-FFF2-40B4-BE49-F238E27FC236}">
              <a16:creationId xmlns:a16="http://schemas.microsoft.com/office/drawing/2014/main" id="{736AEFB1-50E9-4CF6-8BF4-6070F87DBE27}"/>
            </a:ext>
          </a:extLst>
        </xdr:cNvPr>
        <xdr:cNvSpPr/>
      </xdr:nvSpPr>
      <xdr:spPr>
        <a:xfrm>
          <a:off x="8445500" y="923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131475</xdr:rowOff>
    </xdr:from>
    <xdr:ext cx="534377" cy="259045"/>
    <xdr:sp macro="" textlink="">
      <xdr:nvSpPr>
        <xdr:cNvPr id="373" name="テキスト ボックス 372">
          <a:extLst>
            <a:ext uri="{FF2B5EF4-FFF2-40B4-BE49-F238E27FC236}">
              <a16:creationId xmlns:a16="http://schemas.microsoft.com/office/drawing/2014/main" id="{2A9D3AB8-30FA-44A0-AAAC-2F9CE3A3191A}"/>
            </a:ext>
          </a:extLst>
        </xdr:cNvPr>
        <xdr:cNvSpPr txBox="1"/>
      </xdr:nvSpPr>
      <xdr:spPr>
        <a:xfrm>
          <a:off x="8251971" y="90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132742</xdr:rowOff>
    </xdr:from>
    <xdr:to>
      <xdr:col>46</xdr:col>
      <xdr:colOff>38100</xdr:colOff>
      <xdr:row>56</xdr:row>
      <xdr:rowOff>62892</xdr:rowOff>
    </xdr:to>
    <xdr:sp macro="" textlink="">
      <xdr:nvSpPr>
        <xdr:cNvPr id="374" name="楕円 373">
          <a:extLst>
            <a:ext uri="{FF2B5EF4-FFF2-40B4-BE49-F238E27FC236}">
              <a16:creationId xmlns:a16="http://schemas.microsoft.com/office/drawing/2014/main" id="{9C2BE97C-28D9-4E95-A681-5AE22F67DA33}"/>
            </a:ext>
          </a:extLst>
        </xdr:cNvPr>
        <xdr:cNvSpPr/>
      </xdr:nvSpPr>
      <xdr:spPr>
        <a:xfrm>
          <a:off x="7670800" y="93529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79419</xdr:rowOff>
    </xdr:from>
    <xdr:ext cx="534377" cy="259045"/>
    <xdr:sp macro="" textlink="">
      <xdr:nvSpPr>
        <xdr:cNvPr id="375" name="テキスト ボックス 374">
          <a:extLst>
            <a:ext uri="{FF2B5EF4-FFF2-40B4-BE49-F238E27FC236}">
              <a16:creationId xmlns:a16="http://schemas.microsoft.com/office/drawing/2014/main" id="{AACF3E5D-A886-4D0A-9106-F952595D1F12}"/>
            </a:ext>
          </a:extLst>
        </xdr:cNvPr>
        <xdr:cNvSpPr txBox="1"/>
      </xdr:nvSpPr>
      <xdr:spPr>
        <a:xfrm>
          <a:off x="7477271" y="913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152140</xdr:rowOff>
    </xdr:from>
    <xdr:to>
      <xdr:col>41</xdr:col>
      <xdr:colOff>101600</xdr:colOff>
      <xdr:row>55</xdr:row>
      <xdr:rowOff>82290</xdr:rowOff>
    </xdr:to>
    <xdr:sp macro="" textlink="">
      <xdr:nvSpPr>
        <xdr:cNvPr id="376" name="楕円 375">
          <a:extLst>
            <a:ext uri="{FF2B5EF4-FFF2-40B4-BE49-F238E27FC236}">
              <a16:creationId xmlns:a16="http://schemas.microsoft.com/office/drawing/2014/main" id="{B837BB83-9CEE-4B0C-B564-44FB1DF58D2C}"/>
            </a:ext>
          </a:extLst>
        </xdr:cNvPr>
        <xdr:cNvSpPr/>
      </xdr:nvSpPr>
      <xdr:spPr>
        <a:xfrm>
          <a:off x="6873240" y="9204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98817</xdr:rowOff>
    </xdr:from>
    <xdr:ext cx="534377" cy="259045"/>
    <xdr:sp macro="" textlink="">
      <xdr:nvSpPr>
        <xdr:cNvPr id="377" name="テキスト ボックス 376">
          <a:extLst>
            <a:ext uri="{FF2B5EF4-FFF2-40B4-BE49-F238E27FC236}">
              <a16:creationId xmlns:a16="http://schemas.microsoft.com/office/drawing/2014/main" id="{E822F190-EBB7-4059-922D-9BD4DAD788EF}"/>
            </a:ext>
          </a:extLst>
        </xdr:cNvPr>
        <xdr:cNvSpPr txBox="1"/>
      </xdr:nvSpPr>
      <xdr:spPr>
        <a:xfrm>
          <a:off x="6702571" y="8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89341</xdr:rowOff>
    </xdr:from>
    <xdr:to>
      <xdr:col>36</xdr:col>
      <xdr:colOff>165100</xdr:colOff>
      <xdr:row>57</xdr:row>
      <xdr:rowOff>19491</xdr:rowOff>
    </xdr:to>
    <xdr:sp macro="" textlink="">
      <xdr:nvSpPr>
        <xdr:cNvPr id="378" name="楕円 377">
          <a:extLst>
            <a:ext uri="{FF2B5EF4-FFF2-40B4-BE49-F238E27FC236}">
              <a16:creationId xmlns:a16="http://schemas.microsoft.com/office/drawing/2014/main" id="{FBCCDBA3-A351-4BFC-96EE-2A924B9EAE0E}"/>
            </a:ext>
          </a:extLst>
        </xdr:cNvPr>
        <xdr:cNvSpPr/>
      </xdr:nvSpPr>
      <xdr:spPr>
        <a:xfrm>
          <a:off x="6098540" y="94771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36018</xdr:rowOff>
    </xdr:from>
    <xdr:ext cx="534377" cy="259045"/>
    <xdr:sp macro="" textlink="">
      <xdr:nvSpPr>
        <xdr:cNvPr id="379" name="テキスト ボックス 378">
          <a:extLst>
            <a:ext uri="{FF2B5EF4-FFF2-40B4-BE49-F238E27FC236}">
              <a16:creationId xmlns:a16="http://schemas.microsoft.com/office/drawing/2014/main" id="{066F6C1D-026F-485D-A17E-2A46F438C32D}"/>
            </a:ext>
          </a:extLst>
        </xdr:cNvPr>
        <xdr:cNvSpPr txBox="1"/>
      </xdr:nvSpPr>
      <xdr:spPr>
        <a:xfrm>
          <a:off x="5905011" y="925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F605FA11-835A-4ACE-9692-C02EE92B9004}"/>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C0CD55A1-1DB9-4B68-8690-13304131F775}"/>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A64913D-85B9-4032-A379-D9C56B316184}"/>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21F95196-E953-4F6C-9C0C-30A0F29B44A7}"/>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EF734BCE-C919-4F3C-B5ED-83125BCEFFEF}"/>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E8629365-E26C-4127-A3FA-28583071BEDC}"/>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48D112D9-D9FD-48C7-849E-696E3EBF1BA3}"/>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84E84607-81E9-44E1-89EB-273852BE7716}"/>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6CECBDE0-0DC6-49D0-A4AE-561987305AAB}"/>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1B21270-07A0-4314-B661-FEF246A72E72}"/>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D9992F32-9693-4456-AF69-1B6EBCA00073}"/>
            </a:ext>
          </a:extLst>
        </xdr:cNvPr>
        <xdr:cNvCxnSpPr/>
      </xdr:nvCxnSpPr>
      <xdr:spPr>
        <a:xfrm>
          <a:off x="5826760" y="133424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EF00AC61-F9DC-4D61-A002-E4C6B9900553}"/>
            </a:ext>
          </a:extLst>
        </xdr:cNvPr>
        <xdr:cNvSpPr txBox="1"/>
      </xdr:nvSpPr>
      <xdr:spPr>
        <a:xfrm>
          <a:off x="560083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31F6238-622B-4D84-90C0-68BD4187FED9}"/>
            </a:ext>
          </a:extLst>
        </xdr:cNvPr>
        <xdr:cNvCxnSpPr/>
      </xdr:nvCxnSpPr>
      <xdr:spPr>
        <a:xfrm>
          <a:off x="5826760" y="130234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3E794C25-05F3-41EB-AB50-0150F469CF88}"/>
            </a:ext>
          </a:extLst>
        </xdr:cNvPr>
        <xdr:cNvSpPr txBox="1"/>
      </xdr:nvSpPr>
      <xdr:spPr>
        <a:xfrm>
          <a:off x="536404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6CF01A84-D720-48B3-A374-E0BEBAA7B933}"/>
            </a:ext>
          </a:extLst>
        </xdr:cNvPr>
        <xdr:cNvCxnSpPr/>
      </xdr:nvCxnSpPr>
      <xdr:spPr>
        <a:xfrm>
          <a:off x="5826760" y="1270453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A3C70965-990B-47AA-AF51-ECEF1E700A08}"/>
            </a:ext>
          </a:extLst>
        </xdr:cNvPr>
        <xdr:cNvSpPr txBox="1"/>
      </xdr:nvSpPr>
      <xdr:spPr>
        <a:xfrm>
          <a:off x="536404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499D0F4C-C7C6-47A8-A0AE-990DAE744A4A}"/>
            </a:ext>
          </a:extLst>
        </xdr:cNvPr>
        <xdr:cNvCxnSpPr/>
      </xdr:nvCxnSpPr>
      <xdr:spPr>
        <a:xfrm>
          <a:off x="5826760" y="123855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F4728D2F-2885-4223-A8FF-141D873EF56B}"/>
            </a:ext>
          </a:extLst>
        </xdr:cNvPr>
        <xdr:cNvSpPr txBox="1"/>
      </xdr:nvSpPr>
      <xdr:spPr>
        <a:xfrm>
          <a:off x="536404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51903502-5AF1-41B5-A638-3D402E5C8CEE}"/>
            </a:ext>
          </a:extLst>
        </xdr:cNvPr>
        <xdr:cNvCxnSpPr/>
      </xdr:nvCxnSpPr>
      <xdr:spPr>
        <a:xfrm>
          <a:off x="5826760" y="120666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26D95AE5-0FB0-4E90-B8DC-B34D3502428C}"/>
            </a:ext>
          </a:extLst>
        </xdr:cNvPr>
        <xdr:cNvSpPr txBox="1"/>
      </xdr:nvSpPr>
      <xdr:spPr>
        <a:xfrm>
          <a:off x="536404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8EEE96FA-F1E5-445A-8CD3-ED7A49B43B72}"/>
            </a:ext>
          </a:extLst>
        </xdr:cNvPr>
        <xdr:cNvCxnSpPr/>
      </xdr:nvCxnSpPr>
      <xdr:spPr>
        <a:xfrm>
          <a:off x="5826760" y="117438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8E92C160-9F21-4A3B-94CB-CCCD3524A445}"/>
            </a:ext>
          </a:extLst>
        </xdr:cNvPr>
        <xdr:cNvSpPr txBox="1"/>
      </xdr:nvSpPr>
      <xdr:spPr>
        <a:xfrm>
          <a:off x="5364041" y="11605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8D0BFF90-5C89-4442-968E-07278569E5FB}"/>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19A3EA77-EFE1-4C8A-955B-00FD6F07384C}"/>
            </a:ext>
          </a:extLst>
        </xdr:cNvPr>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91738D4B-EFC4-4D50-B18B-F10E2996E6AE}"/>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5" name="直線コネクタ 404">
          <a:extLst>
            <a:ext uri="{FF2B5EF4-FFF2-40B4-BE49-F238E27FC236}">
              <a16:creationId xmlns:a16="http://schemas.microsoft.com/office/drawing/2014/main" id="{DF6B108B-264A-4365-88B0-C1B1CABF837D}"/>
            </a:ext>
          </a:extLst>
        </xdr:cNvPr>
        <xdr:cNvCxnSpPr/>
      </xdr:nvCxnSpPr>
      <xdr:spPr>
        <a:xfrm flipV="1">
          <a:off x="9218295" y="11904381"/>
          <a:ext cx="1270" cy="1402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06" name="商工費最小値テキスト">
          <a:extLst>
            <a:ext uri="{FF2B5EF4-FFF2-40B4-BE49-F238E27FC236}">
              <a16:creationId xmlns:a16="http://schemas.microsoft.com/office/drawing/2014/main" id="{C1C619F5-E15D-4752-8A67-DA3D29EBDFB0}"/>
            </a:ext>
          </a:extLst>
        </xdr:cNvPr>
        <xdr:cNvSpPr txBox="1"/>
      </xdr:nvSpPr>
      <xdr:spPr>
        <a:xfrm>
          <a:off x="9271000" y="1331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07" name="直線コネクタ 406">
          <a:extLst>
            <a:ext uri="{FF2B5EF4-FFF2-40B4-BE49-F238E27FC236}">
              <a16:creationId xmlns:a16="http://schemas.microsoft.com/office/drawing/2014/main" id="{951EDF6F-A569-45B2-88DA-9368A61214E8}"/>
            </a:ext>
          </a:extLst>
        </xdr:cNvPr>
        <xdr:cNvCxnSpPr/>
      </xdr:nvCxnSpPr>
      <xdr:spPr>
        <a:xfrm>
          <a:off x="9154160" y="133069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08" name="商工費最大値テキスト">
          <a:extLst>
            <a:ext uri="{FF2B5EF4-FFF2-40B4-BE49-F238E27FC236}">
              <a16:creationId xmlns:a16="http://schemas.microsoft.com/office/drawing/2014/main" id="{293FA790-9F39-4EED-AE48-B013B80A7F9F}"/>
            </a:ext>
          </a:extLst>
        </xdr:cNvPr>
        <xdr:cNvSpPr txBox="1"/>
      </xdr:nvSpPr>
      <xdr:spPr>
        <a:xfrm>
          <a:off x="9271000" y="116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09" name="直線コネクタ 408">
          <a:extLst>
            <a:ext uri="{FF2B5EF4-FFF2-40B4-BE49-F238E27FC236}">
              <a16:creationId xmlns:a16="http://schemas.microsoft.com/office/drawing/2014/main" id="{48A518E8-50A5-4D68-9515-9F671BA40788}"/>
            </a:ext>
          </a:extLst>
        </xdr:cNvPr>
        <xdr:cNvCxnSpPr/>
      </xdr:nvCxnSpPr>
      <xdr:spPr>
        <a:xfrm>
          <a:off x="9154160" y="11904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34185</xdr:rowOff>
    </xdr:from>
    <xdr:to>
      <xdr:col>55</xdr:col>
      <xdr:colOff>0</xdr:colOff>
      <xdr:row>77</xdr:row>
      <xdr:rowOff>31147</xdr:rowOff>
    </xdr:to>
    <xdr:cxnSp macro="">
      <xdr:nvCxnSpPr>
        <xdr:cNvPr id="410" name="直線コネクタ 409">
          <a:extLst>
            <a:ext uri="{FF2B5EF4-FFF2-40B4-BE49-F238E27FC236}">
              <a16:creationId xmlns:a16="http://schemas.microsoft.com/office/drawing/2014/main" id="{1DD6D98D-651F-4149-A00E-32E0FD046074}"/>
            </a:ext>
          </a:extLst>
        </xdr:cNvPr>
        <xdr:cNvCxnSpPr/>
      </xdr:nvCxnSpPr>
      <xdr:spPr>
        <a:xfrm>
          <a:off x="8496300" y="12607185"/>
          <a:ext cx="723900" cy="33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4106</xdr:rowOff>
    </xdr:from>
    <xdr:ext cx="534377" cy="259045"/>
    <xdr:sp macro="" textlink="">
      <xdr:nvSpPr>
        <xdr:cNvPr id="411" name="商工費平均値テキスト">
          <a:extLst>
            <a:ext uri="{FF2B5EF4-FFF2-40B4-BE49-F238E27FC236}">
              <a16:creationId xmlns:a16="http://schemas.microsoft.com/office/drawing/2014/main" id="{8E6BE0C3-05FB-4E0C-BCDA-86A329B9E84C}"/>
            </a:ext>
          </a:extLst>
        </xdr:cNvPr>
        <xdr:cNvSpPr txBox="1"/>
      </xdr:nvSpPr>
      <xdr:spPr>
        <a:xfrm>
          <a:off x="9271000" y="12577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12" name="フローチャート: 判断 411">
          <a:extLst>
            <a:ext uri="{FF2B5EF4-FFF2-40B4-BE49-F238E27FC236}">
              <a16:creationId xmlns:a16="http://schemas.microsoft.com/office/drawing/2014/main" id="{D52119F7-59C2-405C-B59F-0038BE5ABBC0}"/>
            </a:ext>
          </a:extLst>
        </xdr:cNvPr>
        <xdr:cNvSpPr/>
      </xdr:nvSpPr>
      <xdr:spPr>
        <a:xfrm>
          <a:off x="9192260" y="127256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34185</xdr:rowOff>
    </xdr:from>
    <xdr:to>
      <xdr:col>50</xdr:col>
      <xdr:colOff>114300</xdr:colOff>
      <xdr:row>75</xdr:row>
      <xdr:rowOff>101524</xdr:rowOff>
    </xdr:to>
    <xdr:cxnSp macro="">
      <xdr:nvCxnSpPr>
        <xdr:cNvPr id="413" name="直線コネクタ 412">
          <a:extLst>
            <a:ext uri="{FF2B5EF4-FFF2-40B4-BE49-F238E27FC236}">
              <a16:creationId xmlns:a16="http://schemas.microsoft.com/office/drawing/2014/main" id="{2D1E4B8D-BF81-4F7A-B9A0-C2D96647B673}"/>
            </a:ext>
          </a:extLst>
        </xdr:cNvPr>
        <xdr:cNvCxnSpPr/>
      </xdr:nvCxnSpPr>
      <xdr:spPr>
        <a:xfrm flipV="1">
          <a:off x="7713980" y="12607185"/>
          <a:ext cx="782320" cy="6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4" name="フローチャート: 判断 413">
          <a:extLst>
            <a:ext uri="{FF2B5EF4-FFF2-40B4-BE49-F238E27FC236}">
              <a16:creationId xmlns:a16="http://schemas.microsoft.com/office/drawing/2014/main" id="{D2652FA3-4F79-4EDB-A5C7-FA5377E74616}"/>
            </a:ext>
          </a:extLst>
        </xdr:cNvPr>
        <xdr:cNvSpPr/>
      </xdr:nvSpPr>
      <xdr:spPr>
        <a:xfrm>
          <a:off x="8445500" y="126406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160368</xdr:rowOff>
    </xdr:from>
    <xdr:ext cx="534377" cy="259045"/>
    <xdr:sp macro="" textlink="">
      <xdr:nvSpPr>
        <xdr:cNvPr id="415" name="テキスト ボックス 414">
          <a:extLst>
            <a:ext uri="{FF2B5EF4-FFF2-40B4-BE49-F238E27FC236}">
              <a16:creationId xmlns:a16="http://schemas.microsoft.com/office/drawing/2014/main" id="{072377E9-EEC1-498C-9116-43C8A76EDD81}"/>
            </a:ext>
          </a:extLst>
        </xdr:cNvPr>
        <xdr:cNvSpPr txBox="1"/>
      </xdr:nvSpPr>
      <xdr:spPr>
        <a:xfrm>
          <a:off x="8251971" y="1273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101524</xdr:rowOff>
    </xdr:from>
    <xdr:to>
      <xdr:col>45</xdr:col>
      <xdr:colOff>177800</xdr:colOff>
      <xdr:row>75</xdr:row>
      <xdr:rowOff>142411</xdr:rowOff>
    </xdr:to>
    <xdr:cxnSp macro="">
      <xdr:nvCxnSpPr>
        <xdr:cNvPr id="416" name="直線コネクタ 415">
          <a:extLst>
            <a:ext uri="{FF2B5EF4-FFF2-40B4-BE49-F238E27FC236}">
              <a16:creationId xmlns:a16="http://schemas.microsoft.com/office/drawing/2014/main" id="{209BBFE7-1102-4B0C-879A-4ADB3EBC22EE}"/>
            </a:ext>
          </a:extLst>
        </xdr:cNvPr>
        <xdr:cNvCxnSpPr/>
      </xdr:nvCxnSpPr>
      <xdr:spPr>
        <a:xfrm flipV="1">
          <a:off x="6924040" y="12674524"/>
          <a:ext cx="789940" cy="4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17" name="フローチャート: 判断 416">
          <a:extLst>
            <a:ext uri="{FF2B5EF4-FFF2-40B4-BE49-F238E27FC236}">
              <a16:creationId xmlns:a16="http://schemas.microsoft.com/office/drawing/2014/main" id="{6779D5DB-C1E6-41AC-A989-6F4F71257F3B}"/>
            </a:ext>
          </a:extLst>
        </xdr:cNvPr>
        <xdr:cNvSpPr/>
      </xdr:nvSpPr>
      <xdr:spPr>
        <a:xfrm>
          <a:off x="7670800" y="12665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14259</xdr:rowOff>
    </xdr:from>
    <xdr:ext cx="534377" cy="259045"/>
    <xdr:sp macro="" textlink="">
      <xdr:nvSpPr>
        <xdr:cNvPr id="418" name="テキスト ボックス 417">
          <a:extLst>
            <a:ext uri="{FF2B5EF4-FFF2-40B4-BE49-F238E27FC236}">
              <a16:creationId xmlns:a16="http://schemas.microsoft.com/office/drawing/2014/main" id="{E33E4B55-E412-4251-A4B4-383157318433}"/>
            </a:ext>
          </a:extLst>
        </xdr:cNvPr>
        <xdr:cNvSpPr txBox="1"/>
      </xdr:nvSpPr>
      <xdr:spPr>
        <a:xfrm>
          <a:off x="7477271" y="1275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142411</xdr:rowOff>
    </xdr:from>
    <xdr:to>
      <xdr:col>41</xdr:col>
      <xdr:colOff>50800</xdr:colOff>
      <xdr:row>76</xdr:row>
      <xdr:rowOff>91074</xdr:rowOff>
    </xdr:to>
    <xdr:cxnSp macro="">
      <xdr:nvCxnSpPr>
        <xdr:cNvPr id="419" name="直線コネクタ 418">
          <a:extLst>
            <a:ext uri="{FF2B5EF4-FFF2-40B4-BE49-F238E27FC236}">
              <a16:creationId xmlns:a16="http://schemas.microsoft.com/office/drawing/2014/main" id="{EE9ACD53-FF47-426F-88BF-B8027FA746B4}"/>
            </a:ext>
          </a:extLst>
        </xdr:cNvPr>
        <xdr:cNvCxnSpPr/>
      </xdr:nvCxnSpPr>
      <xdr:spPr>
        <a:xfrm flipV="1">
          <a:off x="6149340" y="12715411"/>
          <a:ext cx="774700" cy="11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32665</xdr:rowOff>
    </xdr:from>
    <xdr:to>
      <xdr:col>41</xdr:col>
      <xdr:colOff>101600</xdr:colOff>
      <xdr:row>75</xdr:row>
      <xdr:rowOff>134265</xdr:rowOff>
    </xdr:to>
    <xdr:sp macro="" textlink="">
      <xdr:nvSpPr>
        <xdr:cNvPr id="420" name="フローチャート: 判断 419">
          <a:extLst>
            <a:ext uri="{FF2B5EF4-FFF2-40B4-BE49-F238E27FC236}">
              <a16:creationId xmlns:a16="http://schemas.microsoft.com/office/drawing/2014/main" id="{D2720010-3636-490A-9F07-E5A8EAFF3DAD}"/>
            </a:ext>
          </a:extLst>
        </xdr:cNvPr>
        <xdr:cNvSpPr/>
      </xdr:nvSpPr>
      <xdr:spPr>
        <a:xfrm>
          <a:off x="6873240" y="1260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150792</xdr:rowOff>
    </xdr:from>
    <xdr:ext cx="534377" cy="259045"/>
    <xdr:sp macro="" textlink="">
      <xdr:nvSpPr>
        <xdr:cNvPr id="421" name="テキスト ボックス 420">
          <a:extLst>
            <a:ext uri="{FF2B5EF4-FFF2-40B4-BE49-F238E27FC236}">
              <a16:creationId xmlns:a16="http://schemas.microsoft.com/office/drawing/2014/main" id="{89B08BDA-8228-4599-9516-CBCBE25CACA5}"/>
            </a:ext>
          </a:extLst>
        </xdr:cNvPr>
        <xdr:cNvSpPr txBox="1"/>
      </xdr:nvSpPr>
      <xdr:spPr>
        <a:xfrm>
          <a:off x="6702571" y="1238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79559</xdr:rowOff>
    </xdr:from>
    <xdr:to>
      <xdr:col>36</xdr:col>
      <xdr:colOff>165100</xdr:colOff>
      <xdr:row>78</xdr:row>
      <xdr:rowOff>9709</xdr:rowOff>
    </xdr:to>
    <xdr:sp macro="" textlink="">
      <xdr:nvSpPr>
        <xdr:cNvPr id="422" name="フローチャート: 判断 421">
          <a:extLst>
            <a:ext uri="{FF2B5EF4-FFF2-40B4-BE49-F238E27FC236}">
              <a16:creationId xmlns:a16="http://schemas.microsoft.com/office/drawing/2014/main" id="{3C41EEE3-73DC-4186-97FD-6B4D09D45B0D}"/>
            </a:ext>
          </a:extLst>
        </xdr:cNvPr>
        <xdr:cNvSpPr/>
      </xdr:nvSpPr>
      <xdr:spPr>
        <a:xfrm>
          <a:off x="6098540" y="129878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836</xdr:rowOff>
    </xdr:from>
    <xdr:ext cx="469744" cy="259045"/>
    <xdr:sp macro="" textlink="">
      <xdr:nvSpPr>
        <xdr:cNvPr id="423" name="テキスト ボックス 422">
          <a:extLst>
            <a:ext uri="{FF2B5EF4-FFF2-40B4-BE49-F238E27FC236}">
              <a16:creationId xmlns:a16="http://schemas.microsoft.com/office/drawing/2014/main" id="{7C6936FA-2561-4215-9492-F4A626CE7EFC}"/>
            </a:ext>
          </a:extLst>
        </xdr:cNvPr>
        <xdr:cNvSpPr txBox="1"/>
      </xdr:nvSpPr>
      <xdr:spPr>
        <a:xfrm>
          <a:off x="5937328" y="130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7AF7EFF3-E041-471B-A1C1-30A91AADC3FA}"/>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CF25D55D-9CC0-4FE8-BD96-5364B618566F}"/>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D4514FF5-F8C9-45D4-8E8A-E07BDA2D7783}"/>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1479FDCF-658B-4707-8E93-F2BBFD537837}"/>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3A756B5F-E0F0-4774-8A53-78F51766375F}"/>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151797</xdr:rowOff>
    </xdr:from>
    <xdr:to>
      <xdr:col>55</xdr:col>
      <xdr:colOff>50800</xdr:colOff>
      <xdr:row>77</xdr:row>
      <xdr:rowOff>81947</xdr:rowOff>
    </xdr:to>
    <xdr:sp macro="" textlink="">
      <xdr:nvSpPr>
        <xdr:cNvPr id="429" name="楕円 428">
          <a:extLst>
            <a:ext uri="{FF2B5EF4-FFF2-40B4-BE49-F238E27FC236}">
              <a16:creationId xmlns:a16="http://schemas.microsoft.com/office/drawing/2014/main" id="{AF7D07A8-9BCB-47AB-B239-38919291E498}"/>
            </a:ext>
          </a:extLst>
        </xdr:cNvPr>
        <xdr:cNvSpPr/>
      </xdr:nvSpPr>
      <xdr:spPr>
        <a:xfrm>
          <a:off x="9192260" y="128924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130224</xdr:rowOff>
    </xdr:from>
    <xdr:ext cx="534377" cy="259045"/>
    <xdr:sp macro="" textlink="">
      <xdr:nvSpPr>
        <xdr:cNvPr id="430" name="商工費該当値テキスト">
          <a:extLst>
            <a:ext uri="{FF2B5EF4-FFF2-40B4-BE49-F238E27FC236}">
              <a16:creationId xmlns:a16="http://schemas.microsoft.com/office/drawing/2014/main" id="{EA547060-285C-4821-BB08-8C32CA45CBC3}"/>
            </a:ext>
          </a:extLst>
        </xdr:cNvPr>
        <xdr:cNvSpPr txBox="1"/>
      </xdr:nvSpPr>
      <xdr:spPr>
        <a:xfrm>
          <a:off x="9271000" y="1287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154835</xdr:rowOff>
    </xdr:from>
    <xdr:to>
      <xdr:col>50</xdr:col>
      <xdr:colOff>165100</xdr:colOff>
      <xdr:row>75</xdr:row>
      <xdr:rowOff>84985</xdr:rowOff>
    </xdr:to>
    <xdr:sp macro="" textlink="">
      <xdr:nvSpPr>
        <xdr:cNvPr id="431" name="楕円 430">
          <a:extLst>
            <a:ext uri="{FF2B5EF4-FFF2-40B4-BE49-F238E27FC236}">
              <a16:creationId xmlns:a16="http://schemas.microsoft.com/office/drawing/2014/main" id="{D7CABB55-8E80-41E3-9D05-25DBDDEC350A}"/>
            </a:ext>
          </a:extLst>
        </xdr:cNvPr>
        <xdr:cNvSpPr/>
      </xdr:nvSpPr>
      <xdr:spPr>
        <a:xfrm>
          <a:off x="8445500" y="12560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101512</xdr:rowOff>
    </xdr:from>
    <xdr:ext cx="534377" cy="259045"/>
    <xdr:sp macro="" textlink="">
      <xdr:nvSpPr>
        <xdr:cNvPr id="432" name="テキスト ボックス 431">
          <a:extLst>
            <a:ext uri="{FF2B5EF4-FFF2-40B4-BE49-F238E27FC236}">
              <a16:creationId xmlns:a16="http://schemas.microsoft.com/office/drawing/2014/main" id="{E77F657D-8B27-4AE8-9599-58771BA19D00}"/>
            </a:ext>
          </a:extLst>
        </xdr:cNvPr>
        <xdr:cNvSpPr txBox="1"/>
      </xdr:nvSpPr>
      <xdr:spPr>
        <a:xfrm>
          <a:off x="8251971" y="1233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50724</xdr:rowOff>
    </xdr:from>
    <xdr:to>
      <xdr:col>46</xdr:col>
      <xdr:colOff>38100</xdr:colOff>
      <xdr:row>75</xdr:row>
      <xdr:rowOff>152324</xdr:rowOff>
    </xdr:to>
    <xdr:sp macro="" textlink="">
      <xdr:nvSpPr>
        <xdr:cNvPr id="433" name="楕円 432">
          <a:extLst>
            <a:ext uri="{FF2B5EF4-FFF2-40B4-BE49-F238E27FC236}">
              <a16:creationId xmlns:a16="http://schemas.microsoft.com/office/drawing/2014/main" id="{6773E67E-10C9-4069-A718-F01FC4999B5E}"/>
            </a:ext>
          </a:extLst>
        </xdr:cNvPr>
        <xdr:cNvSpPr/>
      </xdr:nvSpPr>
      <xdr:spPr>
        <a:xfrm>
          <a:off x="7670800" y="126237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168851</xdr:rowOff>
    </xdr:from>
    <xdr:ext cx="534377" cy="259045"/>
    <xdr:sp macro="" textlink="">
      <xdr:nvSpPr>
        <xdr:cNvPr id="434" name="テキスト ボックス 433">
          <a:extLst>
            <a:ext uri="{FF2B5EF4-FFF2-40B4-BE49-F238E27FC236}">
              <a16:creationId xmlns:a16="http://schemas.microsoft.com/office/drawing/2014/main" id="{ED741BE4-1E6F-48F9-BA31-657812D9CABC}"/>
            </a:ext>
          </a:extLst>
        </xdr:cNvPr>
        <xdr:cNvSpPr txBox="1"/>
      </xdr:nvSpPr>
      <xdr:spPr>
        <a:xfrm>
          <a:off x="7477271" y="1240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91611</xdr:rowOff>
    </xdr:from>
    <xdr:to>
      <xdr:col>41</xdr:col>
      <xdr:colOff>101600</xdr:colOff>
      <xdr:row>76</xdr:row>
      <xdr:rowOff>21760</xdr:rowOff>
    </xdr:to>
    <xdr:sp macro="" textlink="">
      <xdr:nvSpPr>
        <xdr:cNvPr id="435" name="楕円 434">
          <a:extLst>
            <a:ext uri="{FF2B5EF4-FFF2-40B4-BE49-F238E27FC236}">
              <a16:creationId xmlns:a16="http://schemas.microsoft.com/office/drawing/2014/main" id="{0CB33BB7-6B40-4C1F-8D1F-128BC5B87E2B}"/>
            </a:ext>
          </a:extLst>
        </xdr:cNvPr>
        <xdr:cNvSpPr/>
      </xdr:nvSpPr>
      <xdr:spPr>
        <a:xfrm>
          <a:off x="6873240" y="12664611"/>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12887</xdr:rowOff>
    </xdr:from>
    <xdr:ext cx="534377" cy="259045"/>
    <xdr:sp macro="" textlink="">
      <xdr:nvSpPr>
        <xdr:cNvPr id="436" name="テキスト ボックス 435">
          <a:extLst>
            <a:ext uri="{FF2B5EF4-FFF2-40B4-BE49-F238E27FC236}">
              <a16:creationId xmlns:a16="http://schemas.microsoft.com/office/drawing/2014/main" id="{00521FAA-ED4E-4DAE-98D2-0F79EE53689A}"/>
            </a:ext>
          </a:extLst>
        </xdr:cNvPr>
        <xdr:cNvSpPr txBox="1"/>
      </xdr:nvSpPr>
      <xdr:spPr>
        <a:xfrm>
          <a:off x="6702571" y="1275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40274</xdr:rowOff>
    </xdr:from>
    <xdr:to>
      <xdr:col>36</xdr:col>
      <xdr:colOff>165100</xdr:colOff>
      <xdr:row>76</xdr:row>
      <xdr:rowOff>141874</xdr:rowOff>
    </xdr:to>
    <xdr:sp macro="" textlink="">
      <xdr:nvSpPr>
        <xdr:cNvPr id="437" name="楕円 436">
          <a:extLst>
            <a:ext uri="{FF2B5EF4-FFF2-40B4-BE49-F238E27FC236}">
              <a16:creationId xmlns:a16="http://schemas.microsoft.com/office/drawing/2014/main" id="{CAEE2954-AE23-46DB-B60F-E2723D13B29B}"/>
            </a:ext>
          </a:extLst>
        </xdr:cNvPr>
        <xdr:cNvSpPr/>
      </xdr:nvSpPr>
      <xdr:spPr>
        <a:xfrm>
          <a:off x="6098540" y="127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158401</xdr:rowOff>
    </xdr:from>
    <xdr:ext cx="534377" cy="259045"/>
    <xdr:sp macro="" textlink="">
      <xdr:nvSpPr>
        <xdr:cNvPr id="438" name="テキスト ボックス 437">
          <a:extLst>
            <a:ext uri="{FF2B5EF4-FFF2-40B4-BE49-F238E27FC236}">
              <a16:creationId xmlns:a16="http://schemas.microsoft.com/office/drawing/2014/main" id="{C24DA98D-5687-4E19-BF41-506B85E178D6}"/>
            </a:ext>
          </a:extLst>
        </xdr:cNvPr>
        <xdr:cNvSpPr txBox="1"/>
      </xdr:nvSpPr>
      <xdr:spPr>
        <a:xfrm>
          <a:off x="5905011" y="1256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BFEA1EE7-87E5-4214-95A5-EEB8A8F80185}"/>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1B146AE1-29CD-4D05-98E3-DA577038A885}"/>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B0166347-B99E-4EF4-ACC7-DC4778B34713}"/>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FAF44B88-FF82-4759-865B-F1ACD8BD7D4F}"/>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56A18DDE-6BAD-409F-8BD3-5D3B2BC89CC4}"/>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EAA2A56C-0EDC-4D3E-9D52-DD27A79418AD}"/>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1E6B0CEE-72BA-44C8-B29B-A38D0CC7BD37}"/>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78E5AC77-754B-4387-9311-7C18EAF39F63}"/>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8D5B51B1-68D0-4D0C-A361-90B7142CAFA3}"/>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EDEB4371-9EFB-42E3-9BB4-E70BDD1ED48D}"/>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2A6F8D68-3E46-488B-A500-0161D399955C}"/>
            </a:ext>
          </a:extLst>
        </xdr:cNvPr>
        <xdr:cNvSpPr txBox="1"/>
      </xdr:nvSpPr>
      <xdr:spPr>
        <a:xfrm>
          <a:off x="560083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4FAF7DE9-CE1E-47D4-87DD-564FB9444F32}"/>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9722197A-88B6-4FBD-AB5F-D4A93D01D27A}"/>
            </a:ext>
          </a:extLst>
        </xdr:cNvPr>
        <xdr:cNvSpPr txBox="1"/>
      </xdr:nvSpPr>
      <xdr:spPr>
        <a:xfrm>
          <a:off x="53640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6F11DE66-33EF-4A01-82B2-396120DBFC12}"/>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AB1786FA-6BE0-4E33-83BD-2D2874BCCA5B}"/>
            </a:ext>
          </a:extLst>
        </xdr:cNvPr>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1967BEE3-978E-4653-8F51-F87EDFCFBEFA}"/>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B5241AC2-3B1A-4970-AA46-FE309C16EA33}"/>
            </a:ext>
          </a:extLst>
        </xdr:cNvPr>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2809F65F-EC0C-4E1E-8A98-1D9C5E3EB530}"/>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FA0B7EDC-FAD7-4250-A798-87083FC17EF8}"/>
            </a:ext>
          </a:extLst>
        </xdr:cNvPr>
        <xdr:cNvSpPr txBox="1"/>
      </xdr:nvSpPr>
      <xdr:spPr>
        <a:xfrm>
          <a:off x="53640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28032ED0-9B46-4D0A-B230-8AD668B0CFE2}"/>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FE400D2B-DF4C-4DB8-AE75-07664A8705EF}"/>
            </a:ext>
          </a:extLst>
        </xdr:cNvPr>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D399004E-C602-40EF-AB21-D7F02519B653}"/>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6FBA1461-A7BA-4400-A91E-2437FF4661C9}"/>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3FF61B9D-1EB8-4C25-B84C-90A3F5946BD7}"/>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63" name="直線コネクタ 462">
          <a:extLst>
            <a:ext uri="{FF2B5EF4-FFF2-40B4-BE49-F238E27FC236}">
              <a16:creationId xmlns:a16="http://schemas.microsoft.com/office/drawing/2014/main" id="{A143290D-DCAD-4D1D-B0F5-A2F6C4EA0759}"/>
            </a:ext>
          </a:extLst>
        </xdr:cNvPr>
        <xdr:cNvCxnSpPr/>
      </xdr:nvCxnSpPr>
      <xdr:spPr>
        <a:xfrm flipV="1">
          <a:off x="9218295" y="15054803"/>
          <a:ext cx="1270" cy="131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64" name="土木費最小値テキスト">
          <a:extLst>
            <a:ext uri="{FF2B5EF4-FFF2-40B4-BE49-F238E27FC236}">
              <a16:creationId xmlns:a16="http://schemas.microsoft.com/office/drawing/2014/main" id="{449FDFF9-7BCF-466A-8F91-A850957450EA}"/>
            </a:ext>
          </a:extLst>
        </xdr:cNvPr>
        <xdr:cNvSpPr txBox="1"/>
      </xdr:nvSpPr>
      <xdr:spPr>
        <a:xfrm>
          <a:off x="9271000" y="1637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65" name="直線コネクタ 464">
          <a:extLst>
            <a:ext uri="{FF2B5EF4-FFF2-40B4-BE49-F238E27FC236}">
              <a16:creationId xmlns:a16="http://schemas.microsoft.com/office/drawing/2014/main" id="{03BDED0C-5F2B-4661-8AEA-9ABD55167B5B}"/>
            </a:ext>
          </a:extLst>
        </xdr:cNvPr>
        <xdr:cNvCxnSpPr/>
      </xdr:nvCxnSpPr>
      <xdr:spPr>
        <a:xfrm>
          <a:off x="9154160" y="16370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66" name="土木費最大値テキスト">
          <a:extLst>
            <a:ext uri="{FF2B5EF4-FFF2-40B4-BE49-F238E27FC236}">
              <a16:creationId xmlns:a16="http://schemas.microsoft.com/office/drawing/2014/main" id="{58C7155B-194C-4231-A0A0-8D36E357F40C}"/>
            </a:ext>
          </a:extLst>
        </xdr:cNvPr>
        <xdr:cNvSpPr txBox="1"/>
      </xdr:nvSpPr>
      <xdr:spPr>
        <a:xfrm>
          <a:off x="9271000" y="1483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67" name="直線コネクタ 466">
          <a:extLst>
            <a:ext uri="{FF2B5EF4-FFF2-40B4-BE49-F238E27FC236}">
              <a16:creationId xmlns:a16="http://schemas.microsoft.com/office/drawing/2014/main" id="{A9803F05-4EB8-461A-BD42-FD360E7F0249}"/>
            </a:ext>
          </a:extLst>
        </xdr:cNvPr>
        <xdr:cNvCxnSpPr/>
      </xdr:nvCxnSpPr>
      <xdr:spPr>
        <a:xfrm>
          <a:off x="9154160" y="150548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150997</xdr:rowOff>
    </xdr:from>
    <xdr:to>
      <xdr:col>55</xdr:col>
      <xdr:colOff>0</xdr:colOff>
      <xdr:row>95</xdr:row>
      <xdr:rowOff>110401</xdr:rowOff>
    </xdr:to>
    <xdr:cxnSp macro="">
      <xdr:nvCxnSpPr>
        <xdr:cNvPr id="468" name="直線コネクタ 467">
          <a:extLst>
            <a:ext uri="{FF2B5EF4-FFF2-40B4-BE49-F238E27FC236}">
              <a16:creationId xmlns:a16="http://schemas.microsoft.com/office/drawing/2014/main" id="{68A2C9B8-21FB-4053-ABB3-FC16C2CF7E3D}"/>
            </a:ext>
          </a:extLst>
        </xdr:cNvPr>
        <xdr:cNvCxnSpPr/>
      </xdr:nvCxnSpPr>
      <xdr:spPr>
        <a:xfrm flipV="1">
          <a:off x="8496300" y="15909157"/>
          <a:ext cx="723900" cy="12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106405</xdr:rowOff>
    </xdr:from>
    <xdr:ext cx="534377" cy="259045"/>
    <xdr:sp macro="" textlink="">
      <xdr:nvSpPr>
        <xdr:cNvPr id="469" name="土木費平均値テキスト">
          <a:extLst>
            <a:ext uri="{FF2B5EF4-FFF2-40B4-BE49-F238E27FC236}">
              <a16:creationId xmlns:a16="http://schemas.microsoft.com/office/drawing/2014/main" id="{6181AA66-9592-4A01-B94D-68BB32F4F80B}"/>
            </a:ext>
          </a:extLst>
        </xdr:cNvPr>
        <xdr:cNvSpPr txBox="1"/>
      </xdr:nvSpPr>
      <xdr:spPr>
        <a:xfrm>
          <a:off x="9271000" y="15696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70" name="フローチャート: 判断 469">
          <a:extLst>
            <a:ext uri="{FF2B5EF4-FFF2-40B4-BE49-F238E27FC236}">
              <a16:creationId xmlns:a16="http://schemas.microsoft.com/office/drawing/2014/main" id="{AB64B230-9C46-4C5D-A596-A8CB15FBEC6D}"/>
            </a:ext>
          </a:extLst>
        </xdr:cNvPr>
        <xdr:cNvSpPr/>
      </xdr:nvSpPr>
      <xdr:spPr>
        <a:xfrm>
          <a:off x="9192260" y="158416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3035</xdr:rowOff>
    </xdr:from>
    <xdr:to>
      <xdr:col>50</xdr:col>
      <xdr:colOff>114300</xdr:colOff>
      <xdr:row>95</xdr:row>
      <xdr:rowOff>110401</xdr:rowOff>
    </xdr:to>
    <xdr:cxnSp macro="">
      <xdr:nvCxnSpPr>
        <xdr:cNvPr id="471" name="直線コネクタ 470">
          <a:extLst>
            <a:ext uri="{FF2B5EF4-FFF2-40B4-BE49-F238E27FC236}">
              <a16:creationId xmlns:a16="http://schemas.microsoft.com/office/drawing/2014/main" id="{1F79E816-AABF-4D51-BFEA-A0E0901F966B}"/>
            </a:ext>
          </a:extLst>
        </xdr:cNvPr>
        <xdr:cNvCxnSpPr/>
      </xdr:nvCxnSpPr>
      <xdr:spPr>
        <a:xfrm>
          <a:off x="7713980" y="15928835"/>
          <a:ext cx="782320" cy="10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72" name="フローチャート: 判断 471">
          <a:extLst>
            <a:ext uri="{FF2B5EF4-FFF2-40B4-BE49-F238E27FC236}">
              <a16:creationId xmlns:a16="http://schemas.microsoft.com/office/drawing/2014/main" id="{1734E4BF-DC3F-44F0-94D3-89974B29CEA6}"/>
            </a:ext>
          </a:extLst>
        </xdr:cNvPr>
        <xdr:cNvSpPr/>
      </xdr:nvSpPr>
      <xdr:spPr>
        <a:xfrm>
          <a:off x="8445500" y="1582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8735</xdr:rowOff>
    </xdr:from>
    <xdr:ext cx="534377" cy="259045"/>
    <xdr:sp macro="" textlink="">
      <xdr:nvSpPr>
        <xdr:cNvPr id="473" name="テキスト ボックス 472">
          <a:extLst>
            <a:ext uri="{FF2B5EF4-FFF2-40B4-BE49-F238E27FC236}">
              <a16:creationId xmlns:a16="http://schemas.microsoft.com/office/drawing/2014/main" id="{49E9C569-1726-4589-81E2-7476F716D3CF}"/>
            </a:ext>
          </a:extLst>
        </xdr:cNvPr>
        <xdr:cNvSpPr txBox="1"/>
      </xdr:nvSpPr>
      <xdr:spPr>
        <a:xfrm>
          <a:off x="8251971" y="1559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3035</xdr:rowOff>
    </xdr:from>
    <xdr:to>
      <xdr:col>45</xdr:col>
      <xdr:colOff>177800</xdr:colOff>
      <xdr:row>95</xdr:row>
      <xdr:rowOff>44089</xdr:rowOff>
    </xdr:to>
    <xdr:cxnSp macro="">
      <xdr:nvCxnSpPr>
        <xdr:cNvPr id="474" name="直線コネクタ 473">
          <a:extLst>
            <a:ext uri="{FF2B5EF4-FFF2-40B4-BE49-F238E27FC236}">
              <a16:creationId xmlns:a16="http://schemas.microsoft.com/office/drawing/2014/main" id="{58183581-2AFE-497D-96DE-634F36BCA3B3}"/>
            </a:ext>
          </a:extLst>
        </xdr:cNvPr>
        <xdr:cNvCxnSpPr/>
      </xdr:nvCxnSpPr>
      <xdr:spPr>
        <a:xfrm flipV="1">
          <a:off x="6924040" y="15928835"/>
          <a:ext cx="789940" cy="4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75" name="フローチャート: 判断 474">
          <a:extLst>
            <a:ext uri="{FF2B5EF4-FFF2-40B4-BE49-F238E27FC236}">
              <a16:creationId xmlns:a16="http://schemas.microsoft.com/office/drawing/2014/main" id="{90BFC364-1818-4CF4-BB22-E86FC3318786}"/>
            </a:ext>
          </a:extLst>
        </xdr:cNvPr>
        <xdr:cNvSpPr/>
      </xdr:nvSpPr>
      <xdr:spPr>
        <a:xfrm>
          <a:off x="7670800" y="158791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67639</xdr:rowOff>
    </xdr:from>
    <xdr:ext cx="534377" cy="259045"/>
    <xdr:sp macro="" textlink="">
      <xdr:nvSpPr>
        <xdr:cNvPr id="476" name="テキスト ボックス 475">
          <a:extLst>
            <a:ext uri="{FF2B5EF4-FFF2-40B4-BE49-F238E27FC236}">
              <a16:creationId xmlns:a16="http://schemas.microsoft.com/office/drawing/2014/main" id="{56CB6EDD-0BF4-4AC5-92B4-A3CA766031A2}"/>
            </a:ext>
          </a:extLst>
        </xdr:cNvPr>
        <xdr:cNvSpPr txBox="1"/>
      </xdr:nvSpPr>
      <xdr:spPr>
        <a:xfrm>
          <a:off x="7477271" y="1565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44089</xdr:rowOff>
    </xdr:from>
    <xdr:to>
      <xdr:col>41</xdr:col>
      <xdr:colOff>50800</xdr:colOff>
      <xdr:row>96</xdr:row>
      <xdr:rowOff>33286</xdr:rowOff>
    </xdr:to>
    <xdr:cxnSp macro="">
      <xdr:nvCxnSpPr>
        <xdr:cNvPr id="477" name="直線コネクタ 476">
          <a:extLst>
            <a:ext uri="{FF2B5EF4-FFF2-40B4-BE49-F238E27FC236}">
              <a16:creationId xmlns:a16="http://schemas.microsoft.com/office/drawing/2014/main" id="{232095F1-04B6-48C4-A32D-8ADEE4D4DDE9}"/>
            </a:ext>
          </a:extLst>
        </xdr:cNvPr>
        <xdr:cNvCxnSpPr/>
      </xdr:nvCxnSpPr>
      <xdr:spPr>
        <a:xfrm flipV="1">
          <a:off x="6149340" y="15969889"/>
          <a:ext cx="774700" cy="15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90957</xdr:rowOff>
    </xdr:from>
    <xdr:to>
      <xdr:col>41</xdr:col>
      <xdr:colOff>101600</xdr:colOff>
      <xdr:row>95</xdr:row>
      <xdr:rowOff>21107</xdr:rowOff>
    </xdr:to>
    <xdr:sp macro="" textlink="">
      <xdr:nvSpPr>
        <xdr:cNvPr id="478" name="フローチャート: 判断 477">
          <a:extLst>
            <a:ext uri="{FF2B5EF4-FFF2-40B4-BE49-F238E27FC236}">
              <a16:creationId xmlns:a16="http://schemas.microsoft.com/office/drawing/2014/main" id="{5312F1BA-425E-417E-97D8-E727BE3D3371}"/>
            </a:ext>
          </a:extLst>
        </xdr:cNvPr>
        <xdr:cNvSpPr/>
      </xdr:nvSpPr>
      <xdr:spPr>
        <a:xfrm>
          <a:off x="6873240" y="158491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37634</xdr:rowOff>
    </xdr:from>
    <xdr:ext cx="534377" cy="259045"/>
    <xdr:sp macro="" textlink="">
      <xdr:nvSpPr>
        <xdr:cNvPr id="479" name="テキスト ボックス 478">
          <a:extLst>
            <a:ext uri="{FF2B5EF4-FFF2-40B4-BE49-F238E27FC236}">
              <a16:creationId xmlns:a16="http://schemas.microsoft.com/office/drawing/2014/main" id="{F752F537-A2F6-4AB7-A6EB-7CDC39BCF4E6}"/>
            </a:ext>
          </a:extLst>
        </xdr:cNvPr>
        <xdr:cNvSpPr txBox="1"/>
      </xdr:nvSpPr>
      <xdr:spPr>
        <a:xfrm>
          <a:off x="6702571" y="156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80" name="フローチャート: 判断 479">
          <a:extLst>
            <a:ext uri="{FF2B5EF4-FFF2-40B4-BE49-F238E27FC236}">
              <a16:creationId xmlns:a16="http://schemas.microsoft.com/office/drawing/2014/main" id="{EE86E7E3-CEA4-46D4-9540-E74FDCEFB37A}"/>
            </a:ext>
          </a:extLst>
        </xdr:cNvPr>
        <xdr:cNvSpPr/>
      </xdr:nvSpPr>
      <xdr:spPr>
        <a:xfrm>
          <a:off x="6098540" y="161747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81" name="テキスト ボックス 480">
          <a:extLst>
            <a:ext uri="{FF2B5EF4-FFF2-40B4-BE49-F238E27FC236}">
              <a16:creationId xmlns:a16="http://schemas.microsoft.com/office/drawing/2014/main" id="{A9BB9FB5-5FE5-49E5-AAFC-7A7E6B81CBC7}"/>
            </a:ext>
          </a:extLst>
        </xdr:cNvPr>
        <xdr:cNvSpPr txBox="1"/>
      </xdr:nvSpPr>
      <xdr:spPr>
        <a:xfrm>
          <a:off x="5905011" y="162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414E2340-7881-4D97-A4F6-17DE87371DE2}"/>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2711BFD5-BC7C-46D3-AAAF-AD1A236AFB2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2C663B6C-484C-46A6-BAEF-D4B94F57B444}"/>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4AACB07E-9919-4F0B-8F45-091BBE3A56A0}"/>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A072118F-52A1-4664-A3FB-6EADEF1CE9AA}"/>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100197</xdr:rowOff>
    </xdr:from>
    <xdr:to>
      <xdr:col>55</xdr:col>
      <xdr:colOff>50800</xdr:colOff>
      <xdr:row>95</xdr:row>
      <xdr:rowOff>30347</xdr:rowOff>
    </xdr:to>
    <xdr:sp macro="" textlink="">
      <xdr:nvSpPr>
        <xdr:cNvPr id="487" name="楕円 486">
          <a:extLst>
            <a:ext uri="{FF2B5EF4-FFF2-40B4-BE49-F238E27FC236}">
              <a16:creationId xmlns:a16="http://schemas.microsoft.com/office/drawing/2014/main" id="{BB883EC4-C3D8-4E7B-B9CA-29738AE64478}"/>
            </a:ext>
          </a:extLst>
        </xdr:cNvPr>
        <xdr:cNvSpPr/>
      </xdr:nvSpPr>
      <xdr:spPr>
        <a:xfrm>
          <a:off x="9192260" y="158583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78624</xdr:rowOff>
    </xdr:from>
    <xdr:ext cx="534377" cy="259045"/>
    <xdr:sp macro="" textlink="">
      <xdr:nvSpPr>
        <xdr:cNvPr id="488" name="土木費該当値テキスト">
          <a:extLst>
            <a:ext uri="{FF2B5EF4-FFF2-40B4-BE49-F238E27FC236}">
              <a16:creationId xmlns:a16="http://schemas.microsoft.com/office/drawing/2014/main" id="{D5B08179-6152-4EE7-B3D4-E164B9988BEE}"/>
            </a:ext>
          </a:extLst>
        </xdr:cNvPr>
        <xdr:cNvSpPr txBox="1"/>
      </xdr:nvSpPr>
      <xdr:spPr>
        <a:xfrm>
          <a:off x="9271000" y="1583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59601</xdr:rowOff>
    </xdr:from>
    <xdr:to>
      <xdr:col>50</xdr:col>
      <xdr:colOff>165100</xdr:colOff>
      <xdr:row>95</xdr:row>
      <xdr:rowOff>161201</xdr:rowOff>
    </xdr:to>
    <xdr:sp macro="" textlink="">
      <xdr:nvSpPr>
        <xdr:cNvPr id="489" name="楕円 488">
          <a:extLst>
            <a:ext uri="{FF2B5EF4-FFF2-40B4-BE49-F238E27FC236}">
              <a16:creationId xmlns:a16="http://schemas.microsoft.com/office/drawing/2014/main" id="{1A13D0EC-04BC-4AC6-9BCD-1DCC9A171732}"/>
            </a:ext>
          </a:extLst>
        </xdr:cNvPr>
        <xdr:cNvSpPr/>
      </xdr:nvSpPr>
      <xdr:spPr>
        <a:xfrm>
          <a:off x="8445500" y="159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152328</xdr:rowOff>
    </xdr:from>
    <xdr:ext cx="534377" cy="259045"/>
    <xdr:sp macro="" textlink="">
      <xdr:nvSpPr>
        <xdr:cNvPr id="490" name="テキスト ボックス 489">
          <a:extLst>
            <a:ext uri="{FF2B5EF4-FFF2-40B4-BE49-F238E27FC236}">
              <a16:creationId xmlns:a16="http://schemas.microsoft.com/office/drawing/2014/main" id="{BCEDFA69-99CF-4519-B512-3A62C1689192}"/>
            </a:ext>
          </a:extLst>
        </xdr:cNvPr>
        <xdr:cNvSpPr txBox="1"/>
      </xdr:nvSpPr>
      <xdr:spPr>
        <a:xfrm>
          <a:off x="8251971" y="1607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123685</xdr:rowOff>
    </xdr:from>
    <xdr:to>
      <xdr:col>46</xdr:col>
      <xdr:colOff>38100</xdr:colOff>
      <xdr:row>95</xdr:row>
      <xdr:rowOff>53835</xdr:rowOff>
    </xdr:to>
    <xdr:sp macro="" textlink="">
      <xdr:nvSpPr>
        <xdr:cNvPr id="491" name="楕円 490">
          <a:extLst>
            <a:ext uri="{FF2B5EF4-FFF2-40B4-BE49-F238E27FC236}">
              <a16:creationId xmlns:a16="http://schemas.microsoft.com/office/drawing/2014/main" id="{68B341D9-F517-4633-9D4C-1BEBF4BB686D}"/>
            </a:ext>
          </a:extLst>
        </xdr:cNvPr>
        <xdr:cNvSpPr/>
      </xdr:nvSpPr>
      <xdr:spPr>
        <a:xfrm>
          <a:off x="7670800" y="158818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44962</xdr:rowOff>
    </xdr:from>
    <xdr:ext cx="534377" cy="259045"/>
    <xdr:sp macro="" textlink="">
      <xdr:nvSpPr>
        <xdr:cNvPr id="492" name="テキスト ボックス 491">
          <a:extLst>
            <a:ext uri="{FF2B5EF4-FFF2-40B4-BE49-F238E27FC236}">
              <a16:creationId xmlns:a16="http://schemas.microsoft.com/office/drawing/2014/main" id="{2E1A5C87-770E-4158-9423-8F7014AC90BE}"/>
            </a:ext>
          </a:extLst>
        </xdr:cNvPr>
        <xdr:cNvSpPr txBox="1"/>
      </xdr:nvSpPr>
      <xdr:spPr>
        <a:xfrm>
          <a:off x="7477271" y="159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164739</xdr:rowOff>
    </xdr:from>
    <xdr:to>
      <xdr:col>41</xdr:col>
      <xdr:colOff>101600</xdr:colOff>
      <xdr:row>95</xdr:row>
      <xdr:rowOff>94889</xdr:rowOff>
    </xdr:to>
    <xdr:sp macro="" textlink="">
      <xdr:nvSpPr>
        <xdr:cNvPr id="493" name="楕円 492">
          <a:extLst>
            <a:ext uri="{FF2B5EF4-FFF2-40B4-BE49-F238E27FC236}">
              <a16:creationId xmlns:a16="http://schemas.microsoft.com/office/drawing/2014/main" id="{FE093303-BC1D-45E0-B40F-F0FE1CE1942B}"/>
            </a:ext>
          </a:extLst>
        </xdr:cNvPr>
        <xdr:cNvSpPr/>
      </xdr:nvSpPr>
      <xdr:spPr>
        <a:xfrm>
          <a:off x="6873240" y="159228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86016</xdr:rowOff>
    </xdr:from>
    <xdr:ext cx="534377" cy="259045"/>
    <xdr:sp macro="" textlink="">
      <xdr:nvSpPr>
        <xdr:cNvPr id="494" name="テキスト ボックス 493">
          <a:extLst>
            <a:ext uri="{FF2B5EF4-FFF2-40B4-BE49-F238E27FC236}">
              <a16:creationId xmlns:a16="http://schemas.microsoft.com/office/drawing/2014/main" id="{8E59E0B6-CD9B-4DEE-8EF4-1733E6A61F4B}"/>
            </a:ext>
          </a:extLst>
        </xdr:cNvPr>
        <xdr:cNvSpPr txBox="1"/>
      </xdr:nvSpPr>
      <xdr:spPr>
        <a:xfrm>
          <a:off x="6702571" y="1601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153936</xdr:rowOff>
    </xdr:from>
    <xdr:to>
      <xdr:col>36</xdr:col>
      <xdr:colOff>165100</xdr:colOff>
      <xdr:row>96</xdr:row>
      <xdr:rowOff>84086</xdr:rowOff>
    </xdr:to>
    <xdr:sp macro="" textlink="">
      <xdr:nvSpPr>
        <xdr:cNvPr id="495" name="楕円 494">
          <a:extLst>
            <a:ext uri="{FF2B5EF4-FFF2-40B4-BE49-F238E27FC236}">
              <a16:creationId xmlns:a16="http://schemas.microsoft.com/office/drawing/2014/main" id="{D4A53362-7B5D-452D-B2EA-19CBE676B12E}"/>
            </a:ext>
          </a:extLst>
        </xdr:cNvPr>
        <xdr:cNvSpPr/>
      </xdr:nvSpPr>
      <xdr:spPr>
        <a:xfrm>
          <a:off x="6098540" y="16079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100613</xdr:rowOff>
    </xdr:from>
    <xdr:ext cx="534377" cy="259045"/>
    <xdr:sp macro="" textlink="">
      <xdr:nvSpPr>
        <xdr:cNvPr id="496" name="テキスト ボックス 495">
          <a:extLst>
            <a:ext uri="{FF2B5EF4-FFF2-40B4-BE49-F238E27FC236}">
              <a16:creationId xmlns:a16="http://schemas.microsoft.com/office/drawing/2014/main" id="{97CB1831-62A1-43D6-87C5-DF101D1C9BA5}"/>
            </a:ext>
          </a:extLst>
        </xdr:cNvPr>
        <xdr:cNvSpPr txBox="1"/>
      </xdr:nvSpPr>
      <xdr:spPr>
        <a:xfrm>
          <a:off x="5905011" y="158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B52C2738-F406-45DC-87BC-160BB6B6DB9F}"/>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F110C108-7F8E-4052-9A59-C99DAEA372B1}"/>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363816E2-3315-497C-91D8-075A5BE5CE99}"/>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B0B8F4AF-E34E-4F8B-9B4A-3503849C97BE}"/>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AB08AD0B-C2D7-4C09-B78D-480D51352CFC}"/>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500A03D6-1991-4E5D-8635-43F62FFEB2C2}"/>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7E5DD30C-AE82-4B1C-ADF4-1503C2DB782A}"/>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8CEF1DA3-2FDF-426B-AD63-70010F6DDDF3}"/>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5B570FE8-F402-496D-9BBE-E7B9318036F7}"/>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4FDA34FB-AE02-4099-B568-557E0A65967A}"/>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F31BEBEA-4CFA-4E69-B55B-A66A1EFC3BFD}"/>
            </a:ext>
          </a:extLst>
        </xdr:cNvPr>
        <xdr:cNvCxnSpPr/>
      </xdr:nvCxnSpPr>
      <xdr:spPr>
        <a:xfrm>
          <a:off x="10960100" y="6510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3A8B97F9-F876-4765-A437-2E5F67149934}"/>
            </a:ext>
          </a:extLst>
        </xdr:cNvPr>
        <xdr:cNvSpPr txBox="1"/>
      </xdr:nvSpPr>
      <xdr:spPr>
        <a:xfrm>
          <a:off x="107341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4F8431E0-4097-42B5-B81F-7012CA9B4ADB}"/>
            </a:ext>
          </a:extLst>
        </xdr:cNvPr>
        <xdr:cNvCxnSpPr/>
      </xdr:nvCxnSpPr>
      <xdr:spPr>
        <a:xfrm>
          <a:off x="10960100" y="60604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10" name="テキスト ボックス 509">
          <a:extLst>
            <a:ext uri="{FF2B5EF4-FFF2-40B4-BE49-F238E27FC236}">
              <a16:creationId xmlns:a16="http://schemas.microsoft.com/office/drawing/2014/main" id="{66337FFF-E4C0-4EF9-A56C-D21F19E9E10B}"/>
            </a:ext>
          </a:extLst>
        </xdr:cNvPr>
        <xdr:cNvSpPr txBox="1"/>
      </xdr:nvSpPr>
      <xdr:spPr>
        <a:xfrm>
          <a:off x="10433261" y="592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6007EB4-3C94-4949-A4B6-36AC410AAAEF}"/>
            </a:ext>
          </a:extLst>
        </xdr:cNvPr>
        <xdr:cNvCxnSpPr/>
      </xdr:nvCxnSpPr>
      <xdr:spPr>
        <a:xfrm>
          <a:off x="10960100" y="56146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2" name="テキスト ボックス 511">
          <a:extLst>
            <a:ext uri="{FF2B5EF4-FFF2-40B4-BE49-F238E27FC236}">
              <a16:creationId xmlns:a16="http://schemas.microsoft.com/office/drawing/2014/main" id="{477F3D0A-D93A-44F5-AC08-2F3244FE8262}"/>
            </a:ext>
          </a:extLst>
        </xdr:cNvPr>
        <xdr:cNvSpPr txBox="1"/>
      </xdr:nvSpPr>
      <xdr:spPr>
        <a:xfrm>
          <a:off x="10433261" y="54762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8A9DA587-6FF9-42F7-A90E-9FB56CD891A3}"/>
            </a:ext>
          </a:extLst>
        </xdr:cNvPr>
        <xdr:cNvCxnSpPr/>
      </xdr:nvCxnSpPr>
      <xdr:spPr>
        <a:xfrm>
          <a:off x="10960100" y="51689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4" name="テキスト ボックス 513">
          <a:extLst>
            <a:ext uri="{FF2B5EF4-FFF2-40B4-BE49-F238E27FC236}">
              <a16:creationId xmlns:a16="http://schemas.microsoft.com/office/drawing/2014/main" id="{6C78ACB8-9403-4311-9EBF-E104CDB788BC}"/>
            </a:ext>
          </a:extLst>
        </xdr:cNvPr>
        <xdr:cNvSpPr txBox="1"/>
      </xdr:nvSpPr>
      <xdr:spPr>
        <a:xfrm>
          <a:off x="10433261" y="50304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C3CD6FEF-FAA9-415F-A214-292EDBBB741C}"/>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38C6C2E9-DCCC-4811-B79E-7B9C325F9DBC}"/>
            </a:ext>
          </a:extLst>
        </xdr:cNvPr>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1219A3EC-E35B-42A4-9D6D-785D221F0C26}"/>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18" name="直線コネクタ 517">
          <a:extLst>
            <a:ext uri="{FF2B5EF4-FFF2-40B4-BE49-F238E27FC236}">
              <a16:creationId xmlns:a16="http://schemas.microsoft.com/office/drawing/2014/main" id="{5C9EFB82-FE81-40E0-83C5-9924589D2312}"/>
            </a:ext>
          </a:extLst>
        </xdr:cNvPr>
        <xdr:cNvCxnSpPr/>
      </xdr:nvCxnSpPr>
      <xdr:spPr>
        <a:xfrm flipV="1">
          <a:off x="14374495" y="5452525"/>
          <a:ext cx="1269" cy="992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19" name="消防費最小値テキスト">
          <a:extLst>
            <a:ext uri="{FF2B5EF4-FFF2-40B4-BE49-F238E27FC236}">
              <a16:creationId xmlns:a16="http://schemas.microsoft.com/office/drawing/2014/main" id="{6F7A6323-7AAB-4B7C-9363-90BE3B45E39C}"/>
            </a:ext>
          </a:extLst>
        </xdr:cNvPr>
        <xdr:cNvSpPr txBox="1"/>
      </xdr:nvSpPr>
      <xdr:spPr>
        <a:xfrm>
          <a:off x="14419580" y="644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20" name="直線コネクタ 519">
          <a:extLst>
            <a:ext uri="{FF2B5EF4-FFF2-40B4-BE49-F238E27FC236}">
              <a16:creationId xmlns:a16="http://schemas.microsoft.com/office/drawing/2014/main" id="{B5B77009-99CE-4B62-B035-88B19471C37B}"/>
            </a:ext>
          </a:extLst>
        </xdr:cNvPr>
        <xdr:cNvCxnSpPr/>
      </xdr:nvCxnSpPr>
      <xdr:spPr>
        <a:xfrm>
          <a:off x="14287500" y="64447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21" name="消防費最大値テキスト">
          <a:extLst>
            <a:ext uri="{FF2B5EF4-FFF2-40B4-BE49-F238E27FC236}">
              <a16:creationId xmlns:a16="http://schemas.microsoft.com/office/drawing/2014/main" id="{0E3B84CC-9110-4F5F-9DEF-59BC9B3378FB}"/>
            </a:ext>
          </a:extLst>
        </xdr:cNvPr>
        <xdr:cNvSpPr txBox="1"/>
      </xdr:nvSpPr>
      <xdr:spPr>
        <a:xfrm>
          <a:off x="14419580" y="523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22" name="直線コネクタ 521">
          <a:extLst>
            <a:ext uri="{FF2B5EF4-FFF2-40B4-BE49-F238E27FC236}">
              <a16:creationId xmlns:a16="http://schemas.microsoft.com/office/drawing/2014/main" id="{07F87471-C720-49D1-BFB5-88C5529A98B9}"/>
            </a:ext>
          </a:extLst>
        </xdr:cNvPr>
        <xdr:cNvCxnSpPr/>
      </xdr:nvCxnSpPr>
      <xdr:spPr>
        <a:xfrm>
          <a:off x="14287500" y="5452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2463</xdr:rowOff>
    </xdr:from>
    <xdr:to>
      <xdr:col>85</xdr:col>
      <xdr:colOff>127000</xdr:colOff>
      <xdr:row>38</xdr:row>
      <xdr:rowOff>16476</xdr:rowOff>
    </xdr:to>
    <xdr:cxnSp macro="">
      <xdr:nvCxnSpPr>
        <xdr:cNvPr id="523" name="直線コネクタ 522">
          <a:extLst>
            <a:ext uri="{FF2B5EF4-FFF2-40B4-BE49-F238E27FC236}">
              <a16:creationId xmlns:a16="http://schemas.microsoft.com/office/drawing/2014/main" id="{CA66F96C-2CB9-46D5-A427-9AA4F08C5D8A}"/>
            </a:ext>
          </a:extLst>
        </xdr:cNvPr>
        <xdr:cNvCxnSpPr/>
      </xdr:nvCxnSpPr>
      <xdr:spPr>
        <a:xfrm>
          <a:off x="13629640" y="6372783"/>
          <a:ext cx="74676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134610</xdr:rowOff>
    </xdr:from>
    <xdr:ext cx="534377" cy="259045"/>
    <xdr:sp macro="" textlink="">
      <xdr:nvSpPr>
        <xdr:cNvPr id="524" name="消防費平均値テキスト">
          <a:extLst>
            <a:ext uri="{FF2B5EF4-FFF2-40B4-BE49-F238E27FC236}">
              <a16:creationId xmlns:a16="http://schemas.microsoft.com/office/drawing/2014/main" id="{8A40F0AB-D327-4072-948D-DDA2ED2D650F}"/>
            </a:ext>
          </a:extLst>
        </xdr:cNvPr>
        <xdr:cNvSpPr txBox="1"/>
      </xdr:nvSpPr>
      <xdr:spPr>
        <a:xfrm>
          <a:off x="14419580" y="6169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5" name="フローチャート: 判断 524">
          <a:extLst>
            <a:ext uri="{FF2B5EF4-FFF2-40B4-BE49-F238E27FC236}">
              <a16:creationId xmlns:a16="http://schemas.microsoft.com/office/drawing/2014/main" id="{2584FDA8-EC18-49F3-96E2-C3E00FB56180}"/>
            </a:ext>
          </a:extLst>
        </xdr:cNvPr>
        <xdr:cNvSpPr/>
      </xdr:nvSpPr>
      <xdr:spPr>
        <a:xfrm>
          <a:off x="14325600" y="631441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2463</xdr:rowOff>
    </xdr:from>
    <xdr:to>
      <xdr:col>81</xdr:col>
      <xdr:colOff>50800</xdr:colOff>
      <xdr:row>38</xdr:row>
      <xdr:rowOff>9375</xdr:rowOff>
    </xdr:to>
    <xdr:cxnSp macro="">
      <xdr:nvCxnSpPr>
        <xdr:cNvPr id="526" name="直線コネクタ 525">
          <a:extLst>
            <a:ext uri="{FF2B5EF4-FFF2-40B4-BE49-F238E27FC236}">
              <a16:creationId xmlns:a16="http://schemas.microsoft.com/office/drawing/2014/main" id="{D735E794-3941-4BBD-AC76-51CE4CB1FF14}"/>
            </a:ext>
          </a:extLst>
        </xdr:cNvPr>
        <xdr:cNvCxnSpPr/>
      </xdr:nvCxnSpPr>
      <xdr:spPr>
        <a:xfrm flipV="1">
          <a:off x="12854940" y="6372783"/>
          <a:ext cx="774700" cy="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27" name="フローチャート: 判断 526">
          <a:extLst>
            <a:ext uri="{FF2B5EF4-FFF2-40B4-BE49-F238E27FC236}">
              <a16:creationId xmlns:a16="http://schemas.microsoft.com/office/drawing/2014/main" id="{E346779E-F546-4E59-8990-2C099B24510A}"/>
            </a:ext>
          </a:extLst>
        </xdr:cNvPr>
        <xdr:cNvSpPr/>
      </xdr:nvSpPr>
      <xdr:spPr>
        <a:xfrm>
          <a:off x="13578840" y="63420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60693</xdr:rowOff>
    </xdr:from>
    <xdr:ext cx="534377" cy="259045"/>
    <xdr:sp macro="" textlink="">
      <xdr:nvSpPr>
        <xdr:cNvPr id="528" name="テキスト ボックス 527">
          <a:extLst>
            <a:ext uri="{FF2B5EF4-FFF2-40B4-BE49-F238E27FC236}">
              <a16:creationId xmlns:a16="http://schemas.microsoft.com/office/drawing/2014/main" id="{087F8662-015D-4840-A063-BC4FC6FAF1D9}"/>
            </a:ext>
          </a:extLst>
        </xdr:cNvPr>
        <xdr:cNvSpPr txBox="1"/>
      </xdr:nvSpPr>
      <xdr:spPr>
        <a:xfrm>
          <a:off x="13408171" y="643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9375</xdr:rowOff>
    </xdr:from>
    <xdr:to>
      <xdr:col>76</xdr:col>
      <xdr:colOff>114300</xdr:colOff>
      <xdr:row>38</xdr:row>
      <xdr:rowOff>10884</xdr:rowOff>
    </xdr:to>
    <xdr:cxnSp macro="">
      <xdr:nvCxnSpPr>
        <xdr:cNvPr id="529" name="直線コネクタ 528">
          <a:extLst>
            <a:ext uri="{FF2B5EF4-FFF2-40B4-BE49-F238E27FC236}">
              <a16:creationId xmlns:a16="http://schemas.microsoft.com/office/drawing/2014/main" id="{AE48B203-549C-42F9-8A2E-442DE0112FFE}"/>
            </a:ext>
          </a:extLst>
        </xdr:cNvPr>
        <xdr:cNvCxnSpPr/>
      </xdr:nvCxnSpPr>
      <xdr:spPr>
        <a:xfrm flipV="1">
          <a:off x="12072620" y="6379695"/>
          <a:ext cx="78232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30" name="フローチャート: 判断 529">
          <a:extLst>
            <a:ext uri="{FF2B5EF4-FFF2-40B4-BE49-F238E27FC236}">
              <a16:creationId xmlns:a16="http://schemas.microsoft.com/office/drawing/2014/main" id="{72DE31F5-0AB9-47D1-98B4-260ECE2C9830}"/>
            </a:ext>
          </a:extLst>
        </xdr:cNvPr>
        <xdr:cNvSpPr/>
      </xdr:nvSpPr>
      <xdr:spPr>
        <a:xfrm>
          <a:off x="12804140" y="6343317"/>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61913</xdr:rowOff>
    </xdr:from>
    <xdr:ext cx="534377" cy="259045"/>
    <xdr:sp macro="" textlink="">
      <xdr:nvSpPr>
        <xdr:cNvPr id="531" name="テキスト ボックス 530">
          <a:extLst>
            <a:ext uri="{FF2B5EF4-FFF2-40B4-BE49-F238E27FC236}">
              <a16:creationId xmlns:a16="http://schemas.microsoft.com/office/drawing/2014/main" id="{77BB93FC-70DE-44E6-B20E-01DCDC7B534C}"/>
            </a:ext>
          </a:extLst>
        </xdr:cNvPr>
        <xdr:cNvSpPr txBox="1"/>
      </xdr:nvSpPr>
      <xdr:spPr>
        <a:xfrm>
          <a:off x="12610611" y="643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166081</xdr:rowOff>
    </xdr:from>
    <xdr:to>
      <xdr:col>71</xdr:col>
      <xdr:colOff>177800</xdr:colOff>
      <xdr:row>38</xdr:row>
      <xdr:rowOff>10884</xdr:rowOff>
    </xdr:to>
    <xdr:cxnSp macro="">
      <xdr:nvCxnSpPr>
        <xdr:cNvPr id="532" name="直線コネクタ 531">
          <a:extLst>
            <a:ext uri="{FF2B5EF4-FFF2-40B4-BE49-F238E27FC236}">
              <a16:creationId xmlns:a16="http://schemas.microsoft.com/office/drawing/2014/main" id="{7F471285-C57B-491B-9FBA-E25077877017}"/>
            </a:ext>
          </a:extLst>
        </xdr:cNvPr>
        <xdr:cNvCxnSpPr/>
      </xdr:nvCxnSpPr>
      <xdr:spPr>
        <a:xfrm>
          <a:off x="11282680" y="6368761"/>
          <a:ext cx="789940" cy="1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115029</xdr:rowOff>
    </xdr:from>
    <xdr:to>
      <xdr:col>72</xdr:col>
      <xdr:colOff>38100</xdr:colOff>
      <xdr:row>38</xdr:row>
      <xdr:rowOff>45179</xdr:rowOff>
    </xdr:to>
    <xdr:sp macro="" textlink="">
      <xdr:nvSpPr>
        <xdr:cNvPr id="533" name="フローチャート: 判断 532">
          <a:extLst>
            <a:ext uri="{FF2B5EF4-FFF2-40B4-BE49-F238E27FC236}">
              <a16:creationId xmlns:a16="http://schemas.microsoft.com/office/drawing/2014/main" id="{751F39CD-C02A-447C-A507-EA4236425256}"/>
            </a:ext>
          </a:extLst>
        </xdr:cNvPr>
        <xdr:cNvSpPr/>
      </xdr:nvSpPr>
      <xdr:spPr>
        <a:xfrm>
          <a:off x="12029440" y="63177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61706</xdr:rowOff>
    </xdr:from>
    <xdr:ext cx="534377" cy="259045"/>
    <xdr:sp macro="" textlink="">
      <xdr:nvSpPr>
        <xdr:cNvPr id="534" name="テキスト ボックス 533">
          <a:extLst>
            <a:ext uri="{FF2B5EF4-FFF2-40B4-BE49-F238E27FC236}">
              <a16:creationId xmlns:a16="http://schemas.microsoft.com/office/drawing/2014/main" id="{8B41ACC1-4DDF-44F9-BB8D-F76543C74A94}"/>
            </a:ext>
          </a:extLst>
        </xdr:cNvPr>
        <xdr:cNvSpPr txBox="1"/>
      </xdr:nvSpPr>
      <xdr:spPr>
        <a:xfrm>
          <a:off x="11835911" y="609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1703</xdr:rowOff>
    </xdr:from>
    <xdr:to>
      <xdr:col>67</xdr:col>
      <xdr:colOff>101600</xdr:colOff>
      <xdr:row>38</xdr:row>
      <xdr:rowOff>103303</xdr:rowOff>
    </xdr:to>
    <xdr:sp macro="" textlink="">
      <xdr:nvSpPr>
        <xdr:cNvPr id="535" name="フローチャート: 判断 534">
          <a:extLst>
            <a:ext uri="{FF2B5EF4-FFF2-40B4-BE49-F238E27FC236}">
              <a16:creationId xmlns:a16="http://schemas.microsoft.com/office/drawing/2014/main" id="{5C100E1B-2820-4044-A3A1-3037A1AC9C7F}"/>
            </a:ext>
          </a:extLst>
        </xdr:cNvPr>
        <xdr:cNvSpPr/>
      </xdr:nvSpPr>
      <xdr:spPr>
        <a:xfrm>
          <a:off x="11231880" y="6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94430</xdr:rowOff>
    </xdr:from>
    <xdr:ext cx="534377" cy="259045"/>
    <xdr:sp macro="" textlink="">
      <xdr:nvSpPr>
        <xdr:cNvPr id="536" name="テキスト ボックス 535">
          <a:extLst>
            <a:ext uri="{FF2B5EF4-FFF2-40B4-BE49-F238E27FC236}">
              <a16:creationId xmlns:a16="http://schemas.microsoft.com/office/drawing/2014/main" id="{A4A27A38-8F0F-4296-8128-F80B52D06AB5}"/>
            </a:ext>
          </a:extLst>
        </xdr:cNvPr>
        <xdr:cNvSpPr txBox="1"/>
      </xdr:nvSpPr>
      <xdr:spPr>
        <a:xfrm>
          <a:off x="11061211" y="646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15B2A90A-4F69-428B-ABB1-9064FA0AB396}"/>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F2B08F35-6F1E-4422-AFDB-400954CF9869}"/>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C836852E-8443-4093-B5F6-1E07250F9CEE}"/>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9B70DAF5-0D43-4339-AF67-EB4753BA0A38}"/>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4E83370A-8492-4C29-9B6C-20D850D07E13}"/>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137125</xdr:rowOff>
    </xdr:from>
    <xdr:to>
      <xdr:col>85</xdr:col>
      <xdr:colOff>177800</xdr:colOff>
      <xdr:row>38</xdr:row>
      <xdr:rowOff>67275</xdr:rowOff>
    </xdr:to>
    <xdr:sp macro="" textlink="">
      <xdr:nvSpPr>
        <xdr:cNvPr id="542" name="楕円 541">
          <a:extLst>
            <a:ext uri="{FF2B5EF4-FFF2-40B4-BE49-F238E27FC236}">
              <a16:creationId xmlns:a16="http://schemas.microsoft.com/office/drawing/2014/main" id="{E6404247-AFF0-4304-8E77-B689482ED462}"/>
            </a:ext>
          </a:extLst>
        </xdr:cNvPr>
        <xdr:cNvSpPr/>
      </xdr:nvSpPr>
      <xdr:spPr>
        <a:xfrm>
          <a:off x="14325600" y="63398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90159</xdr:rowOff>
    </xdr:from>
    <xdr:ext cx="534377" cy="259045"/>
    <xdr:sp macro="" textlink="">
      <xdr:nvSpPr>
        <xdr:cNvPr id="543" name="消防費該当値テキスト">
          <a:extLst>
            <a:ext uri="{FF2B5EF4-FFF2-40B4-BE49-F238E27FC236}">
              <a16:creationId xmlns:a16="http://schemas.microsoft.com/office/drawing/2014/main" id="{A1F9E92D-722A-467F-A3FF-FE094D66167B}"/>
            </a:ext>
          </a:extLst>
        </xdr:cNvPr>
        <xdr:cNvSpPr txBox="1"/>
      </xdr:nvSpPr>
      <xdr:spPr>
        <a:xfrm>
          <a:off x="14419580" y="629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123112</xdr:rowOff>
    </xdr:from>
    <xdr:to>
      <xdr:col>81</xdr:col>
      <xdr:colOff>101600</xdr:colOff>
      <xdr:row>38</xdr:row>
      <xdr:rowOff>53262</xdr:rowOff>
    </xdr:to>
    <xdr:sp macro="" textlink="">
      <xdr:nvSpPr>
        <xdr:cNvPr id="544" name="楕円 543">
          <a:extLst>
            <a:ext uri="{FF2B5EF4-FFF2-40B4-BE49-F238E27FC236}">
              <a16:creationId xmlns:a16="http://schemas.microsoft.com/office/drawing/2014/main" id="{542C0CDF-3369-418A-BC14-7C4F0776D5AA}"/>
            </a:ext>
          </a:extLst>
        </xdr:cNvPr>
        <xdr:cNvSpPr/>
      </xdr:nvSpPr>
      <xdr:spPr>
        <a:xfrm>
          <a:off x="13578840" y="6325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69789</xdr:rowOff>
    </xdr:from>
    <xdr:ext cx="534377" cy="259045"/>
    <xdr:sp macro="" textlink="">
      <xdr:nvSpPr>
        <xdr:cNvPr id="545" name="テキスト ボックス 544">
          <a:extLst>
            <a:ext uri="{FF2B5EF4-FFF2-40B4-BE49-F238E27FC236}">
              <a16:creationId xmlns:a16="http://schemas.microsoft.com/office/drawing/2014/main" id="{65F980DA-1367-43C2-BE1C-DA24309F4696}"/>
            </a:ext>
          </a:extLst>
        </xdr:cNvPr>
        <xdr:cNvSpPr txBox="1"/>
      </xdr:nvSpPr>
      <xdr:spPr>
        <a:xfrm>
          <a:off x="13408171" y="610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130025</xdr:rowOff>
    </xdr:from>
    <xdr:to>
      <xdr:col>76</xdr:col>
      <xdr:colOff>165100</xdr:colOff>
      <xdr:row>38</xdr:row>
      <xdr:rowOff>60175</xdr:rowOff>
    </xdr:to>
    <xdr:sp macro="" textlink="">
      <xdr:nvSpPr>
        <xdr:cNvPr id="546" name="楕円 545">
          <a:extLst>
            <a:ext uri="{FF2B5EF4-FFF2-40B4-BE49-F238E27FC236}">
              <a16:creationId xmlns:a16="http://schemas.microsoft.com/office/drawing/2014/main" id="{7986ACB0-F4CE-47B2-BB48-3F9A482D4647}"/>
            </a:ext>
          </a:extLst>
        </xdr:cNvPr>
        <xdr:cNvSpPr/>
      </xdr:nvSpPr>
      <xdr:spPr>
        <a:xfrm>
          <a:off x="12804140" y="6332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76702</xdr:rowOff>
    </xdr:from>
    <xdr:ext cx="534377" cy="259045"/>
    <xdr:sp macro="" textlink="">
      <xdr:nvSpPr>
        <xdr:cNvPr id="547" name="テキスト ボックス 546">
          <a:extLst>
            <a:ext uri="{FF2B5EF4-FFF2-40B4-BE49-F238E27FC236}">
              <a16:creationId xmlns:a16="http://schemas.microsoft.com/office/drawing/2014/main" id="{1E4FC9B2-396D-478F-B615-0F7BAE37F3CC}"/>
            </a:ext>
          </a:extLst>
        </xdr:cNvPr>
        <xdr:cNvSpPr txBox="1"/>
      </xdr:nvSpPr>
      <xdr:spPr>
        <a:xfrm>
          <a:off x="12610611" y="611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131534</xdr:rowOff>
    </xdr:from>
    <xdr:to>
      <xdr:col>72</xdr:col>
      <xdr:colOff>38100</xdr:colOff>
      <xdr:row>38</xdr:row>
      <xdr:rowOff>61684</xdr:rowOff>
    </xdr:to>
    <xdr:sp macro="" textlink="">
      <xdr:nvSpPr>
        <xdr:cNvPr id="548" name="楕円 547">
          <a:extLst>
            <a:ext uri="{FF2B5EF4-FFF2-40B4-BE49-F238E27FC236}">
              <a16:creationId xmlns:a16="http://schemas.microsoft.com/office/drawing/2014/main" id="{6F82E043-1DFD-4F90-9094-AE65A03537DD}"/>
            </a:ext>
          </a:extLst>
        </xdr:cNvPr>
        <xdr:cNvSpPr/>
      </xdr:nvSpPr>
      <xdr:spPr>
        <a:xfrm>
          <a:off x="12029440" y="63342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52811</xdr:rowOff>
    </xdr:from>
    <xdr:ext cx="534377" cy="259045"/>
    <xdr:sp macro="" textlink="">
      <xdr:nvSpPr>
        <xdr:cNvPr id="549" name="テキスト ボックス 548">
          <a:extLst>
            <a:ext uri="{FF2B5EF4-FFF2-40B4-BE49-F238E27FC236}">
              <a16:creationId xmlns:a16="http://schemas.microsoft.com/office/drawing/2014/main" id="{9F84F282-4202-46AC-AAB8-B83DD351771B}"/>
            </a:ext>
          </a:extLst>
        </xdr:cNvPr>
        <xdr:cNvSpPr txBox="1"/>
      </xdr:nvSpPr>
      <xdr:spPr>
        <a:xfrm>
          <a:off x="11835911" y="642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115281</xdr:rowOff>
    </xdr:from>
    <xdr:to>
      <xdr:col>67</xdr:col>
      <xdr:colOff>101600</xdr:colOff>
      <xdr:row>38</xdr:row>
      <xdr:rowOff>45431</xdr:rowOff>
    </xdr:to>
    <xdr:sp macro="" textlink="">
      <xdr:nvSpPr>
        <xdr:cNvPr id="550" name="楕円 549">
          <a:extLst>
            <a:ext uri="{FF2B5EF4-FFF2-40B4-BE49-F238E27FC236}">
              <a16:creationId xmlns:a16="http://schemas.microsoft.com/office/drawing/2014/main" id="{86564F3D-8D29-4169-A091-51E773E01A67}"/>
            </a:ext>
          </a:extLst>
        </xdr:cNvPr>
        <xdr:cNvSpPr/>
      </xdr:nvSpPr>
      <xdr:spPr>
        <a:xfrm>
          <a:off x="11231880" y="63179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61958</xdr:rowOff>
    </xdr:from>
    <xdr:ext cx="534377" cy="259045"/>
    <xdr:sp macro="" textlink="">
      <xdr:nvSpPr>
        <xdr:cNvPr id="551" name="テキスト ボックス 550">
          <a:extLst>
            <a:ext uri="{FF2B5EF4-FFF2-40B4-BE49-F238E27FC236}">
              <a16:creationId xmlns:a16="http://schemas.microsoft.com/office/drawing/2014/main" id="{3EF51B8A-874B-4DC4-AB2C-DCE6FDC7F510}"/>
            </a:ext>
          </a:extLst>
        </xdr:cNvPr>
        <xdr:cNvSpPr txBox="1"/>
      </xdr:nvSpPr>
      <xdr:spPr>
        <a:xfrm>
          <a:off x="11061211" y="609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C7E54B86-A953-4974-B7C6-0E2E188BBE73}"/>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369E7845-F280-405E-954A-90438B6B24CA}"/>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4566B58C-08DE-4530-97E0-8FE54671E947}"/>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63DD3F72-E419-4D1A-8313-D47999241CCA}"/>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8C6392C3-78FE-41D9-AEB0-370EECAFA260}"/>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A678E9C6-A920-49D5-9E16-B7E236DB8A1F}"/>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5524CC88-A449-4D6D-9FF5-DA4476275AC1}"/>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DD8027C1-C050-485B-B08E-70457D734412}"/>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77E47F45-20CD-450D-BEA1-75B5F459AC52}"/>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3D716CD4-27A4-4609-945E-9C15F0BDD223}"/>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4457A5B6-A73D-493B-B101-E9B5D0DACD36}"/>
            </a:ext>
          </a:extLst>
        </xdr:cNvPr>
        <xdr:cNvSpPr txBox="1"/>
      </xdr:nvSpPr>
      <xdr:spPr>
        <a:xfrm>
          <a:off x="1073417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D55D10BF-2E9F-4183-8BB1-572D215DE80B}"/>
            </a:ext>
          </a:extLst>
        </xdr:cNvPr>
        <xdr:cNvCxnSpPr/>
      </xdr:nvCxnSpPr>
      <xdr:spPr>
        <a:xfrm>
          <a:off x="10960100" y="99352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57334603-9CAA-455A-9FFF-1BEF7A19D7C7}"/>
            </a:ext>
          </a:extLst>
        </xdr:cNvPr>
        <xdr:cNvSpPr txBox="1"/>
      </xdr:nvSpPr>
      <xdr:spPr>
        <a:xfrm>
          <a:off x="10497381" y="97967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B54FF2E0-C640-428A-B9BC-BB04D0A4DE0A}"/>
            </a:ext>
          </a:extLst>
        </xdr:cNvPr>
        <xdr:cNvCxnSpPr/>
      </xdr:nvCxnSpPr>
      <xdr:spPr>
        <a:xfrm>
          <a:off x="10960100" y="9561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164D0CB9-48C6-4BD4-8899-5EA673D8E933}"/>
            </a:ext>
          </a:extLst>
        </xdr:cNvPr>
        <xdr:cNvSpPr txBox="1"/>
      </xdr:nvSpPr>
      <xdr:spPr>
        <a:xfrm>
          <a:off x="1049738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CBD1AC0E-EB60-45EC-BEEA-F763A7C21266}"/>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FA9B1E50-C746-488C-BAA4-F7C84A85CD43}"/>
            </a:ext>
          </a:extLst>
        </xdr:cNvPr>
        <xdr:cNvSpPr txBox="1"/>
      </xdr:nvSpPr>
      <xdr:spPr>
        <a:xfrm>
          <a:off x="1049738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8ED895B2-C19A-43B6-B861-DFFEE9BE6E8B}"/>
            </a:ext>
          </a:extLst>
        </xdr:cNvPr>
        <xdr:cNvCxnSpPr/>
      </xdr:nvCxnSpPr>
      <xdr:spPr>
        <a:xfrm>
          <a:off x="10960100" y="88188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3A9A069A-819F-4656-B4B3-84B815807324}"/>
            </a:ext>
          </a:extLst>
        </xdr:cNvPr>
        <xdr:cNvSpPr txBox="1"/>
      </xdr:nvSpPr>
      <xdr:spPr>
        <a:xfrm>
          <a:off x="1043326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EB798C9B-D597-4FBF-953D-A25032B462B4}"/>
            </a:ext>
          </a:extLst>
        </xdr:cNvPr>
        <xdr:cNvCxnSpPr/>
      </xdr:nvCxnSpPr>
      <xdr:spPr>
        <a:xfrm>
          <a:off x="10960100" y="8445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CEFB9879-18DE-48FD-8A99-B04B36484D3B}"/>
            </a:ext>
          </a:extLst>
        </xdr:cNvPr>
        <xdr:cNvSpPr txBox="1"/>
      </xdr:nvSpPr>
      <xdr:spPr>
        <a:xfrm>
          <a:off x="1043326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8C501D3-45F2-4B5F-BBA5-3D2A19160C3D}"/>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7FF7F5F9-CACE-4E4B-AE2A-A3F9EFEE455A}"/>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32540DD6-DE9E-427B-83A7-905A5C004004}"/>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76" name="直線コネクタ 575">
          <a:extLst>
            <a:ext uri="{FF2B5EF4-FFF2-40B4-BE49-F238E27FC236}">
              <a16:creationId xmlns:a16="http://schemas.microsoft.com/office/drawing/2014/main" id="{A537FBC2-83CF-4E9B-BC28-5FAB78879AC7}"/>
            </a:ext>
          </a:extLst>
        </xdr:cNvPr>
        <xdr:cNvCxnSpPr/>
      </xdr:nvCxnSpPr>
      <xdr:spPr>
        <a:xfrm flipV="1">
          <a:off x="14374495" y="8419579"/>
          <a:ext cx="1269" cy="1432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77" name="教育費最小値テキスト">
          <a:extLst>
            <a:ext uri="{FF2B5EF4-FFF2-40B4-BE49-F238E27FC236}">
              <a16:creationId xmlns:a16="http://schemas.microsoft.com/office/drawing/2014/main" id="{F4A2CFE5-E9E5-4CCD-805C-98BC682CC7A8}"/>
            </a:ext>
          </a:extLst>
        </xdr:cNvPr>
        <xdr:cNvSpPr txBox="1"/>
      </xdr:nvSpPr>
      <xdr:spPr>
        <a:xfrm>
          <a:off x="14419580" y="985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78" name="直線コネクタ 577">
          <a:extLst>
            <a:ext uri="{FF2B5EF4-FFF2-40B4-BE49-F238E27FC236}">
              <a16:creationId xmlns:a16="http://schemas.microsoft.com/office/drawing/2014/main" id="{B4CDDE15-D1FA-44E6-9914-9208C5206E8C}"/>
            </a:ext>
          </a:extLst>
        </xdr:cNvPr>
        <xdr:cNvCxnSpPr/>
      </xdr:nvCxnSpPr>
      <xdr:spPr>
        <a:xfrm>
          <a:off x="14287500" y="98523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79" name="教育費最大値テキスト">
          <a:extLst>
            <a:ext uri="{FF2B5EF4-FFF2-40B4-BE49-F238E27FC236}">
              <a16:creationId xmlns:a16="http://schemas.microsoft.com/office/drawing/2014/main" id="{64612DC0-80D1-49D0-84F1-136F264C7720}"/>
            </a:ext>
          </a:extLst>
        </xdr:cNvPr>
        <xdr:cNvSpPr txBox="1"/>
      </xdr:nvSpPr>
      <xdr:spPr>
        <a:xfrm>
          <a:off x="14419580" y="820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80" name="直線コネクタ 579">
          <a:extLst>
            <a:ext uri="{FF2B5EF4-FFF2-40B4-BE49-F238E27FC236}">
              <a16:creationId xmlns:a16="http://schemas.microsoft.com/office/drawing/2014/main" id="{B93C0D8B-4A88-46A2-9988-6721FBD41CF7}"/>
            </a:ext>
          </a:extLst>
        </xdr:cNvPr>
        <xdr:cNvCxnSpPr/>
      </xdr:nvCxnSpPr>
      <xdr:spPr>
        <a:xfrm>
          <a:off x="14287500" y="84195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115329</xdr:rowOff>
    </xdr:from>
    <xdr:to>
      <xdr:col>85</xdr:col>
      <xdr:colOff>127000</xdr:colOff>
      <xdr:row>55</xdr:row>
      <xdr:rowOff>72999</xdr:rowOff>
    </xdr:to>
    <xdr:cxnSp macro="">
      <xdr:nvCxnSpPr>
        <xdr:cNvPr id="581" name="直線コネクタ 580">
          <a:extLst>
            <a:ext uri="{FF2B5EF4-FFF2-40B4-BE49-F238E27FC236}">
              <a16:creationId xmlns:a16="http://schemas.microsoft.com/office/drawing/2014/main" id="{5D06B5B4-4723-422D-9B71-2B81E930F653}"/>
            </a:ext>
          </a:extLst>
        </xdr:cNvPr>
        <xdr:cNvCxnSpPr/>
      </xdr:nvCxnSpPr>
      <xdr:spPr>
        <a:xfrm flipV="1">
          <a:off x="13629640" y="9167889"/>
          <a:ext cx="746760" cy="12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113301</xdr:rowOff>
    </xdr:from>
    <xdr:ext cx="534377" cy="259045"/>
    <xdr:sp macro="" textlink="">
      <xdr:nvSpPr>
        <xdr:cNvPr id="582" name="教育費平均値テキスト">
          <a:extLst>
            <a:ext uri="{FF2B5EF4-FFF2-40B4-BE49-F238E27FC236}">
              <a16:creationId xmlns:a16="http://schemas.microsoft.com/office/drawing/2014/main" id="{CFEDBAD0-C7F4-42C6-AFB5-7EAF10727EE1}"/>
            </a:ext>
          </a:extLst>
        </xdr:cNvPr>
        <xdr:cNvSpPr txBox="1"/>
      </xdr:nvSpPr>
      <xdr:spPr>
        <a:xfrm>
          <a:off x="14419580" y="9333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3" name="フローチャート: 判断 582">
          <a:extLst>
            <a:ext uri="{FF2B5EF4-FFF2-40B4-BE49-F238E27FC236}">
              <a16:creationId xmlns:a16="http://schemas.microsoft.com/office/drawing/2014/main" id="{01E15A84-A97B-4487-9CAD-3685AC37E2BE}"/>
            </a:ext>
          </a:extLst>
        </xdr:cNvPr>
        <xdr:cNvSpPr/>
      </xdr:nvSpPr>
      <xdr:spPr>
        <a:xfrm>
          <a:off x="14325600" y="935507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165659</xdr:rowOff>
    </xdr:from>
    <xdr:to>
      <xdr:col>81</xdr:col>
      <xdr:colOff>50800</xdr:colOff>
      <xdr:row>55</xdr:row>
      <xdr:rowOff>72999</xdr:rowOff>
    </xdr:to>
    <xdr:cxnSp macro="">
      <xdr:nvCxnSpPr>
        <xdr:cNvPr id="584" name="直線コネクタ 583">
          <a:extLst>
            <a:ext uri="{FF2B5EF4-FFF2-40B4-BE49-F238E27FC236}">
              <a16:creationId xmlns:a16="http://schemas.microsoft.com/office/drawing/2014/main" id="{290E4F58-55E6-4714-8762-B7DEB442FE2E}"/>
            </a:ext>
          </a:extLst>
        </xdr:cNvPr>
        <xdr:cNvCxnSpPr/>
      </xdr:nvCxnSpPr>
      <xdr:spPr>
        <a:xfrm>
          <a:off x="12854940" y="9050579"/>
          <a:ext cx="774700" cy="24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5" name="フローチャート: 判断 584">
          <a:extLst>
            <a:ext uri="{FF2B5EF4-FFF2-40B4-BE49-F238E27FC236}">
              <a16:creationId xmlns:a16="http://schemas.microsoft.com/office/drawing/2014/main" id="{57AE70E9-7D1B-4F48-8909-306A5703883F}"/>
            </a:ext>
          </a:extLst>
        </xdr:cNvPr>
        <xdr:cNvSpPr/>
      </xdr:nvSpPr>
      <xdr:spPr>
        <a:xfrm>
          <a:off x="13578840" y="942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126940</xdr:rowOff>
    </xdr:from>
    <xdr:ext cx="534377" cy="259045"/>
    <xdr:sp macro="" textlink="">
      <xdr:nvSpPr>
        <xdr:cNvPr id="586" name="テキスト ボックス 585">
          <a:extLst>
            <a:ext uri="{FF2B5EF4-FFF2-40B4-BE49-F238E27FC236}">
              <a16:creationId xmlns:a16="http://schemas.microsoft.com/office/drawing/2014/main" id="{99644EA1-7A0F-49BB-AF4A-45FBDAF843E8}"/>
            </a:ext>
          </a:extLst>
        </xdr:cNvPr>
        <xdr:cNvSpPr txBox="1"/>
      </xdr:nvSpPr>
      <xdr:spPr>
        <a:xfrm>
          <a:off x="13408171" y="951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165659</xdr:rowOff>
    </xdr:from>
    <xdr:to>
      <xdr:col>76</xdr:col>
      <xdr:colOff>114300</xdr:colOff>
      <xdr:row>54</xdr:row>
      <xdr:rowOff>61417</xdr:rowOff>
    </xdr:to>
    <xdr:cxnSp macro="">
      <xdr:nvCxnSpPr>
        <xdr:cNvPr id="587" name="直線コネクタ 586">
          <a:extLst>
            <a:ext uri="{FF2B5EF4-FFF2-40B4-BE49-F238E27FC236}">
              <a16:creationId xmlns:a16="http://schemas.microsoft.com/office/drawing/2014/main" id="{823491A4-8DF2-4029-9CEE-D2148E670338}"/>
            </a:ext>
          </a:extLst>
        </xdr:cNvPr>
        <xdr:cNvCxnSpPr/>
      </xdr:nvCxnSpPr>
      <xdr:spPr>
        <a:xfrm flipV="1">
          <a:off x="12072620" y="9050579"/>
          <a:ext cx="782320" cy="6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88" name="フローチャート: 判断 587">
          <a:extLst>
            <a:ext uri="{FF2B5EF4-FFF2-40B4-BE49-F238E27FC236}">
              <a16:creationId xmlns:a16="http://schemas.microsoft.com/office/drawing/2014/main" id="{F46B5B6E-8A25-4B34-977D-9E274F1BBE0E}"/>
            </a:ext>
          </a:extLst>
        </xdr:cNvPr>
        <xdr:cNvSpPr/>
      </xdr:nvSpPr>
      <xdr:spPr>
        <a:xfrm>
          <a:off x="12804140" y="944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152290</xdr:rowOff>
    </xdr:from>
    <xdr:ext cx="534377" cy="259045"/>
    <xdr:sp macro="" textlink="">
      <xdr:nvSpPr>
        <xdr:cNvPr id="589" name="テキスト ボックス 588">
          <a:extLst>
            <a:ext uri="{FF2B5EF4-FFF2-40B4-BE49-F238E27FC236}">
              <a16:creationId xmlns:a16="http://schemas.microsoft.com/office/drawing/2014/main" id="{3D5DD046-8E36-4698-8BAC-29CFE0A9056C}"/>
            </a:ext>
          </a:extLst>
        </xdr:cNvPr>
        <xdr:cNvSpPr txBox="1"/>
      </xdr:nvSpPr>
      <xdr:spPr>
        <a:xfrm>
          <a:off x="12610611" y="95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61417</xdr:rowOff>
    </xdr:from>
    <xdr:to>
      <xdr:col>71</xdr:col>
      <xdr:colOff>177800</xdr:colOff>
      <xdr:row>54</xdr:row>
      <xdr:rowOff>157366</xdr:rowOff>
    </xdr:to>
    <xdr:cxnSp macro="">
      <xdr:nvCxnSpPr>
        <xdr:cNvPr id="590" name="直線コネクタ 589">
          <a:extLst>
            <a:ext uri="{FF2B5EF4-FFF2-40B4-BE49-F238E27FC236}">
              <a16:creationId xmlns:a16="http://schemas.microsoft.com/office/drawing/2014/main" id="{3CDF5C6B-EE95-477D-BF7A-CB8EE47F344A}"/>
            </a:ext>
          </a:extLst>
        </xdr:cNvPr>
        <xdr:cNvCxnSpPr/>
      </xdr:nvCxnSpPr>
      <xdr:spPr>
        <a:xfrm flipV="1">
          <a:off x="11282680" y="9113977"/>
          <a:ext cx="789940" cy="9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33451</xdr:rowOff>
    </xdr:from>
    <xdr:to>
      <xdr:col>72</xdr:col>
      <xdr:colOff>38100</xdr:colOff>
      <xdr:row>56</xdr:row>
      <xdr:rowOff>135051</xdr:rowOff>
    </xdr:to>
    <xdr:sp macro="" textlink="">
      <xdr:nvSpPr>
        <xdr:cNvPr id="591" name="フローチャート: 判断 590">
          <a:extLst>
            <a:ext uri="{FF2B5EF4-FFF2-40B4-BE49-F238E27FC236}">
              <a16:creationId xmlns:a16="http://schemas.microsoft.com/office/drawing/2014/main" id="{0FA583B3-BCEE-4D9C-9A27-41C5EEDD770D}"/>
            </a:ext>
          </a:extLst>
        </xdr:cNvPr>
        <xdr:cNvSpPr/>
      </xdr:nvSpPr>
      <xdr:spPr>
        <a:xfrm>
          <a:off x="12029440" y="94212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126178</xdr:rowOff>
    </xdr:from>
    <xdr:ext cx="534377" cy="259045"/>
    <xdr:sp macro="" textlink="">
      <xdr:nvSpPr>
        <xdr:cNvPr id="592" name="テキスト ボックス 591">
          <a:extLst>
            <a:ext uri="{FF2B5EF4-FFF2-40B4-BE49-F238E27FC236}">
              <a16:creationId xmlns:a16="http://schemas.microsoft.com/office/drawing/2014/main" id="{EC746958-5437-4C4A-BFFF-FA3397162176}"/>
            </a:ext>
          </a:extLst>
        </xdr:cNvPr>
        <xdr:cNvSpPr txBox="1"/>
      </xdr:nvSpPr>
      <xdr:spPr>
        <a:xfrm>
          <a:off x="11835911" y="95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43802</xdr:rowOff>
    </xdr:from>
    <xdr:to>
      <xdr:col>67</xdr:col>
      <xdr:colOff>101600</xdr:colOff>
      <xdr:row>57</xdr:row>
      <xdr:rowOff>145402</xdr:rowOff>
    </xdr:to>
    <xdr:sp macro="" textlink="">
      <xdr:nvSpPr>
        <xdr:cNvPr id="593" name="フローチャート: 判断 592">
          <a:extLst>
            <a:ext uri="{FF2B5EF4-FFF2-40B4-BE49-F238E27FC236}">
              <a16:creationId xmlns:a16="http://schemas.microsoft.com/office/drawing/2014/main" id="{67E35E43-C6AA-4205-8434-D1A24781AA41}"/>
            </a:ext>
          </a:extLst>
        </xdr:cNvPr>
        <xdr:cNvSpPr/>
      </xdr:nvSpPr>
      <xdr:spPr>
        <a:xfrm>
          <a:off x="11231880" y="959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136529</xdr:rowOff>
    </xdr:from>
    <xdr:ext cx="534377" cy="259045"/>
    <xdr:sp macro="" textlink="">
      <xdr:nvSpPr>
        <xdr:cNvPr id="594" name="テキスト ボックス 593">
          <a:extLst>
            <a:ext uri="{FF2B5EF4-FFF2-40B4-BE49-F238E27FC236}">
              <a16:creationId xmlns:a16="http://schemas.microsoft.com/office/drawing/2014/main" id="{FF370E68-9A4D-450E-AFE0-34600EE2CF9D}"/>
            </a:ext>
          </a:extLst>
        </xdr:cNvPr>
        <xdr:cNvSpPr txBox="1"/>
      </xdr:nvSpPr>
      <xdr:spPr>
        <a:xfrm>
          <a:off x="11061211" y="969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9FCFFA18-75B2-4DEB-9D16-76BBDF5B05C4}"/>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B2B41D5C-FDCF-4624-AD86-FAB141F74723}"/>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191CA581-88DE-4CAF-8F65-69A78074CDB1}"/>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BD9B7762-53E2-4B94-9380-811C3DFBEFEB}"/>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E281EED3-886F-4FD3-A4AC-B553E9FD89FB}"/>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64529</xdr:rowOff>
    </xdr:from>
    <xdr:to>
      <xdr:col>85</xdr:col>
      <xdr:colOff>177800</xdr:colOff>
      <xdr:row>54</xdr:row>
      <xdr:rowOff>166129</xdr:rowOff>
    </xdr:to>
    <xdr:sp macro="" textlink="">
      <xdr:nvSpPr>
        <xdr:cNvPr id="600" name="楕円 599">
          <a:extLst>
            <a:ext uri="{FF2B5EF4-FFF2-40B4-BE49-F238E27FC236}">
              <a16:creationId xmlns:a16="http://schemas.microsoft.com/office/drawing/2014/main" id="{B4318681-690E-4E24-94D0-9257C78F3532}"/>
            </a:ext>
          </a:extLst>
        </xdr:cNvPr>
        <xdr:cNvSpPr/>
      </xdr:nvSpPr>
      <xdr:spPr>
        <a:xfrm>
          <a:off x="14325600" y="911708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87406</xdr:rowOff>
    </xdr:from>
    <xdr:ext cx="534377" cy="259045"/>
    <xdr:sp macro="" textlink="">
      <xdr:nvSpPr>
        <xdr:cNvPr id="601" name="教育費該当値テキスト">
          <a:extLst>
            <a:ext uri="{FF2B5EF4-FFF2-40B4-BE49-F238E27FC236}">
              <a16:creationId xmlns:a16="http://schemas.microsoft.com/office/drawing/2014/main" id="{0AC0E76E-6AA7-40AA-8AD7-727C45DDB47C}"/>
            </a:ext>
          </a:extLst>
        </xdr:cNvPr>
        <xdr:cNvSpPr txBox="1"/>
      </xdr:nvSpPr>
      <xdr:spPr>
        <a:xfrm>
          <a:off x="14419580" y="897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22199</xdr:rowOff>
    </xdr:from>
    <xdr:to>
      <xdr:col>81</xdr:col>
      <xdr:colOff>101600</xdr:colOff>
      <xdr:row>55</xdr:row>
      <xdr:rowOff>123799</xdr:rowOff>
    </xdr:to>
    <xdr:sp macro="" textlink="">
      <xdr:nvSpPr>
        <xdr:cNvPr id="602" name="楕円 601">
          <a:extLst>
            <a:ext uri="{FF2B5EF4-FFF2-40B4-BE49-F238E27FC236}">
              <a16:creationId xmlns:a16="http://schemas.microsoft.com/office/drawing/2014/main" id="{DBAB50F2-9AC5-4586-8C3F-724BD898BD40}"/>
            </a:ext>
          </a:extLst>
        </xdr:cNvPr>
        <xdr:cNvSpPr/>
      </xdr:nvSpPr>
      <xdr:spPr>
        <a:xfrm>
          <a:off x="13578840" y="92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140326</xdr:rowOff>
    </xdr:from>
    <xdr:ext cx="534377" cy="259045"/>
    <xdr:sp macro="" textlink="">
      <xdr:nvSpPr>
        <xdr:cNvPr id="603" name="テキスト ボックス 602">
          <a:extLst>
            <a:ext uri="{FF2B5EF4-FFF2-40B4-BE49-F238E27FC236}">
              <a16:creationId xmlns:a16="http://schemas.microsoft.com/office/drawing/2014/main" id="{423E18E1-E436-4E47-99B5-8BFEC0B9EA09}"/>
            </a:ext>
          </a:extLst>
        </xdr:cNvPr>
        <xdr:cNvSpPr txBox="1"/>
      </xdr:nvSpPr>
      <xdr:spPr>
        <a:xfrm>
          <a:off x="13408171" y="902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114859</xdr:rowOff>
    </xdr:from>
    <xdr:to>
      <xdr:col>76</xdr:col>
      <xdr:colOff>165100</xdr:colOff>
      <xdr:row>54</xdr:row>
      <xdr:rowOff>45009</xdr:rowOff>
    </xdr:to>
    <xdr:sp macro="" textlink="">
      <xdr:nvSpPr>
        <xdr:cNvPr id="604" name="楕円 603">
          <a:extLst>
            <a:ext uri="{FF2B5EF4-FFF2-40B4-BE49-F238E27FC236}">
              <a16:creationId xmlns:a16="http://schemas.microsoft.com/office/drawing/2014/main" id="{562828E5-9804-48A6-AD66-0FD3FE783ECE}"/>
            </a:ext>
          </a:extLst>
        </xdr:cNvPr>
        <xdr:cNvSpPr/>
      </xdr:nvSpPr>
      <xdr:spPr>
        <a:xfrm>
          <a:off x="12804140" y="8999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61536</xdr:rowOff>
    </xdr:from>
    <xdr:ext cx="599010" cy="259045"/>
    <xdr:sp macro="" textlink="">
      <xdr:nvSpPr>
        <xdr:cNvPr id="605" name="テキスト ボックス 604">
          <a:extLst>
            <a:ext uri="{FF2B5EF4-FFF2-40B4-BE49-F238E27FC236}">
              <a16:creationId xmlns:a16="http://schemas.microsoft.com/office/drawing/2014/main" id="{428EEAC7-FAE9-48D9-9519-695164E2C559}"/>
            </a:ext>
          </a:extLst>
        </xdr:cNvPr>
        <xdr:cNvSpPr txBox="1"/>
      </xdr:nvSpPr>
      <xdr:spPr>
        <a:xfrm>
          <a:off x="12578295" y="877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10617</xdr:rowOff>
    </xdr:from>
    <xdr:to>
      <xdr:col>72</xdr:col>
      <xdr:colOff>38100</xdr:colOff>
      <xdr:row>54</xdr:row>
      <xdr:rowOff>112217</xdr:rowOff>
    </xdr:to>
    <xdr:sp macro="" textlink="">
      <xdr:nvSpPr>
        <xdr:cNvPr id="606" name="楕円 605">
          <a:extLst>
            <a:ext uri="{FF2B5EF4-FFF2-40B4-BE49-F238E27FC236}">
              <a16:creationId xmlns:a16="http://schemas.microsoft.com/office/drawing/2014/main" id="{1722B567-C580-42F8-A1ED-42DD10E23AD8}"/>
            </a:ext>
          </a:extLst>
        </xdr:cNvPr>
        <xdr:cNvSpPr/>
      </xdr:nvSpPr>
      <xdr:spPr>
        <a:xfrm>
          <a:off x="12029440" y="90631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128744</xdr:rowOff>
    </xdr:from>
    <xdr:ext cx="534377" cy="259045"/>
    <xdr:sp macro="" textlink="">
      <xdr:nvSpPr>
        <xdr:cNvPr id="607" name="テキスト ボックス 606">
          <a:extLst>
            <a:ext uri="{FF2B5EF4-FFF2-40B4-BE49-F238E27FC236}">
              <a16:creationId xmlns:a16="http://schemas.microsoft.com/office/drawing/2014/main" id="{E027CD1A-C1B8-4730-851C-27445DC7CB16}"/>
            </a:ext>
          </a:extLst>
        </xdr:cNvPr>
        <xdr:cNvSpPr txBox="1"/>
      </xdr:nvSpPr>
      <xdr:spPr>
        <a:xfrm>
          <a:off x="11835911" y="884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106566</xdr:rowOff>
    </xdr:from>
    <xdr:to>
      <xdr:col>67</xdr:col>
      <xdr:colOff>101600</xdr:colOff>
      <xdr:row>55</xdr:row>
      <xdr:rowOff>36716</xdr:rowOff>
    </xdr:to>
    <xdr:sp macro="" textlink="">
      <xdr:nvSpPr>
        <xdr:cNvPr id="608" name="楕円 607">
          <a:extLst>
            <a:ext uri="{FF2B5EF4-FFF2-40B4-BE49-F238E27FC236}">
              <a16:creationId xmlns:a16="http://schemas.microsoft.com/office/drawing/2014/main" id="{C3707D5A-D6B1-4F4F-BD40-9965A006703C}"/>
            </a:ext>
          </a:extLst>
        </xdr:cNvPr>
        <xdr:cNvSpPr/>
      </xdr:nvSpPr>
      <xdr:spPr>
        <a:xfrm>
          <a:off x="11231880" y="91591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53243</xdr:rowOff>
    </xdr:from>
    <xdr:ext cx="534377" cy="259045"/>
    <xdr:sp macro="" textlink="">
      <xdr:nvSpPr>
        <xdr:cNvPr id="609" name="テキスト ボックス 608">
          <a:extLst>
            <a:ext uri="{FF2B5EF4-FFF2-40B4-BE49-F238E27FC236}">
              <a16:creationId xmlns:a16="http://schemas.microsoft.com/office/drawing/2014/main" id="{0ACA5B8D-F943-453D-9D54-ADDC21A21BF9}"/>
            </a:ext>
          </a:extLst>
        </xdr:cNvPr>
        <xdr:cNvSpPr txBox="1"/>
      </xdr:nvSpPr>
      <xdr:spPr>
        <a:xfrm>
          <a:off x="11061211" y="89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B51143D0-D0D8-4766-9F9E-A81F9E2A12CA}"/>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F95D1CE0-C1BA-4FFD-9732-6AF961E7A750}"/>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846AAE29-8DEC-4EDF-A4DF-610C758933FD}"/>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FA42A3BE-E950-4581-B0E3-1B5C14C62F69}"/>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D292A0D3-D732-41CB-BFFA-99579219B908}"/>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CF16EB58-1136-4AE1-A76D-D89903D64C94}"/>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71DDF016-AC04-4128-B616-8948BCE98903}"/>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80B322B2-033C-466F-89E0-8CA193D67F67}"/>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4B39F2A0-1345-46E5-8B28-EAF333FDC27C}"/>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D65EC66C-02DB-447C-82FE-54A03C2410DB}"/>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65D37105-1C02-4DB9-957D-4D812081BF3B}"/>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2EA72A09-4470-4763-9CE3-0BB2B58A2505}"/>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306F3E89-11E6-4EF8-81AA-C0FAE8C9E082}"/>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A6949122-6A7B-4E52-9355-87174C8CC06B}"/>
            </a:ext>
          </a:extLst>
        </xdr:cNvPr>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A21DCD68-E6F8-42B3-B946-F9B63613E97E}"/>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8ECAE175-C06C-41AD-85B7-19F7EE306FFB}"/>
            </a:ext>
          </a:extLst>
        </xdr:cNvPr>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DF1D4EC3-660D-4F96-9356-5D8EAAF1D67D}"/>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2481C22D-7F4B-4BE8-A29D-36A8873A532F}"/>
            </a:ext>
          </a:extLst>
        </xdr:cNvPr>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56A57E9B-236A-4E4A-A333-CEA3FF1DA281}"/>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695D2A99-A397-4BF7-84EA-762FB9B1D963}"/>
            </a:ext>
          </a:extLst>
        </xdr:cNvPr>
        <xdr:cNvSpPr txBox="1"/>
      </xdr:nvSpPr>
      <xdr:spPr>
        <a:xfrm>
          <a:off x="104332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B2D5C478-6178-4F90-9B8D-ED0AA90009A2}"/>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20204C2F-7534-4F86-8018-09549EEA8B91}"/>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8684BABE-BA55-42C9-B215-B68DDE6DC43F}"/>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8D1ADF1B-06C8-40C9-8C92-8D2246C6F361}"/>
            </a:ext>
          </a:extLst>
        </xdr:cNvPr>
        <xdr:cNvCxnSpPr/>
      </xdr:nvCxnSpPr>
      <xdr:spPr>
        <a:xfrm flipV="1">
          <a:off x="14374495" y="11954879"/>
          <a:ext cx="1269" cy="1333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6F81A517-C18F-415B-A14D-AEAFE0A2D7B8}"/>
            </a:ext>
          </a:extLst>
        </xdr:cNvPr>
        <xdr:cNvSpPr txBox="1"/>
      </xdr:nvSpPr>
      <xdr:spPr>
        <a:xfrm>
          <a:off x="1441958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FA6B86D8-4E03-491F-AFF9-60B6D5AB2885}"/>
            </a:ext>
          </a:extLst>
        </xdr:cNvPr>
        <xdr:cNvCxnSpPr/>
      </xdr:nvCxnSpPr>
      <xdr:spPr>
        <a:xfrm>
          <a:off x="1428750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36" name="災害復旧費最大値テキスト">
          <a:extLst>
            <a:ext uri="{FF2B5EF4-FFF2-40B4-BE49-F238E27FC236}">
              <a16:creationId xmlns:a16="http://schemas.microsoft.com/office/drawing/2014/main" id="{6D97FAA0-9097-434E-98ED-A3CA773339C1}"/>
            </a:ext>
          </a:extLst>
        </xdr:cNvPr>
        <xdr:cNvSpPr txBox="1"/>
      </xdr:nvSpPr>
      <xdr:spPr>
        <a:xfrm>
          <a:off x="14419580" y="1173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37" name="直線コネクタ 636">
          <a:extLst>
            <a:ext uri="{FF2B5EF4-FFF2-40B4-BE49-F238E27FC236}">
              <a16:creationId xmlns:a16="http://schemas.microsoft.com/office/drawing/2014/main" id="{6503760B-A3CC-4692-A361-E4E1DA04A1F2}"/>
            </a:ext>
          </a:extLst>
        </xdr:cNvPr>
        <xdr:cNvCxnSpPr/>
      </xdr:nvCxnSpPr>
      <xdr:spPr>
        <a:xfrm>
          <a:off x="14287500" y="119548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14872</xdr:rowOff>
    </xdr:from>
    <xdr:to>
      <xdr:col>85</xdr:col>
      <xdr:colOff>127000</xdr:colOff>
      <xdr:row>79</xdr:row>
      <xdr:rowOff>38760</xdr:rowOff>
    </xdr:to>
    <xdr:cxnSp macro="">
      <xdr:nvCxnSpPr>
        <xdr:cNvPr id="638" name="直線コネクタ 637">
          <a:extLst>
            <a:ext uri="{FF2B5EF4-FFF2-40B4-BE49-F238E27FC236}">
              <a16:creationId xmlns:a16="http://schemas.microsoft.com/office/drawing/2014/main" id="{7097886D-F92E-4324-9396-BF91FF443CC1}"/>
            </a:ext>
          </a:extLst>
        </xdr:cNvPr>
        <xdr:cNvCxnSpPr/>
      </xdr:nvCxnSpPr>
      <xdr:spPr>
        <a:xfrm flipV="1">
          <a:off x="13629640" y="13258432"/>
          <a:ext cx="74676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39" name="災害復旧費平均値テキスト">
          <a:extLst>
            <a:ext uri="{FF2B5EF4-FFF2-40B4-BE49-F238E27FC236}">
              <a16:creationId xmlns:a16="http://schemas.microsoft.com/office/drawing/2014/main" id="{4FB72819-B86A-4CDB-BAB5-700F34AA482A}"/>
            </a:ext>
          </a:extLst>
        </xdr:cNvPr>
        <xdr:cNvSpPr txBox="1"/>
      </xdr:nvSpPr>
      <xdr:spPr>
        <a:xfrm>
          <a:off x="14419580" y="129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40" name="フローチャート: 判断 639">
          <a:extLst>
            <a:ext uri="{FF2B5EF4-FFF2-40B4-BE49-F238E27FC236}">
              <a16:creationId xmlns:a16="http://schemas.microsoft.com/office/drawing/2014/main" id="{D230E5B2-3AD9-4A6B-82FD-28A26E25539E}"/>
            </a:ext>
          </a:extLst>
        </xdr:cNvPr>
        <xdr:cNvSpPr/>
      </xdr:nvSpPr>
      <xdr:spPr>
        <a:xfrm>
          <a:off x="14325600" y="131224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25997</xdr:rowOff>
    </xdr:from>
    <xdr:to>
      <xdr:col>81</xdr:col>
      <xdr:colOff>50800</xdr:colOff>
      <xdr:row>79</xdr:row>
      <xdr:rowOff>38760</xdr:rowOff>
    </xdr:to>
    <xdr:cxnSp macro="">
      <xdr:nvCxnSpPr>
        <xdr:cNvPr id="641" name="直線コネクタ 640">
          <a:extLst>
            <a:ext uri="{FF2B5EF4-FFF2-40B4-BE49-F238E27FC236}">
              <a16:creationId xmlns:a16="http://schemas.microsoft.com/office/drawing/2014/main" id="{6E140B6A-4D46-44A5-AD04-619C3F3F63CB}"/>
            </a:ext>
          </a:extLst>
        </xdr:cNvPr>
        <xdr:cNvCxnSpPr/>
      </xdr:nvCxnSpPr>
      <xdr:spPr>
        <a:xfrm>
          <a:off x="12854940" y="13269557"/>
          <a:ext cx="7747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42" name="フローチャート: 判断 641">
          <a:extLst>
            <a:ext uri="{FF2B5EF4-FFF2-40B4-BE49-F238E27FC236}">
              <a16:creationId xmlns:a16="http://schemas.microsoft.com/office/drawing/2014/main" id="{A7E8689B-81E2-497E-9A51-F5FA0DDDF3BF}"/>
            </a:ext>
          </a:extLst>
        </xdr:cNvPr>
        <xdr:cNvSpPr/>
      </xdr:nvSpPr>
      <xdr:spPr>
        <a:xfrm>
          <a:off x="13578840" y="131712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41991</xdr:rowOff>
    </xdr:from>
    <xdr:ext cx="469744" cy="259045"/>
    <xdr:sp macro="" textlink="">
      <xdr:nvSpPr>
        <xdr:cNvPr id="643" name="テキスト ボックス 642">
          <a:extLst>
            <a:ext uri="{FF2B5EF4-FFF2-40B4-BE49-F238E27FC236}">
              <a16:creationId xmlns:a16="http://schemas.microsoft.com/office/drawing/2014/main" id="{81310BAA-8E8D-43C0-BD23-EB3274DB04FF}"/>
            </a:ext>
          </a:extLst>
        </xdr:cNvPr>
        <xdr:cNvSpPr txBox="1"/>
      </xdr:nvSpPr>
      <xdr:spPr>
        <a:xfrm>
          <a:off x="13417628" y="1295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165976</xdr:rowOff>
    </xdr:from>
    <xdr:to>
      <xdr:col>76</xdr:col>
      <xdr:colOff>114300</xdr:colOff>
      <xdr:row>79</xdr:row>
      <xdr:rowOff>25997</xdr:rowOff>
    </xdr:to>
    <xdr:cxnSp macro="">
      <xdr:nvCxnSpPr>
        <xdr:cNvPr id="644" name="直線コネクタ 643">
          <a:extLst>
            <a:ext uri="{FF2B5EF4-FFF2-40B4-BE49-F238E27FC236}">
              <a16:creationId xmlns:a16="http://schemas.microsoft.com/office/drawing/2014/main" id="{BBDE019E-1464-49A8-A7E3-8614810DC3B9}"/>
            </a:ext>
          </a:extLst>
        </xdr:cNvPr>
        <xdr:cNvCxnSpPr/>
      </xdr:nvCxnSpPr>
      <xdr:spPr>
        <a:xfrm>
          <a:off x="12072620" y="13241896"/>
          <a:ext cx="78232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5" name="フローチャート: 判断 644">
          <a:extLst>
            <a:ext uri="{FF2B5EF4-FFF2-40B4-BE49-F238E27FC236}">
              <a16:creationId xmlns:a16="http://schemas.microsoft.com/office/drawing/2014/main" id="{4DCD384A-1617-43E3-948E-926E85EFDD91}"/>
            </a:ext>
          </a:extLst>
        </xdr:cNvPr>
        <xdr:cNvSpPr/>
      </xdr:nvSpPr>
      <xdr:spPr>
        <a:xfrm>
          <a:off x="12804140" y="13177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48277</xdr:rowOff>
    </xdr:from>
    <xdr:ext cx="469744" cy="259045"/>
    <xdr:sp macro="" textlink="">
      <xdr:nvSpPr>
        <xdr:cNvPr id="646" name="テキスト ボックス 645">
          <a:extLst>
            <a:ext uri="{FF2B5EF4-FFF2-40B4-BE49-F238E27FC236}">
              <a16:creationId xmlns:a16="http://schemas.microsoft.com/office/drawing/2014/main" id="{5202A18C-12F6-45B9-82F2-A8D2C1E88645}"/>
            </a:ext>
          </a:extLst>
        </xdr:cNvPr>
        <xdr:cNvSpPr txBox="1"/>
      </xdr:nvSpPr>
      <xdr:spPr>
        <a:xfrm>
          <a:off x="12642928" y="1295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165976</xdr:rowOff>
    </xdr:from>
    <xdr:to>
      <xdr:col>71</xdr:col>
      <xdr:colOff>177800</xdr:colOff>
      <xdr:row>79</xdr:row>
      <xdr:rowOff>36030</xdr:rowOff>
    </xdr:to>
    <xdr:cxnSp macro="">
      <xdr:nvCxnSpPr>
        <xdr:cNvPr id="647" name="直線コネクタ 646">
          <a:extLst>
            <a:ext uri="{FF2B5EF4-FFF2-40B4-BE49-F238E27FC236}">
              <a16:creationId xmlns:a16="http://schemas.microsoft.com/office/drawing/2014/main" id="{7026E3DD-7690-4FA5-82BD-59A356625974}"/>
            </a:ext>
          </a:extLst>
        </xdr:cNvPr>
        <xdr:cNvCxnSpPr/>
      </xdr:nvCxnSpPr>
      <xdr:spPr>
        <a:xfrm flipV="1">
          <a:off x="11282680" y="13241896"/>
          <a:ext cx="789940" cy="3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74307</xdr:rowOff>
    </xdr:from>
    <xdr:to>
      <xdr:col>72</xdr:col>
      <xdr:colOff>38100</xdr:colOff>
      <xdr:row>79</xdr:row>
      <xdr:rowOff>4457</xdr:rowOff>
    </xdr:to>
    <xdr:sp macro="" textlink="">
      <xdr:nvSpPr>
        <xdr:cNvPr id="648" name="フローチャート: 判断 647">
          <a:extLst>
            <a:ext uri="{FF2B5EF4-FFF2-40B4-BE49-F238E27FC236}">
              <a16:creationId xmlns:a16="http://schemas.microsoft.com/office/drawing/2014/main" id="{9C0FEE83-EF91-475B-83A9-DB6A2FB06A7A}"/>
            </a:ext>
          </a:extLst>
        </xdr:cNvPr>
        <xdr:cNvSpPr/>
      </xdr:nvSpPr>
      <xdr:spPr>
        <a:xfrm>
          <a:off x="12029440" y="13150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20984</xdr:rowOff>
    </xdr:from>
    <xdr:ext cx="469744" cy="259045"/>
    <xdr:sp macro="" textlink="">
      <xdr:nvSpPr>
        <xdr:cNvPr id="649" name="テキスト ボックス 648">
          <a:extLst>
            <a:ext uri="{FF2B5EF4-FFF2-40B4-BE49-F238E27FC236}">
              <a16:creationId xmlns:a16="http://schemas.microsoft.com/office/drawing/2014/main" id="{E2D8FA2B-0387-4F9C-AF05-1BE3D05A3D73}"/>
            </a:ext>
          </a:extLst>
        </xdr:cNvPr>
        <xdr:cNvSpPr txBox="1"/>
      </xdr:nvSpPr>
      <xdr:spPr>
        <a:xfrm>
          <a:off x="11868228" y="1292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119202</xdr:rowOff>
    </xdr:from>
    <xdr:to>
      <xdr:col>67</xdr:col>
      <xdr:colOff>101600</xdr:colOff>
      <xdr:row>79</xdr:row>
      <xdr:rowOff>49352</xdr:rowOff>
    </xdr:to>
    <xdr:sp macro="" textlink="">
      <xdr:nvSpPr>
        <xdr:cNvPr id="650" name="フローチャート: 判断 649">
          <a:extLst>
            <a:ext uri="{FF2B5EF4-FFF2-40B4-BE49-F238E27FC236}">
              <a16:creationId xmlns:a16="http://schemas.microsoft.com/office/drawing/2014/main" id="{81D05D0A-0BB5-4E62-8D05-F76E852D15A3}"/>
            </a:ext>
          </a:extLst>
        </xdr:cNvPr>
        <xdr:cNvSpPr/>
      </xdr:nvSpPr>
      <xdr:spPr>
        <a:xfrm>
          <a:off x="11231880" y="131951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65879</xdr:rowOff>
    </xdr:from>
    <xdr:ext cx="469744" cy="259045"/>
    <xdr:sp macro="" textlink="">
      <xdr:nvSpPr>
        <xdr:cNvPr id="651" name="テキスト ボックス 650">
          <a:extLst>
            <a:ext uri="{FF2B5EF4-FFF2-40B4-BE49-F238E27FC236}">
              <a16:creationId xmlns:a16="http://schemas.microsoft.com/office/drawing/2014/main" id="{C7D52B1A-ACA4-43C3-A975-7D27AE46654E}"/>
            </a:ext>
          </a:extLst>
        </xdr:cNvPr>
        <xdr:cNvSpPr txBox="1"/>
      </xdr:nvSpPr>
      <xdr:spPr>
        <a:xfrm>
          <a:off x="11070668" y="1297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9E984687-329D-40B9-A8F6-1B6B3EE6DFCA}"/>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D3949895-7969-4729-86F0-242B396E2CBB}"/>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5544AA3D-59BA-408B-8677-AF0109E64584}"/>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96C73B01-E1B6-42FC-B06B-1B8A0BC69FF2}"/>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AA6EFE39-66AD-4469-9312-937121FCCE2E}"/>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135522</xdr:rowOff>
    </xdr:from>
    <xdr:to>
      <xdr:col>85</xdr:col>
      <xdr:colOff>177800</xdr:colOff>
      <xdr:row>79</xdr:row>
      <xdr:rowOff>65672</xdr:rowOff>
    </xdr:to>
    <xdr:sp macro="" textlink="">
      <xdr:nvSpPr>
        <xdr:cNvPr id="657" name="楕円 656">
          <a:extLst>
            <a:ext uri="{FF2B5EF4-FFF2-40B4-BE49-F238E27FC236}">
              <a16:creationId xmlns:a16="http://schemas.microsoft.com/office/drawing/2014/main" id="{253628F5-B5AA-4440-8DC9-24956299470A}"/>
            </a:ext>
          </a:extLst>
        </xdr:cNvPr>
        <xdr:cNvSpPr/>
      </xdr:nvSpPr>
      <xdr:spPr>
        <a:xfrm>
          <a:off x="14325600" y="1321144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50449</xdr:rowOff>
    </xdr:from>
    <xdr:ext cx="469744" cy="259045"/>
    <xdr:sp macro="" textlink="">
      <xdr:nvSpPr>
        <xdr:cNvPr id="658" name="災害復旧費該当値テキスト">
          <a:extLst>
            <a:ext uri="{FF2B5EF4-FFF2-40B4-BE49-F238E27FC236}">
              <a16:creationId xmlns:a16="http://schemas.microsoft.com/office/drawing/2014/main" id="{0A584393-C391-46A9-A045-A92328F43615}"/>
            </a:ext>
          </a:extLst>
        </xdr:cNvPr>
        <xdr:cNvSpPr txBox="1"/>
      </xdr:nvSpPr>
      <xdr:spPr>
        <a:xfrm>
          <a:off x="14419580" y="1312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159410</xdr:rowOff>
    </xdr:from>
    <xdr:to>
      <xdr:col>81</xdr:col>
      <xdr:colOff>101600</xdr:colOff>
      <xdr:row>79</xdr:row>
      <xdr:rowOff>89560</xdr:rowOff>
    </xdr:to>
    <xdr:sp macro="" textlink="">
      <xdr:nvSpPr>
        <xdr:cNvPr id="659" name="楕円 658">
          <a:extLst>
            <a:ext uri="{FF2B5EF4-FFF2-40B4-BE49-F238E27FC236}">
              <a16:creationId xmlns:a16="http://schemas.microsoft.com/office/drawing/2014/main" id="{5B2A3807-127E-4E50-8C7F-E854DB9CE722}"/>
            </a:ext>
          </a:extLst>
        </xdr:cNvPr>
        <xdr:cNvSpPr/>
      </xdr:nvSpPr>
      <xdr:spPr>
        <a:xfrm>
          <a:off x="13578840" y="13235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80687</xdr:rowOff>
    </xdr:from>
    <xdr:ext cx="378565" cy="259045"/>
    <xdr:sp macro="" textlink="">
      <xdr:nvSpPr>
        <xdr:cNvPr id="660" name="テキスト ボックス 659">
          <a:extLst>
            <a:ext uri="{FF2B5EF4-FFF2-40B4-BE49-F238E27FC236}">
              <a16:creationId xmlns:a16="http://schemas.microsoft.com/office/drawing/2014/main" id="{3DAE686A-BE38-4E72-AAFA-5999ECAF007F}"/>
            </a:ext>
          </a:extLst>
        </xdr:cNvPr>
        <xdr:cNvSpPr txBox="1"/>
      </xdr:nvSpPr>
      <xdr:spPr>
        <a:xfrm>
          <a:off x="13463217" y="13324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146647</xdr:rowOff>
    </xdr:from>
    <xdr:to>
      <xdr:col>76</xdr:col>
      <xdr:colOff>165100</xdr:colOff>
      <xdr:row>79</xdr:row>
      <xdr:rowOff>76797</xdr:rowOff>
    </xdr:to>
    <xdr:sp macro="" textlink="">
      <xdr:nvSpPr>
        <xdr:cNvPr id="661" name="楕円 660">
          <a:extLst>
            <a:ext uri="{FF2B5EF4-FFF2-40B4-BE49-F238E27FC236}">
              <a16:creationId xmlns:a16="http://schemas.microsoft.com/office/drawing/2014/main" id="{05D99C66-A89F-4E2E-BF83-30693C0BCC8F}"/>
            </a:ext>
          </a:extLst>
        </xdr:cNvPr>
        <xdr:cNvSpPr/>
      </xdr:nvSpPr>
      <xdr:spPr>
        <a:xfrm>
          <a:off x="12804140" y="132225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67924</xdr:rowOff>
    </xdr:from>
    <xdr:ext cx="469744" cy="259045"/>
    <xdr:sp macro="" textlink="">
      <xdr:nvSpPr>
        <xdr:cNvPr id="662" name="テキスト ボックス 661">
          <a:extLst>
            <a:ext uri="{FF2B5EF4-FFF2-40B4-BE49-F238E27FC236}">
              <a16:creationId xmlns:a16="http://schemas.microsoft.com/office/drawing/2014/main" id="{9B69FBC3-9F40-4EC1-9FC5-D6B221887617}"/>
            </a:ext>
          </a:extLst>
        </xdr:cNvPr>
        <xdr:cNvSpPr txBox="1"/>
      </xdr:nvSpPr>
      <xdr:spPr>
        <a:xfrm>
          <a:off x="12642928" y="1331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115176</xdr:rowOff>
    </xdr:from>
    <xdr:to>
      <xdr:col>72</xdr:col>
      <xdr:colOff>38100</xdr:colOff>
      <xdr:row>79</xdr:row>
      <xdr:rowOff>45326</xdr:rowOff>
    </xdr:to>
    <xdr:sp macro="" textlink="">
      <xdr:nvSpPr>
        <xdr:cNvPr id="663" name="楕円 662">
          <a:extLst>
            <a:ext uri="{FF2B5EF4-FFF2-40B4-BE49-F238E27FC236}">
              <a16:creationId xmlns:a16="http://schemas.microsoft.com/office/drawing/2014/main" id="{95D92757-00C2-4255-AFC7-3CA57EA8EE76}"/>
            </a:ext>
          </a:extLst>
        </xdr:cNvPr>
        <xdr:cNvSpPr/>
      </xdr:nvSpPr>
      <xdr:spPr>
        <a:xfrm>
          <a:off x="12029440" y="131910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36453</xdr:rowOff>
    </xdr:from>
    <xdr:ext cx="469744" cy="259045"/>
    <xdr:sp macro="" textlink="">
      <xdr:nvSpPr>
        <xdr:cNvPr id="664" name="テキスト ボックス 663">
          <a:extLst>
            <a:ext uri="{FF2B5EF4-FFF2-40B4-BE49-F238E27FC236}">
              <a16:creationId xmlns:a16="http://schemas.microsoft.com/office/drawing/2014/main" id="{9C3B6F3A-3B3B-4AB0-B429-D9E03988DE5B}"/>
            </a:ext>
          </a:extLst>
        </xdr:cNvPr>
        <xdr:cNvSpPr txBox="1"/>
      </xdr:nvSpPr>
      <xdr:spPr>
        <a:xfrm>
          <a:off x="11868228" y="132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156680</xdr:rowOff>
    </xdr:from>
    <xdr:to>
      <xdr:col>67</xdr:col>
      <xdr:colOff>101600</xdr:colOff>
      <xdr:row>79</xdr:row>
      <xdr:rowOff>86830</xdr:rowOff>
    </xdr:to>
    <xdr:sp macro="" textlink="">
      <xdr:nvSpPr>
        <xdr:cNvPr id="665" name="楕円 664">
          <a:extLst>
            <a:ext uri="{FF2B5EF4-FFF2-40B4-BE49-F238E27FC236}">
              <a16:creationId xmlns:a16="http://schemas.microsoft.com/office/drawing/2014/main" id="{4BC5FF75-00D5-4821-BE5D-AAAB22D1ACEE}"/>
            </a:ext>
          </a:extLst>
        </xdr:cNvPr>
        <xdr:cNvSpPr/>
      </xdr:nvSpPr>
      <xdr:spPr>
        <a:xfrm>
          <a:off x="11231880" y="13232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77957</xdr:rowOff>
    </xdr:from>
    <xdr:ext cx="378565" cy="259045"/>
    <xdr:sp macro="" textlink="">
      <xdr:nvSpPr>
        <xdr:cNvPr id="666" name="テキスト ボックス 665">
          <a:extLst>
            <a:ext uri="{FF2B5EF4-FFF2-40B4-BE49-F238E27FC236}">
              <a16:creationId xmlns:a16="http://schemas.microsoft.com/office/drawing/2014/main" id="{311574D6-2F53-41CF-AE91-A985F8B183CC}"/>
            </a:ext>
          </a:extLst>
        </xdr:cNvPr>
        <xdr:cNvSpPr txBox="1"/>
      </xdr:nvSpPr>
      <xdr:spPr>
        <a:xfrm>
          <a:off x="11116257" y="13321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F00EC5A8-12F8-45A0-8B17-66F193C88F84}"/>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4962656C-7465-4CD3-A85F-515BDB3F78C0}"/>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98D41318-4CBC-4D13-ABF7-8FAAFB1AE561}"/>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2144803-AA54-44A9-A4C5-8B311B10E050}"/>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E5B97F62-82D7-41D4-A410-B323E8C865CB}"/>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DF9A54AC-81C8-4659-ABD5-EE4292D5B652}"/>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9B0CDEAA-60AE-491A-8F62-7D4424302B4A}"/>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22BCB6AF-1299-4886-8BA5-AF3EE1C52BEC}"/>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64BCAF48-2DB6-4257-80DF-0DFC3EC4757F}"/>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B084F0CD-05E2-4698-A2A7-9F9AE51964A1}"/>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FE8C204-B3F9-4950-8C2F-7F27AEBBA2D9}"/>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A2BC5E45-121E-459E-B604-0A72F47A5A60}"/>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DE940CED-05BE-4E5F-AAB6-92B26E673F4D}"/>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7BEA37CB-36AE-4A01-9C94-887B2E1B45AD}"/>
            </a:ext>
          </a:extLst>
        </xdr:cNvPr>
        <xdr:cNvSpPr txBox="1"/>
      </xdr:nvSpPr>
      <xdr:spPr>
        <a:xfrm>
          <a:off x="1049738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83BAA7F2-A626-469E-A749-F8EF107D3DB8}"/>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F2CCBC86-86BE-4AD6-A9A8-D2016E100549}"/>
            </a:ext>
          </a:extLst>
        </xdr:cNvPr>
        <xdr:cNvSpPr txBox="1"/>
      </xdr:nvSpPr>
      <xdr:spPr>
        <a:xfrm>
          <a:off x="1049738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D0E8B2E4-1E32-44C9-A7C4-0FF113D318ED}"/>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C084B306-EF80-44C7-BFC2-7452484155A0}"/>
            </a:ext>
          </a:extLst>
        </xdr:cNvPr>
        <xdr:cNvSpPr txBox="1"/>
      </xdr:nvSpPr>
      <xdr:spPr>
        <a:xfrm>
          <a:off x="1049738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74BDAB3F-7EA7-477F-A2B2-C1977DAE1CAB}"/>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5913B961-3D91-4523-957C-12D34F8FCBBD}"/>
            </a:ext>
          </a:extLst>
        </xdr:cNvPr>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8685CCAA-B25D-4F17-8F44-D5C34246D81B}"/>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6779492E-99C0-4387-AD24-C62CE94BD945}"/>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1A578590-F1A4-49F3-9C29-E91CD0C8E7B2}"/>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90" name="直線コネクタ 689">
          <a:extLst>
            <a:ext uri="{FF2B5EF4-FFF2-40B4-BE49-F238E27FC236}">
              <a16:creationId xmlns:a16="http://schemas.microsoft.com/office/drawing/2014/main" id="{B50C3D26-C307-4536-B224-E0B8E7095715}"/>
            </a:ext>
          </a:extLst>
        </xdr:cNvPr>
        <xdr:cNvCxnSpPr/>
      </xdr:nvCxnSpPr>
      <xdr:spPr>
        <a:xfrm flipV="1">
          <a:off x="14374495" y="15104275"/>
          <a:ext cx="1269" cy="1504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91" name="公債費最小値テキスト">
          <a:extLst>
            <a:ext uri="{FF2B5EF4-FFF2-40B4-BE49-F238E27FC236}">
              <a16:creationId xmlns:a16="http://schemas.microsoft.com/office/drawing/2014/main" id="{727D17C7-604B-4328-906F-8AD792964F42}"/>
            </a:ext>
          </a:extLst>
        </xdr:cNvPr>
        <xdr:cNvSpPr txBox="1"/>
      </xdr:nvSpPr>
      <xdr:spPr>
        <a:xfrm>
          <a:off x="14419580" y="1661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92" name="直線コネクタ 691">
          <a:extLst>
            <a:ext uri="{FF2B5EF4-FFF2-40B4-BE49-F238E27FC236}">
              <a16:creationId xmlns:a16="http://schemas.microsoft.com/office/drawing/2014/main" id="{42B3898E-29EB-4E83-BD65-DBF45D5ACBA3}"/>
            </a:ext>
          </a:extLst>
        </xdr:cNvPr>
        <xdr:cNvCxnSpPr/>
      </xdr:nvCxnSpPr>
      <xdr:spPr>
        <a:xfrm>
          <a:off x="14287500" y="166089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3" name="公債費最大値テキスト">
          <a:extLst>
            <a:ext uri="{FF2B5EF4-FFF2-40B4-BE49-F238E27FC236}">
              <a16:creationId xmlns:a16="http://schemas.microsoft.com/office/drawing/2014/main" id="{80D287AF-6E58-41D1-957B-81B22F00ED7D}"/>
            </a:ext>
          </a:extLst>
        </xdr:cNvPr>
        <xdr:cNvSpPr txBox="1"/>
      </xdr:nvSpPr>
      <xdr:spPr>
        <a:xfrm>
          <a:off x="14419580" y="1488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4" name="直線コネクタ 693">
          <a:extLst>
            <a:ext uri="{FF2B5EF4-FFF2-40B4-BE49-F238E27FC236}">
              <a16:creationId xmlns:a16="http://schemas.microsoft.com/office/drawing/2014/main" id="{041AAC83-AC98-46FB-9B1F-153337F0BEC2}"/>
            </a:ext>
          </a:extLst>
        </xdr:cNvPr>
        <xdr:cNvCxnSpPr/>
      </xdr:nvCxnSpPr>
      <xdr:spPr>
        <a:xfrm>
          <a:off x="14287500" y="1510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99910</xdr:rowOff>
    </xdr:from>
    <xdr:to>
      <xdr:col>85</xdr:col>
      <xdr:colOff>127000</xdr:colOff>
      <xdr:row>93</xdr:row>
      <xdr:rowOff>66790</xdr:rowOff>
    </xdr:to>
    <xdr:cxnSp macro="">
      <xdr:nvCxnSpPr>
        <xdr:cNvPr id="695" name="直線コネクタ 694">
          <a:extLst>
            <a:ext uri="{FF2B5EF4-FFF2-40B4-BE49-F238E27FC236}">
              <a16:creationId xmlns:a16="http://schemas.microsoft.com/office/drawing/2014/main" id="{3D967606-9DA3-42C5-A375-07D291931016}"/>
            </a:ext>
          </a:extLst>
        </xdr:cNvPr>
        <xdr:cNvCxnSpPr/>
      </xdr:nvCxnSpPr>
      <xdr:spPr>
        <a:xfrm>
          <a:off x="13629640" y="15187510"/>
          <a:ext cx="746760" cy="46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89997</xdr:rowOff>
    </xdr:from>
    <xdr:ext cx="534377" cy="259045"/>
    <xdr:sp macro="" textlink="">
      <xdr:nvSpPr>
        <xdr:cNvPr id="696" name="公債費平均値テキスト">
          <a:extLst>
            <a:ext uri="{FF2B5EF4-FFF2-40B4-BE49-F238E27FC236}">
              <a16:creationId xmlns:a16="http://schemas.microsoft.com/office/drawing/2014/main" id="{1E415FDC-1008-41FB-9E5F-2C100197F3DF}"/>
            </a:ext>
          </a:extLst>
        </xdr:cNvPr>
        <xdr:cNvSpPr txBox="1"/>
      </xdr:nvSpPr>
      <xdr:spPr>
        <a:xfrm>
          <a:off x="14419580" y="1584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697" name="フローチャート: 判断 696">
          <a:extLst>
            <a:ext uri="{FF2B5EF4-FFF2-40B4-BE49-F238E27FC236}">
              <a16:creationId xmlns:a16="http://schemas.microsoft.com/office/drawing/2014/main" id="{3FB81484-D287-4B77-9BA6-EB3DF4D9E2AC}"/>
            </a:ext>
          </a:extLst>
        </xdr:cNvPr>
        <xdr:cNvSpPr/>
      </xdr:nvSpPr>
      <xdr:spPr>
        <a:xfrm>
          <a:off x="14325600" y="158697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99910</xdr:rowOff>
    </xdr:from>
    <xdr:to>
      <xdr:col>81</xdr:col>
      <xdr:colOff>50800</xdr:colOff>
      <xdr:row>94</xdr:row>
      <xdr:rowOff>116573</xdr:rowOff>
    </xdr:to>
    <xdr:cxnSp macro="">
      <xdr:nvCxnSpPr>
        <xdr:cNvPr id="698" name="直線コネクタ 697">
          <a:extLst>
            <a:ext uri="{FF2B5EF4-FFF2-40B4-BE49-F238E27FC236}">
              <a16:creationId xmlns:a16="http://schemas.microsoft.com/office/drawing/2014/main" id="{60B01B9B-9773-46A9-86D8-8FA08D27FC7D}"/>
            </a:ext>
          </a:extLst>
        </xdr:cNvPr>
        <xdr:cNvCxnSpPr/>
      </xdr:nvCxnSpPr>
      <xdr:spPr>
        <a:xfrm flipV="1">
          <a:off x="12854940" y="15187510"/>
          <a:ext cx="774700" cy="68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699" name="フローチャート: 判断 698">
          <a:extLst>
            <a:ext uri="{FF2B5EF4-FFF2-40B4-BE49-F238E27FC236}">
              <a16:creationId xmlns:a16="http://schemas.microsoft.com/office/drawing/2014/main" id="{B95407DE-5F30-469D-9C58-12A1658D9AC4}"/>
            </a:ext>
          </a:extLst>
        </xdr:cNvPr>
        <xdr:cNvSpPr/>
      </xdr:nvSpPr>
      <xdr:spPr>
        <a:xfrm>
          <a:off x="13578840" y="158464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9593</xdr:rowOff>
    </xdr:from>
    <xdr:ext cx="534377" cy="259045"/>
    <xdr:sp macro="" textlink="">
      <xdr:nvSpPr>
        <xdr:cNvPr id="700" name="テキスト ボックス 699">
          <a:extLst>
            <a:ext uri="{FF2B5EF4-FFF2-40B4-BE49-F238E27FC236}">
              <a16:creationId xmlns:a16="http://schemas.microsoft.com/office/drawing/2014/main" id="{F66B1889-161A-41D2-8585-0A09B0534712}"/>
            </a:ext>
          </a:extLst>
        </xdr:cNvPr>
        <xdr:cNvSpPr txBox="1"/>
      </xdr:nvSpPr>
      <xdr:spPr>
        <a:xfrm>
          <a:off x="13408171" y="1593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116573</xdr:rowOff>
    </xdr:from>
    <xdr:to>
      <xdr:col>76</xdr:col>
      <xdr:colOff>114300</xdr:colOff>
      <xdr:row>94</xdr:row>
      <xdr:rowOff>135331</xdr:rowOff>
    </xdr:to>
    <xdr:cxnSp macro="">
      <xdr:nvCxnSpPr>
        <xdr:cNvPr id="701" name="直線コネクタ 700">
          <a:extLst>
            <a:ext uri="{FF2B5EF4-FFF2-40B4-BE49-F238E27FC236}">
              <a16:creationId xmlns:a16="http://schemas.microsoft.com/office/drawing/2014/main" id="{2E69460F-1248-42F2-8311-79944DABFC4C}"/>
            </a:ext>
          </a:extLst>
        </xdr:cNvPr>
        <xdr:cNvCxnSpPr/>
      </xdr:nvCxnSpPr>
      <xdr:spPr>
        <a:xfrm flipV="1">
          <a:off x="12072620" y="15874733"/>
          <a:ext cx="782320" cy="1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702" name="フローチャート: 判断 701">
          <a:extLst>
            <a:ext uri="{FF2B5EF4-FFF2-40B4-BE49-F238E27FC236}">
              <a16:creationId xmlns:a16="http://schemas.microsoft.com/office/drawing/2014/main" id="{D0FF1A80-C7C2-4358-A34D-8AB83CD51D3D}"/>
            </a:ext>
          </a:extLst>
        </xdr:cNvPr>
        <xdr:cNvSpPr/>
      </xdr:nvSpPr>
      <xdr:spPr>
        <a:xfrm>
          <a:off x="12804140" y="158704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33596</xdr:rowOff>
    </xdr:from>
    <xdr:ext cx="534377" cy="259045"/>
    <xdr:sp macro="" textlink="">
      <xdr:nvSpPr>
        <xdr:cNvPr id="703" name="テキスト ボックス 702">
          <a:extLst>
            <a:ext uri="{FF2B5EF4-FFF2-40B4-BE49-F238E27FC236}">
              <a16:creationId xmlns:a16="http://schemas.microsoft.com/office/drawing/2014/main" id="{9EEF0CAF-B1ED-4BE2-B53C-AA9E8509981F}"/>
            </a:ext>
          </a:extLst>
        </xdr:cNvPr>
        <xdr:cNvSpPr txBox="1"/>
      </xdr:nvSpPr>
      <xdr:spPr>
        <a:xfrm>
          <a:off x="12610611" y="1595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135331</xdr:rowOff>
    </xdr:from>
    <xdr:to>
      <xdr:col>71</xdr:col>
      <xdr:colOff>177800</xdr:colOff>
      <xdr:row>94</xdr:row>
      <xdr:rowOff>157708</xdr:rowOff>
    </xdr:to>
    <xdr:cxnSp macro="">
      <xdr:nvCxnSpPr>
        <xdr:cNvPr id="704" name="直線コネクタ 703">
          <a:extLst>
            <a:ext uri="{FF2B5EF4-FFF2-40B4-BE49-F238E27FC236}">
              <a16:creationId xmlns:a16="http://schemas.microsoft.com/office/drawing/2014/main" id="{8ECD041A-A97F-413D-BF1F-C0055455F617}"/>
            </a:ext>
          </a:extLst>
        </xdr:cNvPr>
        <xdr:cNvCxnSpPr/>
      </xdr:nvCxnSpPr>
      <xdr:spPr>
        <a:xfrm flipV="1">
          <a:off x="11282680" y="15893491"/>
          <a:ext cx="789940" cy="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139661</xdr:rowOff>
    </xdr:from>
    <xdr:to>
      <xdr:col>72</xdr:col>
      <xdr:colOff>38100</xdr:colOff>
      <xdr:row>95</xdr:row>
      <xdr:rowOff>69811</xdr:rowOff>
    </xdr:to>
    <xdr:sp macro="" textlink="">
      <xdr:nvSpPr>
        <xdr:cNvPr id="705" name="フローチャート: 判断 704">
          <a:extLst>
            <a:ext uri="{FF2B5EF4-FFF2-40B4-BE49-F238E27FC236}">
              <a16:creationId xmlns:a16="http://schemas.microsoft.com/office/drawing/2014/main" id="{F7092AA7-A315-4040-859A-9497901F3A24}"/>
            </a:ext>
          </a:extLst>
        </xdr:cNvPr>
        <xdr:cNvSpPr/>
      </xdr:nvSpPr>
      <xdr:spPr>
        <a:xfrm>
          <a:off x="12029440" y="158978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60938</xdr:rowOff>
    </xdr:from>
    <xdr:ext cx="534377" cy="259045"/>
    <xdr:sp macro="" textlink="">
      <xdr:nvSpPr>
        <xdr:cNvPr id="706" name="テキスト ボックス 705">
          <a:extLst>
            <a:ext uri="{FF2B5EF4-FFF2-40B4-BE49-F238E27FC236}">
              <a16:creationId xmlns:a16="http://schemas.microsoft.com/office/drawing/2014/main" id="{3CC94BB6-25C6-419D-94C0-BF5666EE13B4}"/>
            </a:ext>
          </a:extLst>
        </xdr:cNvPr>
        <xdr:cNvSpPr txBox="1"/>
      </xdr:nvSpPr>
      <xdr:spPr>
        <a:xfrm>
          <a:off x="11835911" y="1598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63919</xdr:rowOff>
    </xdr:from>
    <xdr:to>
      <xdr:col>67</xdr:col>
      <xdr:colOff>101600</xdr:colOff>
      <xdr:row>96</xdr:row>
      <xdr:rowOff>165519</xdr:rowOff>
    </xdr:to>
    <xdr:sp macro="" textlink="">
      <xdr:nvSpPr>
        <xdr:cNvPr id="707" name="フローチャート: 判断 706">
          <a:extLst>
            <a:ext uri="{FF2B5EF4-FFF2-40B4-BE49-F238E27FC236}">
              <a16:creationId xmlns:a16="http://schemas.microsoft.com/office/drawing/2014/main" id="{B6DEAFFC-34FB-472E-ABC4-2F32E346CFA5}"/>
            </a:ext>
          </a:extLst>
        </xdr:cNvPr>
        <xdr:cNvSpPr/>
      </xdr:nvSpPr>
      <xdr:spPr>
        <a:xfrm>
          <a:off x="11231880" y="1615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156646</xdr:rowOff>
    </xdr:from>
    <xdr:ext cx="534377" cy="259045"/>
    <xdr:sp macro="" textlink="">
      <xdr:nvSpPr>
        <xdr:cNvPr id="708" name="テキスト ボックス 707">
          <a:extLst>
            <a:ext uri="{FF2B5EF4-FFF2-40B4-BE49-F238E27FC236}">
              <a16:creationId xmlns:a16="http://schemas.microsoft.com/office/drawing/2014/main" id="{937DA22C-044C-4AA9-9507-59A9B1BF2C28}"/>
            </a:ext>
          </a:extLst>
        </xdr:cNvPr>
        <xdr:cNvSpPr txBox="1"/>
      </xdr:nvSpPr>
      <xdr:spPr>
        <a:xfrm>
          <a:off x="11061211" y="1625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EE40E80E-8660-412F-971B-D2A36FF764D2}"/>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38028589-1F38-4471-A5D8-C3FF80DF7D96}"/>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E5510ECC-8131-4E77-A667-4BE10CB7A68D}"/>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2341B307-C025-42F5-A7C7-7DBAC1EDC3D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89E66E4C-EC74-45BD-8E0B-FF1200FC06D9}"/>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15990</xdr:rowOff>
    </xdr:from>
    <xdr:to>
      <xdr:col>85</xdr:col>
      <xdr:colOff>177800</xdr:colOff>
      <xdr:row>93</xdr:row>
      <xdr:rowOff>117590</xdr:rowOff>
    </xdr:to>
    <xdr:sp macro="" textlink="">
      <xdr:nvSpPr>
        <xdr:cNvPr id="714" name="楕円 713">
          <a:extLst>
            <a:ext uri="{FF2B5EF4-FFF2-40B4-BE49-F238E27FC236}">
              <a16:creationId xmlns:a16="http://schemas.microsoft.com/office/drawing/2014/main" id="{3C53D1C2-6185-4A7E-BC5A-2CDC36D97242}"/>
            </a:ext>
          </a:extLst>
        </xdr:cNvPr>
        <xdr:cNvSpPr/>
      </xdr:nvSpPr>
      <xdr:spPr>
        <a:xfrm>
          <a:off x="14325600" y="156065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38867</xdr:rowOff>
    </xdr:from>
    <xdr:ext cx="534377" cy="259045"/>
    <xdr:sp macro="" textlink="">
      <xdr:nvSpPr>
        <xdr:cNvPr id="715" name="公債費該当値テキスト">
          <a:extLst>
            <a:ext uri="{FF2B5EF4-FFF2-40B4-BE49-F238E27FC236}">
              <a16:creationId xmlns:a16="http://schemas.microsoft.com/office/drawing/2014/main" id="{61C7E4E7-4726-4332-B9FE-30F18AD1D85B}"/>
            </a:ext>
          </a:extLst>
        </xdr:cNvPr>
        <xdr:cNvSpPr txBox="1"/>
      </xdr:nvSpPr>
      <xdr:spPr>
        <a:xfrm>
          <a:off x="14419580" y="1546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49110</xdr:rowOff>
    </xdr:from>
    <xdr:to>
      <xdr:col>81</xdr:col>
      <xdr:colOff>101600</xdr:colOff>
      <xdr:row>90</xdr:row>
      <xdr:rowOff>150710</xdr:rowOff>
    </xdr:to>
    <xdr:sp macro="" textlink="">
      <xdr:nvSpPr>
        <xdr:cNvPr id="716" name="楕円 715">
          <a:extLst>
            <a:ext uri="{FF2B5EF4-FFF2-40B4-BE49-F238E27FC236}">
              <a16:creationId xmlns:a16="http://schemas.microsoft.com/office/drawing/2014/main" id="{D4926904-C4BD-46A1-9EB6-D356C9F92BD3}"/>
            </a:ext>
          </a:extLst>
        </xdr:cNvPr>
        <xdr:cNvSpPr/>
      </xdr:nvSpPr>
      <xdr:spPr>
        <a:xfrm>
          <a:off x="13578840" y="151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167237</xdr:rowOff>
    </xdr:from>
    <xdr:ext cx="599010" cy="259045"/>
    <xdr:sp macro="" textlink="">
      <xdr:nvSpPr>
        <xdr:cNvPr id="717" name="テキスト ボックス 716">
          <a:extLst>
            <a:ext uri="{FF2B5EF4-FFF2-40B4-BE49-F238E27FC236}">
              <a16:creationId xmlns:a16="http://schemas.microsoft.com/office/drawing/2014/main" id="{973FF90C-CA38-404B-8D8B-B4F365B9818A}"/>
            </a:ext>
          </a:extLst>
        </xdr:cNvPr>
        <xdr:cNvSpPr txBox="1"/>
      </xdr:nvSpPr>
      <xdr:spPr>
        <a:xfrm>
          <a:off x="13375855" y="1491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65773</xdr:rowOff>
    </xdr:from>
    <xdr:to>
      <xdr:col>76</xdr:col>
      <xdr:colOff>165100</xdr:colOff>
      <xdr:row>94</xdr:row>
      <xdr:rowOff>167373</xdr:rowOff>
    </xdr:to>
    <xdr:sp macro="" textlink="">
      <xdr:nvSpPr>
        <xdr:cNvPr id="718" name="楕円 717">
          <a:extLst>
            <a:ext uri="{FF2B5EF4-FFF2-40B4-BE49-F238E27FC236}">
              <a16:creationId xmlns:a16="http://schemas.microsoft.com/office/drawing/2014/main" id="{6C5C1CE4-E9F8-41BF-AFEC-6575EF0FAF53}"/>
            </a:ext>
          </a:extLst>
        </xdr:cNvPr>
        <xdr:cNvSpPr/>
      </xdr:nvSpPr>
      <xdr:spPr>
        <a:xfrm>
          <a:off x="12804140" y="1582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12450</xdr:rowOff>
    </xdr:from>
    <xdr:ext cx="534377" cy="259045"/>
    <xdr:sp macro="" textlink="">
      <xdr:nvSpPr>
        <xdr:cNvPr id="719" name="テキスト ボックス 718">
          <a:extLst>
            <a:ext uri="{FF2B5EF4-FFF2-40B4-BE49-F238E27FC236}">
              <a16:creationId xmlns:a16="http://schemas.microsoft.com/office/drawing/2014/main" id="{FF4C198D-906B-4140-B408-8E5B696391E3}"/>
            </a:ext>
          </a:extLst>
        </xdr:cNvPr>
        <xdr:cNvSpPr txBox="1"/>
      </xdr:nvSpPr>
      <xdr:spPr>
        <a:xfrm>
          <a:off x="12610611" y="156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84531</xdr:rowOff>
    </xdr:from>
    <xdr:to>
      <xdr:col>72</xdr:col>
      <xdr:colOff>38100</xdr:colOff>
      <xdr:row>95</xdr:row>
      <xdr:rowOff>14681</xdr:rowOff>
    </xdr:to>
    <xdr:sp macro="" textlink="">
      <xdr:nvSpPr>
        <xdr:cNvPr id="720" name="楕円 719">
          <a:extLst>
            <a:ext uri="{FF2B5EF4-FFF2-40B4-BE49-F238E27FC236}">
              <a16:creationId xmlns:a16="http://schemas.microsoft.com/office/drawing/2014/main" id="{BBB467DF-0AC3-4E54-89A7-C386B31817FC}"/>
            </a:ext>
          </a:extLst>
        </xdr:cNvPr>
        <xdr:cNvSpPr/>
      </xdr:nvSpPr>
      <xdr:spPr>
        <a:xfrm>
          <a:off x="12029440" y="158426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31208</xdr:rowOff>
    </xdr:from>
    <xdr:ext cx="534377" cy="259045"/>
    <xdr:sp macro="" textlink="">
      <xdr:nvSpPr>
        <xdr:cNvPr id="721" name="テキスト ボックス 720">
          <a:extLst>
            <a:ext uri="{FF2B5EF4-FFF2-40B4-BE49-F238E27FC236}">
              <a16:creationId xmlns:a16="http://schemas.microsoft.com/office/drawing/2014/main" id="{C13A2629-EB4B-4CE4-A0AD-65C96025F97F}"/>
            </a:ext>
          </a:extLst>
        </xdr:cNvPr>
        <xdr:cNvSpPr txBox="1"/>
      </xdr:nvSpPr>
      <xdr:spPr>
        <a:xfrm>
          <a:off x="11835911" y="1562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106908</xdr:rowOff>
    </xdr:from>
    <xdr:to>
      <xdr:col>67</xdr:col>
      <xdr:colOff>101600</xdr:colOff>
      <xdr:row>95</xdr:row>
      <xdr:rowOff>37058</xdr:rowOff>
    </xdr:to>
    <xdr:sp macro="" textlink="">
      <xdr:nvSpPr>
        <xdr:cNvPr id="722" name="楕円 721">
          <a:extLst>
            <a:ext uri="{FF2B5EF4-FFF2-40B4-BE49-F238E27FC236}">
              <a16:creationId xmlns:a16="http://schemas.microsoft.com/office/drawing/2014/main" id="{93BFCC9E-8546-4522-91CE-DCBD7549E2B8}"/>
            </a:ext>
          </a:extLst>
        </xdr:cNvPr>
        <xdr:cNvSpPr/>
      </xdr:nvSpPr>
      <xdr:spPr>
        <a:xfrm>
          <a:off x="11231880" y="158650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53585</xdr:rowOff>
    </xdr:from>
    <xdr:ext cx="534377" cy="259045"/>
    <xdr:sp macro="" textlink="">
      <xdr:nvSpPr>
        <xdr:cNvPr id="723" name="テキスト ボックス 722">
          <a:extLst>
            <a:ext uri="{FF2B5EF4-FFF2-40B4-BE49-F238E27FC236}">
              <a16:creationId xmlns:a16="http://schemas.microsoft.com/office/drawing/2014/main" id="{88389E0F-0D6C-4538-8079-059DFFF56F33}"/>
            </a:ext>
          </a:extLst>
        </xdr:cNvPr>
        <xdr:cNvSpPr txBox="1"/>
      </xdr:nvSpPr>
      <xdr:spPr>
        <a:xfrm>
          <a:off x="11061211" y="1564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BF17A866-BDC1-4A16-968D-42BD07F0F868}"/>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BFB57168-C463-4AD2-AEE9-BE58491C0B76}"/>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699E72B7-6296-4CE0-8194-89C1159BB31D}"/>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C13106ED-392B-462F-92DA-085612F32786}"/>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D0CAF9A3-F4CC-4EDF-BE1B-E9ABD4008573}"/>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95D8649F-F07B-48BB-A489-0CA33CCC0BEA}"/>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4D42AC86-8BB9-4C2D-9CD7-D86B39422921}"/>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3CC144D4-B555-43E8-A5EA-B2FD90466DB7}"/>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4259A6E0-C977-4EB8-BF19-E11AACB2FA21}"/>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61F77ED8-4A81-4777-BC7E-12A04E400AAF}"/>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A7EAEF5B-D266-41AA-936B-0170A9A0483C}"/>
            </a:ext>
          </a:extLst>
        </xdr:cNvPr>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9FAD7296-68E1-41CD-956F-50C4F9EE7373}"/>
            </a:ext>
          </a:extLst>
        </xdr:cNvPr>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C2ADC29B-E4C2-4A4D-8AC5-0C56EBC3F636}"/>
            </a:ext>
          </a:extLst>
        </xdr:cNvPr>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AA648BD3-89E6-41D3-B6F6-409F47225982}"/>
            </a:ext>
          </a:extLst>
        </xdr:cNvPr>
        <xdr:cNvSpPr txBox="1"/>
      </xdr:nvSpPr>
      <xdr:spPr>
        <a:xfrm>
          <a:off x="15762134" y="59220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834F07B2-DC71-46F1-B3F4-B6948AA819F1}"/>
            </a:ext>
          </a:extLst>
        </xdr:cNvPr>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974AC6F4-FF92-4427-B3BA-AD5C2892B3DA}"/>
            </a:ext>
          </a:extLst>
        </xdr:cNvPr>
        <xdr:cNvSpPr txBox="1"/>
      </xdr:nvSpPr>
      <xdr:spPr>
        <a:xfrm>
          <a:off x="15762134" y="547625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76AD869-3A87-46B2-97F1-37E524AEB623}"/>
            </a:ext>
          </a:extLst>
        </xdr:cNvPr>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9AE60746-84F9-4BEA-9D82-E7A721E7DCE3}"/>
            </a:ext>
          </a:extLst>
        </xdr:cNvPr>
        <xdr:cNvSpPr txBox="1"/>
      </xdr:nvSpPr>
      <xdr:spPr>
        <a:xfrm>
          <a:off x="15762134" y="503048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FDB7DE62-C998-419F-A59D-3F1ABD1C4A9B}"/>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5C8E8852-4F15-44F6-B597-3672B22FDDA7}"/>
            </a:ext>
          </a:extLst>
        </xdr:cNvPr>
        <xdr:cNvSpPr txBox="1"/>
      </xdr:nvSpPr>
      <xdr:spPr>
        <a:xfrm>
          <a:off x="15762134" y="458090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12751EAB-1BA1-465A-B2FA-69655971F55F}"/>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A9C1ED0A-998D-4711-B6F2-C05F6A5AE485}"/>
            </a:ext>
          </a:extLst>
        </xdr:cNvPr>
        <xdr:cNvCxnSpPr/>
      </xdr:nvCxnSpPr>
      <xdr:spPr>
        <a:xfrm flipV="1">
          <a:off x="19507835" y="5338826"/>
          <a:ext cx="1269" cy="117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6" name="諸支出金最小値テキスト">
          <a:extLst>
            <a:ext uri="{FF2B5EF4-FFF2-40B4-BE49-F238E27FC236}">
              <a16:creationId xmlns:a16="http://schemas.microsoft.com/office/drawing/2014/main" id="{43BACB35-B5BF-45AB-AF7B-B7828A5925B6}"/>
            </a:ext>
          </a:extLst>
        </xdr:cNvPr>
        <xdr:cNvSpPr txBox="1"/>
      </xdr:nvSpPr>
      <xdr:spPr>
        <a:xfrm>
          <a:off x="19560540" y="6523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C72D7C0-CD88-4617-9D41-A410ACEBF9B6}"/>
            </a:ext>
          </a:extLst>
        </xdr:cNvPr>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48" name="諸支出金最大値テキスト">
          <a:extLst>
            <a:ext uri="{FF2B5EF4-FFF2-40B4-BE49-F238E27FC236}">
              <a16:creationId xmlns:a16="http://schemas.microsoft.com/office/drawing/2014/main" id="{803877CB-A381-4E02-8957-C25F6D59A944}"/>
            </a:ext>
          </a:extLst>
        </xdr:cNvPr>
        <xdr:cNvSpPr txBox="1"/>
      </xdr:nvSpPr>
      <xdr:spPr>
        <a:xfrm>
          <a:off x="19560540" y="5117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49" name="直線コネクタ 748">
          <a:extLst>
            <a:ext uri="{FF2B5EF4-FFF2-40B4-BE49-F238E27FC236}">
              <a16:creationId xmlns:a16="http://schemas.microsoft.com/office/drawing/2014/main" id="{DBF47829-AD8C-4E05-BD76-C2591C92D386}"/>
            </a:ext>
          </a:extLst>
        </xdr:cNvPr>
        <xdr:cNvCxnSpPr/>
      </xdr:nvCxnSpPr>
      <xdr:spPr>
        <a:xfrm>
          <a:off x="19443700" y="53388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82DAE3C6-17C0-479F-9979-3F8C92D50A47}"/>
            </a:ext>
          </a:extLst>
        </xdr:cNvPr>
        <xdr:cNvCxnSpPr/>
      </xdr:nvCxnSpPr>
      <xdr:spPr>
        <a:xfrm>
          <a:off x="18778220" y="65100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1" name="諸支出金平均値テキスト">
          <a:extLst>
            <a:ext uri="{FF2B5EF4-FFF2-40B4-BE49-F238E27FC236}">
              <a16:creationId xmlns:a16="http://schemas.microsoft.com/office/drawing/2014/main" id="{7D186AB3-379D-4BD6-A4D4-53969908643B}"/>
            </a:ext>
          </a:extLst>
        </xdr:cNvPr>
        <xdr:cNvSpPr txBox="1"/>
      </xdr:nvSpPr>
      <xdr:spPr>
        <a:xfrm>
          <a:off x="19560540" y="62733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2" name="フローチャート: 判断 751">
          <a:extLst>
            <a:ext uri="{FF2B5EF4-FFF2-40B4-BE49-F238E27FC236}">
              <a16:creationId xmlns:a16="http://schemas.microsoft.com/office/drawing/2014/main" id="{433E612E-F2BF-4337-987D-05B31EC5DEAD}"/>
            </a:ext>
          </a:extLst>
        </xdr:cNvPr>
        <xdr:cNvSpPr/>
      </xdr:nvSpPr>
      <xdr:spPr>
        <a:xfrm>
          <a:off x="1945894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A755073F-B12B-4363-AD61-8746BDC2E583}"/>
            </a:ext>
          </a:extLst>
        </xdr:cNvPr>
        <xdr:cNvCxnSpPr/>
      </xdr:nvCxnSpPr>
      <xdr:spPr>
        <a:xfrm>
          <a:off x="17988280" y="6510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4" name="フローチャート: 判断 753">
          <a:extLst>
            <a:ext uri="{FF2B5EF4-FFF2-40B4-BE49-F238E27FC236}">
              <a16:creationId xmlns:a16="http://schemas.microsoft.com/office/drawing/2014/main" id="{8F471EA0-9BD4-4986-9562-67C983EE0F4B}"/>
            </a:ext>
          </a:extLst>
        </xdr:cNvPr>
        <xdr:cNvSpPr/>
      </xdr:nvSpPr>
      <xdr:spPr>
        <a:xfrm>
          <a:off x="18735040" y="6418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5" name="テキスト ボックス 754">
          <a:extLst>
            <a:ext uri="{FF2B5EF4-FFF2-40B4-BE49-F238E27FC236}">
              <a16:creationId xmlns:a16="http://schemas.microsoft.com/office/drawing/2014/main" id="{3519546C-8EB2-481B-A6B6-C2F5EAA4F98C}"/>
            </a:ext>
          </a:extLst>
        </xdr:cNvPr>
        <xdr:cNvSpPr txBox="1"/>
      </xdr:nvSpPr>
      <xdr:spPr>
        <a:xfrm>
          <a:off x="18628873" y="62009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FEB6B58D-8482-450A-B1CE-7B712724B127}"/>
            </a:ext>
          </a:extLst>
        </xdr:cNvPr>
        <xdr:cNvCxnSpPr/>
      </xdr:nvCxnSpPr>
      <xdr:spPr>
        <a:xfrm>
          <a:off x="1721358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7" name="フローチャート: 判断 756">
          <a:extLst>
            <a:ext uri="{FF2B5EF4-FFF2-40B4-BE49-F238E27FC236}">
              <a16:creationId xmlns:a16="http://schemas.microsoft.com/office/drawing/2014/main" id="{7DDD5DC9-E322-4927-92D2-86400706525F}"/>
            </a:ext>
          </a:extLst>
        </xdr:cNvPr>
        <xdr:cNvSpPr/>
      </xdr:nvSpPr>
      <xdr:spPr>
        <a:xfrm>
          <a:off x="1793748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8" name="テキスト ボックス 757">
          <a:extLst>
            <a:ext uri="{FF2B5EF4-FFF2-40B4-BE49-F238E27FC236}">
              <a16:creationId xmlns:a16="http://schemas.microsoft.com/office/drawing/2014/main" id="{37DC106D-F6F8-4613-ABA3-F5155B675CCE}"/>
            </a:ext>
          </a:extLst>
        </xdr:cNvPr>
        <xdr:cNvSpPr txBox="1"/>
      </xdr:nvSpPr>
      <xdr:spPr>
        <a:xfrm>
          <a:off x="17854173" y="62009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39BA298C-78BE-477F-8C6A-8A87FFEAADA1}"/>
            </a:ext>
          </a:extLst>
        </xdr:cNvPr>
        <xdr:cNvCxnSpPr/>
      </xdr:nvCxnSpPr>
      <xdr:spPr>
        <a:xfrm>
          <a:off x="1643126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155194</xdr:rowOff>
    </xdr:from>
    <xdr:to>
      <xdr:col>102</xdr:col>
      <xdr:colOff>165100</xdr:colOff>
      <xdr:row>37</xdr:row>
      <xdr:rowOff>85344</xdr:rowOff>
    </xdr:to>
    <xdr:sp macro="" textlink="">
      <xdr:nvSpPr>
        <xdr:cNvPr id="760" name="フローチャート: 判断 759">
          <a:extLst>
            <a:ext uri="{FF2B5EF4-FFF2-40B4-BE49-F238E27FC236}">
              <a16:creationId xmlns:a16="http://schemas.microsoft.com/office/drawing/2014/main" id="{31C66242-D4FB-494C-AE44-DB43DFDCF2A8}"/>
            </a:ext>
          </a:extLst>
        </xdr:cNvPr>
        <xdr:cNvSpPr/>
      </xdr:nvSpPr>
      <xdr:spPr>
        <a:xfrm>
          <a:off x="17162780" y="61902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101871</xdr:rowOff>
    </xdr:from>
    <xdr:ext cx="378565" cy="259045"/>
    <xdr:sp macro="" textlink="">
      <xdr:nvSpPr>
        <xdr:cNvPr id="761" name="テキスト ボックス 760">
          <a:extLst>
            <a:ext uri="{FF2B5EF4-FFF2-40B4-BE49-F238E27FC236}">
              <a16:creationId xmlns:a16="http://schemas.microsoft.com/office/drawing/2014/main" id="{9C6BD064-C318-4EB4-9F42-8C5E2EE1339A}"/>
            </a:ext>
          </a:extLst>
        </xdr:cNvPr>
        <xdr:cNvSpPr txBox="1"/>
      </xdr:nvSpPr>
      <xdr:spPr>
        <a:xfrm>
          <a:off x="1704715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171196</xdr:rowOff>
    </xdr:from>
    <xdr:to>
      <xdr:col>98</xdr:col>
      <xdr:colOff>38100</xdr:colOff>
      <xdr:row>38</xdr:row>
      <xdr:rowOff>101346</xdr:rowOff>
    </xdr:to>
    <xdr:sp macro="" textlink="">
      <xdr:nvSpPr>
        <xdr:cNvPr id="762" name="フローチャート: 判断 761">
          <a:extLst>
            <a:ext uri="{FF2B5EF4-FFF2-40B4-BE49-F238E27FC236}">
              <a16:creationId xmlns:a16="http://schemas.microsoft.com/office/drawing/2014/main" id="{EC926C83-FB47-451A-93D2-167AFBEE7D5E}"/>
            </a:ext>
          </a:extLst>
        </xdr:cNvPr>
        <xdr:cNvSpPr/>
      </xdr:nvSpPr>
      <xdr:spPr>
        <a:xfrm>
          <a:off x="16388080" y="6373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117873</xdr:rowOff>
    </xdr:from>
    <xdr:ext cx="313932" cy="259045"/>
    <xdr:sp macro="" textlink="">
      <xdr:nvSpPr>
        <xdr:cNvPr id="763" name="テキスト ボックス 762">
          <a:extLst>
            <a:ext uri="{FF2B5EF4-FFF2-40B4-BE49-F238E27FC236}">
              <a16:creationId xmlns:a16="http://schemas.microsoft.com/office/drawing/2014/main" id="{3D6EC77C-461E-414D-8DE7-9FC57135A16F}"/>
            </a:ext>
          </a:extLst>
        </xdr:cNvPr>
        <xdr:cNvSpPr txBox="1"/>
      </xdr:nvSpPr>
      <xdr:spPr>
        <a:xfrm>
          <a:off x="1628191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F8F1BF26-683B-45C4-96F5-1FC3F10D7399}"/>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BEDEED07-15DB-46CB-B0AF-566ECDE8522A}"/>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C0BEE68E-E848-4369-A49F-EB525672D073}"/>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A10D1B3C-6110-4EB5-BE85-AAAA8C750A8D}"/>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A9460B8D-D733-47E7-AC9B-87B163EFA469}"/>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794F9042-153A-4C6A-B391-D46CBF88A390}"/>
            </a:ext>
          </a:extLst>
        </xdr:cNvPr>
        <xdr:cNvSpPr/>
      </xdr:nvSpPr>
      <xdr:spPr>
        <a:xfrm>
          <a:off x="194589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0" name="諸支出金該当値テキスト">
          <a:extLst>
            <a:ext uri="{FF2B5EF4-FFF2-40B4-BE49-F238E27FC236}">
              <a16:creationId xmlns:a16="http://schemas.microsoft.com/office/drawing/2014/main" id="{02EC3B9E-872E-4778-BF89-6D3A5D390FC0}"/>
            </a:ext>
          </a:extLst>
        </xdr:cNvPr>
        <xdr:cNvSpPr txBox="1"/>
      </xdr:nvSpPr>
      <xdr:spPr>
        <a:xfrm>
          <a:off x="19560540" y="639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DEFBFC98-EED1-439A-8217-719C6872C750}"/>
            </a:ext>
          </a:extLst>
        </xdr:cNvPr>
        <xdr:cNvSpPr/>
      </xdr:nvSpPr>
      <xdr:spPr>
        <a:xfrm>
          <a:off x="1873504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66EF8547-9D54-4972-9788-7D423BAE8B24}"/>
            </a:ext>
          </a:extLst>
        </xdr:cNvPr>
        <xdr:cNvSpPr txBox="1"/>
      </xdr:nvSpPr>
      <xdr:spPr>
        <a:xfrm>
          <a:off x="186611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16699C3C-6511-4BCC-A944-A867FAE1CE80}"/>
            </a:ext>
          </a:extLst>
        </xdr:cNvPr>
        <xdr:cNvSpPr/>
      </xdr:nvSpPr>
      <xdr:spPr>
        <a:xfrm>
          <a:off x="179374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715D0C54-5D09-4980-8A59-C3018EDF4C34}"/>
            </a:ext>
          </a:extLst>
        </xdr:cNvPr>
        <xdr:cNvSpPr txBox="1"/>
      </xdr:nvSpPr>
      <xdr:spPr>
        <a:xfrm>
          <a:off x="178864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367DD9AB-9F70-4906-AF70-C3619586D445}"/>
            </a:ext>
          </a:extLst>
        </xdr:cNvPr>
        <xdr:cNvSpPr/>
      </xdr:nvSpPr>
      <xdr:spPr>
        <a:xfrm>
          <a:off x="171627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7C74C30A-590E-4B51-8002-B8D2A638392F}"/>
            </a:ext>
          </a:extLst>
        </xdr:cNvPr>
        <xdr:cNvSpPr txBox="1"/>
      </xdr:nvSpPr>
      <xdr:spPr>
        <a:xfrm>
          <a:off x="170965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62F7AD0-693B-4903-964F-E0E0DFF63526}"/>
            </a:ext>
          </a:extLst>
        </xdr:cNvPr>
        <xdr:cNvSpPr/>
      </xdr:nvSpPr>
      <xdr:spPr>
        <a:xfrm>
          <a:off x="1638808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B2C9A204-2935-47A1-9A04-1DD70A3BC065}"/>
            </a:ext>
          </a:extLst>
        </xdr:cNvPr>
        <xdr:cNvSpPr txBox="1"/>
      </xdr:nvSpPr>
      <xdr:spPr>
        <a:xfrm>
          <a:off x="1631423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4C1004C6-AE4E-489F-8D70-1D4CD6B7705C}"/>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DC85E07-66BB-468D-B0E5-9F00063647BC}"/>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3BBCDBCA-F992-41F3-B506-3FE7FA76A64E}"/>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3AD4E0D2-DE01-450E-BEFE-08D9361D1014}"/>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55901032-A0F2-49A8-991C-4380FA726A97}"/>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58533426-8A40-4040-92A0-6E95A980CEBF}"/>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11E28EAF-7E6E-478D-9C0E-A49F955996B2}"/>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45781070-BB9C-44D1-A5BC-7D666D271E03}"/>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B5B22755-1C3B-497E-8201-E03D63DAF3E8}"/>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4954C518-67FF-4FFE-BD05-6874C3FF50EC}"/>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F83F6A0-7030-4DA8-8A06-F20357D6B4F5}"/>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895C5EE8-68A9-4B11-9096-6F0D23BBF4D9}"/>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3C54BAD8-FA7E-417B-AF96-90CC29743F33}"/>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BF17F860-6C3C-4553-9E46-BC919AE46B07}"/>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16723F8F-3A5B-43CF-81E7-5CCA7A69C65F}"/>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508E1FDB-4DC2-48CB-8018-6D904F2741C2}"/>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4F53D845-9EEA-493C-9216-19F8A595F130}"/>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2756D7DB-5328-439B-B2A0-1A87482A2352}"/>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DDE9453D-D9F1-4E02-A987-890371907125}"/>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D44B980B-4F38-4334-BF5F-E7D7DE250B22}"/>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5D8CF339-D28B-4A47-835E-B11305EED065}"/>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CB80B3D1-A14A-4761-8B93-37D62FE36A8D}"/>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91FEFFFC-FA17-43E8-9DC6-748C25EB4A53}"/>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C5A26E3-26D7-4CC7-BC58-341780B8BEBA}"/>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CB41F18C-3BAF-47C2-A44D-7CD110B0D575}"/>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7AE7BEB2-60C6-4F96-868A-C275CE6448F8}"/>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C9711E67-2A9F-4D55-BCDB-42843165B0D8}"/>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311E40AD-823C-4A7A-823F-46DE1DA409E3}"/>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74BFD35D-9BBB-4FFE-ADD8-C1DB833702F1}"/>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9CDD7B54-7139-4A9B-902A-D5DABD7185F3}"/>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80353B9C-3A04-40EA-B73A-6471F5285F24}"/>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E0C93B36-F114-40CD-B7B4-5F84D0C4975C}"/>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134696A2-A777-44CD-A076-8ECC7AF15D1B}"/>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71B20E85-E65F-4AC7-9E88-CDEDA111747E}"/>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21802A63-2B77-4343-BE54-44C8C0059902}"/>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16A75598-3716-409D-9F5E-940F81E65F86}"/>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7CFEC076-EF30-4A5C-BE5D-20BBFBE38DB3}"/>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EA5B21EA-3577-4FC9-9893-3A3F27A63740}"/>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EE728F17-DD3C-4A8E-B20A-4B79B13E0463}"/>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57ED7C74-36A2-482A-A581-1F4FA800C61E}"/>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D96415D8-075E-42BE-8638-88C68B36A5E8}"/>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36811266-B2BC-42F7-A59C-772BDFE4E67B}"/>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65BB54B8-8089-444B-85AA-E617279BBDE8}"/>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71FA358E-2460-4669-9C69-4167CD303C4E}"/>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9BEE06D4-7271-4C1C-B09A-91D966B8A56C}"/>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FEC3B033-05FD-4BE8-87C0-0E6AB718A269}"/>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BD5A0C25-25E3-400E-8FE1-267B6AA4A648}"/>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9DAC5573-BCDF-4C0D-BC70-D782F2FDA3B1}"/>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D290A6C4-E31B-43C2-828F-A75F1CFEA59B}"/>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8B145C5A-2B0C-417E-84BB-34D135C18606}"/>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B276DC72-9ACB-4C00-BA7C-2E59601A7567}"/>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A17F9C-E90D-4FDC-BC26-397C6E7C4C8C}"/>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教育費の住民一人当たり</a:t>
          </a:r>
          <a:r>
            <a:rPr kumimoji="1" lang="en-US" altLang="ja-JP" sz="1300">
              <a:latin typeface="ＭＳ Ｐゴシック" panose="020B0600070205080204" pitchFamily="50" charset="-128"/>
              <a:ea typeface="ＭＳ Ｐゴシック" panose="020B0600070205080204" pitchFamily="50" charset="-128"/>
            </a:rPr>
            <a:t>91,919</a:t>
          </a:r>
          <a:r>
            <a:rPr kumimoji="1" lang="ja-JP" altLang="en-US" sz="1300">
              <a:latin typeface="ＭＳ Ｐゴシック" panose="020B0600070205080204" pitchFamily="50" charset="-128"/>
              <a:ea typeface="ＭＳ Ｐゴシック" panose="020B0600070205080204" pitchFamily="50" charset="-128"/>
            </a:rPr>
            <a:t>円となり、前年度と比較し</a:t>
          </a:r>
          <a:r>
            <a:rPr kumimoji="1" lang="en-US" altLang="ja-JP" sz="1300">
              <a:latin typeface="ＭＳ Ｐゴシック" panose="020B0600070205080204" pitchFamily="50" charset="-128"/>
              <a:ea typeface="ＭＳ Ｐゴシック" panose="020B0600070205080204" pitchFamily="50" charset="-128"/>
            </a:rPr>
            <a:t>10,167</a:t>
          </a:r>
          <a:r>
            <a:rPr kumimoji="1" lang="ja-JP" altLang="en-US" sz="1300">
              <a:latin typeface="ＭＳ Ｐゴシック" panose="020B0600070205080204" pitchFamily="50" charset="-128"/>
              <a:ea typeface="ＭＳ Ｐゴシック" panose="020B0600070205080204" pitchFamily="50" charset="-128"/>
            </a:rPr>
            <a:t>円増額となった。これは体育施設整備工事費の増が主な要因である。</a:t>
          </a:r>
        </a:p>
        <a:p>
          <a:r>
            <a:rPr kumimoji="1" lang="ja-JP" altLang="en-US" sz="1300">
              <a:latin typeface="ＭＳ Ｐゴシック" panose="020B0600070205080204" pitchFamily="50" charset="-128"/>
              <a:ea typeface="ＭＳ Ｐゴシック" panose="020B0600070205080204" pitchFamily="50" charset="-128"/>
            </a:rPr>
            <a:t>　また、公債費が住民一人当たり</a:t>
          </a:r>
          <a:r>
            <a:rPr kumimoji="1" lang="en-US" altLang="ja-JP" sz="1300">
              <a:latin typeface="ＭＳ Ｐゴシック" panose="020B0600070205080204" pitchFamily="50" charset="-128"/>
              <a:ea typeface="ＭＳ Ｐゴシック" panose="020B0600070205080204" pitchFamily="50" charset="-128"/>
            </a:rPr>
            <a:t>79,241</a:t>
          </a:r>
          <a:r>
            <a:rPr kumimoji="1" lang="ja-JP" altLang="en-US" sz="1300">
              <a:latin typeface="ＭＳ Ｐゴシック" panose="020B0600070205080204" pitchFamily="50" charset="-128"/>
              <a:ea typeface="ＭＳ Ｐゴシック" panose="020B0600070205080204" pitchFamily="50" charset="-128"/>
            </a:rPr>
            <a:t>円となり、前年度と比較し</a:t>
          </a:r>
          <a:r>
            <a:rPr kumimoji="1" lang="en-US" altLang="ja-JP" sz="1300">
              <a:latin typeface="ＭＳ Ｐゴシック" panose="020B0600070205080204" pitchFamily="50" charset="-128"/>
              <a:ea typeface="ＭＳ Ｐゴシック" panose="020B0600070205080204" pitchFamily="50" charset="-128"/>
            </a:rPr>
            <a:t>55,312</a:t>
          </a:r>
          <a:r>
            <a:rPr kumimoji="1" lang="ja-JP" altLang="en-US" sz="1300">
              <a:latin typeface="ＭＳ Ｐゴシック" panose="020B0600070205080204" pitchFamily="50" charset="-128"/>
              <a:ea typeface="ＭＳ Ｐゴシック" panose="020B0600070205080204" pitchFamily="50" charset="-128"/>
            </a:rPr>
            <a:t>円減額となった。これは前年度に国営会津宮川土地改良事業の繰上償還を行ったことが主な要因である。</a:t>
          </a:r>
        </a:p>
        <a:p>
          <a:r>
            <a:rPr kumimoji="1" lang="ja-JP" altLang="en-US" sz="1300">
              <a:latin typeface="ＭＳ Ｐゴシック" panose="020B0600070205080204" pitchFamily="50" charset="-128"/>
              <a:ea typeface="ＭＳ Ｐゴシック" panose="020B0600070205080204" pitchFamily="50" charset="-128"/>
            </a:rPr>
            <a:t>　その他の目的別においても類似団体の平均を上回っているものがあり、事務事業の見直しを行い経費の抑制に努める。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7870BE9C-338E-47E0-82DE-97B0506D42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D38FC8A9-6637-4608-B765-BCEEA06FA7BA}"/>
            </a:ext>
          </a:extLst>
        </xdr:cNvPr>
        <xdr:cNvSpPr>
          <a:spLocks noChangeArrowheads="1"/>
        </xdr:cNvSpPr>
      </xdr:nvSpPr>
      <xdr:spPr bwMode="auto">
        <a:xfrm>
          <a:off x="763905" y="7816215"/>
          <a:ext cx="695325" cy="6477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85737E31-8D23-433E-A8D1-3A0E9373AB1D}"/>
            </a:ext>
          </a:extLst>
        </xdr:cNvPr>
        <xdr:cNvSpPr>
          <a:spLocks noChangeArrowheads="1"/>
        </xdr:cNvSpPr>
      </xdr:nvSpPr>
      <xdr:spPr bwMode="auto">
        <a:xfrm>
          <a:off x="763905" y="7993380"/>
          <a:ext cx="695325" cy="5524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D373175E-7019-468D-BDC1-7ACE3DE05C1E}"/>
            </a:ext>
          </a:extLst>
        </xdr:cNvPr>
        <xdr:cNvSpPr>
          <a:spLocks noChangeShapeType="1"/>
        </xdr:cNvSpPr>
      </xdr:nvSpPr>
      <xdr:spPr bwMode="auto">
        <a:xfrm>
          <a:off x="763905" y="821245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C5616929-62A4-49BD-8FCD-FEDA03EF5CAB}"/>
            </a:ext>
          </a:extLst>
        </xdr:cNvPr>
        <xdr:cNvSpPr>
          <a:spLocks noChangeArrowheads="1"/>
        </xdr:cNvSpPr>
      </xdr:nvSpPr>
      <xdr:spPr bwMode="auto">
        <a:xfrm>
          <a:off x="1011555" y="8216265"/>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CA30E111-98D6-4C5B-B384-0610D4F96A44}"/>
            </a:ext>
          </a:extLst>
        </xdr:cNvPr>
        <xdr:cNvSpPr>
          <a:spLocks noChangeArrowheads="1"/>
        </xdr:cNvSpPr>
      </xdr:nvSpPr>
      <xdr:spPr bwMode="auto">
        <a:xfrm>
          <a:off x="9940290" y="7553325"/>
          <a:ext cx="5429250" cy="66103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E25BA481-98C5-4DC3-A35B-AB24503C4254}"/>
            </a:ext>
          </a:extLst>
        </xdr:cNvPr>
        <xdr:cNvSpPr>
          <a:spLocks noChangeArrowheads="1"/>
        </xdr:cNvSpPr>
      </xdr:nvSpPr>
      <xdr:spPr bwMode="auto">
        <a:xfrm>
          <a:off x="9940290" y="7553325"/>
          <a:ext cx="786765" cy="15430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B5F7A5CD-B789-4C4A-979F-11788D1D9EB5}"/>
            </a:ext>
          </a:extLst>
        </xdr:cNvPr>
        <xdr:cNvSpPr>
          <a:spLocks noChangeArrowheads="1"/>
        </xdr:cNvSpPr>
      </xdr:nvSpPr>
      <xdr:spPr bwMode="auto">
        <a:xfrm>
          <a:off x="123825" y="123825"/>
          <a:ext cx="8591550" cy="5124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7FAA6789-09D0-4EA5-95E2-C21AA462BB70}"/>
            </a:ext>
          </a:extLst>
        </xdr:cNvPr>
        <xdr:cNvSpPr>
          <a:spLocks noChangeShapeType="1"/>
        </xdr:cNvSpPr>
      </xdr:nvSpPr>
      <xdr:spPr bwMode="auto">
        <a:xfrm>
          <a:off x="563880" y="7543800"/>
          <a:ext cx="4023360" cy="16764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25653AA-9608-46F9-B94E-9C38EB4A5436}"/>
            </a:ext>
          </a:extLst>
        </xdr:cNvPr>
        <xdr:cNvSpPr>
          <a:spLocks noChangeArrowheads="1"/>
        </xdr:cNvSpPr>
      </xdr:nvSpPr>
      <xdr:spPr bwMode="auto">
        <a:xfrm>
          <a:off x="9239250" y="243840"/>
          <a:ext cx="2316480" cy="3352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27D00A52-9E93-459C-A1F7-439BABD08D99}"/>
            </a:ext>
          </a:extLst>
        </xdr:cNvPr>
        <xdr:cNvSpPr>
          <a:spLocks noChangeArrowheads="1"/>
        </xdr:cNvSpPr>
      </xdr:nvSpPr>
      <xdr:spPr bwMode="auto">
        <a:xfrm>
          <a:off x="11847195" y="243840"/>
          <a:ext cx="3484245" cy="3352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4AB74311-F3AF-4C81-AF57-71D5D6E43648}"/>
            </a:ext>
          </a:extLst>
        </xdr:cNvPr>
        <xdr:cNvSpPr txBox="1">
          <a:spLocks noChangeArrowheads="1"/>
        </xdr:cNvSpPr>
      </xdr:nvSpPr>
      <xdr:spPr bwMode="auto">
        <a:xfrm>
          <a:off x="466725" y="670560"/>
          <a:ext cx="2842260" cy="4019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D05F521E-7614-464D-8D98-B3A69F6BEDD9}"/>
            </a:ext>
          </a:extLst>
        </xdr:cNvPr>
        <xdr:cNvSpPr txBox="1"/>
      </xdr:nvSpPr>
      <xdr:spPr>
        <a:xfrm>
          <a:off x="10102216" y="7711440"/>
          <a:ext cx="5086349" cy="4991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の減は、普通交付税の激変緩和措置期間及び一本算定に対応するため、決算剰余金などを積立てをしているが、コロナウイルス感染症対策事業等の財源として取り崩したことによるものである。</a:t>
          </a:r>
        </a:p>
        <a:p>
          <a:r>
            <a:rPr kumimoji="1" lang="ja-JP" altLang="en-US" sz="1400">
              <a:latin typeface="ＭＳ ゴシック" pitchFamily="49" charset="-128"/>
              <a:ea typeface="ＭＳ ゴシック" pitchFamily="49" charset="-128"/>
            </a:rPr>
            <a:t>　また、実質収支、実質単年度収支ともに継続的に黒字を確保している。</a:t>
          </a:r>
        </a:p>
        <a:p>
          <a:r>
            <a:rPr kumimoji="1" lang="ja-JP" altLang="en-US" sz="1400">
              <a:latin typeface="ＭＳ ゴシック" pitchFamily="49" charset="-128"/>
              <a:ea typeface="ＭＳ ゴシック" pitchFamily="49" charset="-128"/>
            </a:rPr>
            <a:t>　今後も、行財政改革への取組みを通じて更なる事務の効率化と経費の削減に努めていく。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E825FE4A-5FE8-4B54-B0F9-3CD7655447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AB0F7F74-FC30-495D-8F72-A3B079B9DD40}"/>
            </a:ext>
          </a:extLst>
        </xdr:cNvPr>
        <xdr:cNvSpPr>
          <a:spLocks noChangeArrowheads="1"/>
        </xdr:cNvSpPr>
      </xdr:nvSpPr>
      <xdr:spPr bwMode="auto">
        <a:xfrm>
          <a:off x="10273665" y="5364480"/>
          <a:ext cx="5734050" cy="184404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95C8B046-D455-4DFC-A80A-8299CA9E97F0}"/>
            </a:ext>
          </a:extLst>
        </xdr:cNvPr>
        <xdr:cNvSpPr txBox="1">
          <a:spLocks noChangeArrowheads="1"/>
        </xdr:cNvSpPr>
      </xdr:nvSpPr>
      <xdr:spPr bwMode="auto">
        <a:xfrm>
          <a:off x="10340340" y="5393055"/>
          <a:ext cx="1409700" cy="15811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726451D9-C3C3-41AE-8985-933E04B8FE8D}"/>
            </a:ext>
          </a:extLst>
        </xdr:cNvPr>
        <xdr:cNvCxnSpPr/>
      </xdr:nvCxnSpPr>
      <xdr:spPr>
        <a:xfrm>
          <a:off x="457200" y="5364480"/>
          <a:ext cx="4215796" cy="16764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59C0B424-7CE8-416D-9CF3-42DA26CB2D4B}"/>
            </a:ext>
          </a:extLst>
        </xdr:cNvPr>
        <xdr:cNvSpPr>
          <a:spLocks noChangeArrowheads="1"/>
        </xdr:cNvSpPr>
      </xdr:nvSpPr>
      <xdr:spPr bwMode="auto">
        <a:xfrm>
          <a:off x="142875" y="142875"/>
          <a:ext cx="9359265" cy="5124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220B1518-E95F-4D06-BA4F-2637DB3E03BC}"/>
            </a:ext>
          </a:extLst>
        </xdr:cNvPr>
        <xdr:cNvSpPr>
          <a:spLocks noChangeArrowheads="1"/>
        </xdr:cNvSpPr>
      </xdr:nvSpPr>
      <xdr:spPr bwMode="auto">
        <a:xfrm>
          <a:off x="9806940" y="196215"/>
          <a:ext cx="2228850" cy="3733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F18DDB89-4467-4B0B-8E80-B6E865A0CE27}"/>
            </a:ext>
          </a:extLst>
        </xdr:cNvPr>
        <xdr:cNvSpPr>
          <a:spLocks noChangeArrowheads="1"/>
        </xdr:cNvSpPr>
      </xdr:nvSpPr>
      <xdr:spPr bwMode="auto">
        <a:xfrm>
          <a:off x="12521565" y="196215"/>
          <a:ext cx="3467100" cy="3733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福島県会津美里町</a:t>
          </a:r>
        </a:p>
      </xdr:txBody>
    </xdr:sp>
    <xdr:clientData/>
  </xdr:twoCellAnchor>
  <xdr:oneCellAnchor>
    <xdr:from>
      <xdr:col>1</xdr:col>
      <xdr:colOff>0</xdr:colOff>
      <xdr:row>3</xdr:row>
      <xdr:rowOff>28575</xdr:rowOff>
    </xdr:from>
    <xdr:ext cx="3980329" cy="377638"/>
    <xdr:sp macro="" textlink="">
      <xdr:nvSpPr>
        <xdr:cNvPr id="9" name="テキスト ボックス 6">
          <a:extLst>
            <a:ext uri="{FF2B5EF4-FFF2-40B4-BE49-F238E27FC236}">
              <a16:creationId xmlns:a16="http://schemas.microsoft.com/office/drawing/2014/main" id="{EE460305-7089-4493-9A33-8A2C6D851072}"/>
            </a:ext>
          </a:extLst>
        </xdr:cNvPr>
        <xdr:cNvSpPr txBox="1">
          <a:spLocks noChangeArrowheads="1"/>
        </xdr:cNvSpPr>
      </xdr:nvSpPr>
      <xdr:spPr bwMode="auto">
        <a:xfrm>
          <a:off x="457200" y="531495"/>
          <a:ext cx="3980329" cy="377638"/>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46E3DCB5-80F7-4378-A2A2-8E882F688022}"/>
            </a:ext>
          </a:extLst>
        </xdr:cNvPr>
        <xdr:cNvSpPr txBox="1"/>
      </xdr:nvSpPr>
      <xdr:spPr>
        <a:xfrm>
          <a:off x="10407015" y="5534025"/>
          <a:ext cx="5467351" cy="1676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全ての会計において黒字決算となっている。</a:t>
          </a:r>
        </a:p>
        <a:p>
          <a:r>
            <a:rPr kumimoji="1" lang="ja-JP" altLang="en-US" sz="1400">
              <a:latin typeface="ＭＳ ゴシック" pitchFamily="49" charset="-128"/>
              <a:ea typeface="ＭＳ ゴシック" pitchFamily="49" charset="-128"/>
            </a:rPr>
            <a:t>　（一般会計においては、標準財政規模比が</a:t>
          </a:r>
          <a:r>
            <a:rPr kumimoji="1" lang="en-US" altLang="ja-JP" sz="1400">
              <a:latin typeface="ＭＳ ゴシック" pitchFamily="49" charset="-128"/>
              <a:ea typeface="ＭＳ ゴシック" pitchFamily="49" charset="-128"/>
            </a:rPr>
            <a:t>9.99</a:t>
          </a:r>
          <a:r>
            <a:rPr kumimoji="1" lang="ja-JP" altLang="en-US" sz="1400">
              <a:latin typeface="ＭＳ ゴシック" pitchFamily="49" charset="-128"/>
              <a:ea typeface="ＭＳ ゴシック" pitchFamily="49" charset="-128"/>
            </a:rPr>
            <a:t>％となっており、黒字決算となっている。）</a:t>
          </a:r>
        </a:p>
        <a:p>
          <a:r>
            <a:rPr kumimoji="1" lang="ja-JP" altLang="en-US" sz="1400">
              <a:latin typeface="ＭＳ ゴシック" pitchFamily="49" charset="-128"/>
              <a:ea typeface="ＭＳ ゴシック" pitchFamily="49" charset="-128"/>
            </a:rPr>
            <a:t>　今後は、一般会計において普通交付税の一本算定による減額に対応するため、自主財源の確保及び、事務事業の見直し等も含め経費の抑制に努める。</a:t>
          </a:r>
        </a:p>
        <a:p>
          <a:r>
            <a:rPr kumimoji="1" lang="ja-JP" altLang="en-US" sz="1400">
              <a:latin typeface="ＭＳ ゴシック" pitchFamily="49" charset="-128"/>
              <a:ea typeface="ＭＳ ゴシック" pitchFamily="49" charset="-128"/>
            </a:rPr>
            <a:t>　また、各会計においても経営の合理化・健全化のため財源確保及び経費の抑制に努める。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FCA6F3C-952A-40B3-A27E-7B212EED850C}"/>
            </a:ext>
          </a:extLst>
        </xdr:cNvPr>
        <xdr:cNvCxnSpPr/>
      </xdr:nvCxnSpPr>
      <xdr:spPr>
        <a:xfrm>
          <a:off x="457200" y="5364480"/>
          <a:ext cx="4215796" cy="16764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4FFFB9F3-BDB0-4804-AF8B-701A3143E165}"/>
            </a:ext>
          </a:extLst>
        </xdr:cNvPr>
        <xdr:cNvSpPr/>
      </xdr:nvSpPr>
      <xdr:spPr bwMode="auto">
        <a:xfrm>
          <a:off x="587375" y="5621020"/>
          <a:ext cx="508000" cy="7556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ED84930E-AA9A-443F-8216-74E0FBC9DA7F}"/>
            </a:ext>
          </a:extLst>
        </xdr:cNvPr>
        <xdr:cNvSpPr/>
      </xdr:nvSpPr>
      <xdr:spPr bwMode="auto">
        <a:xfrm>
          <a:off x="587375" y="5788660"/>
          <a:ext cx="508000" cy="7556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54DDAA94-6738-4CCC-9C12-D16CE6D21D70}"/>
            </a:ext>
          </a:extLst>
        </xdr:cNvPr>
        <xdr:cNvSpPr/>
      </xdr:nvSpPr>
      <xdr:spPr bwMode="auto">
        <a:xfrm>
          <a:off x="587375" y="5956300"/>
          <a:ext cx="508000" cy="7556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BE3ACBD4-FD4D-4364-AF9E-BC39CBE5019B}"/>
            </a:ext>
          </a:extLst>
        </xdr:cNvPr>
        <xdr:cNvSpPr/>
      </xdr:nvSpPr>
      <xdr:spPr bwMode="auto">
        <a:xfrm>
          <a:off x="587375" y="6123940"/>
          <a:ext cx="508000" cy="7556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30D39BB4-7A96-4473-AEB2-28C260CBF961}"/>
            </a:ext>
          </a:extLst>
        </xdr:cNvPr>
        <xdr:cNvSpPr/>
      </xdr:nvSpPr>
      <xdr:spPr bwMode="auto">
        <a:xfrm>
          <a:off x="587375" y="6291580"/>
          <a:ext cx="508000" cy="7556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42957D8C-3B3A-4BA9-BC7D-8A43F7F4F630}"/>
            </a:ext>
          </a:extLst>
        </xdr:cNvPr>
        <xdr:cNvSpPr/>
      </xdr:nvSpPr>
      <xdr:spPr bwMode="auto">
        <a:xfrm>
          <a:off x="587375" y="6459220"/>
          <a:ext cx="508000" cy="7556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3CA6644A-13BD-4362-97AE-9FDAD9B2A5F8}"/>
            </a:ext>
          </a:extLst>
        </xdr:cNvPr>
        <xdr:cNvSpPr/>
      </xdr:nvSpPr>
      <xdr:spPr bwMode="auto">
        <a:xfrm>
          <a:off x="587375" y="6626860"/>
          <a:ext cx="508000" cy="7556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29FEEB69-4791-423E-9D42-3BC2D81ED412}"/>
            </a:ext>
          </a:extLst>
        </xdr:cNvPr>
        <xdr:cNvSpPr/>
      </xdr:nvSpPr>
      <xdr:spPr bwMode="auto">
        <a:xfrm>
          <a:off x="587375" y="6794500"/>
          <a:ext cx="508000" cy="7556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B2268A2A-C986-42B8-8332-0982FC8FCB12}"/>
            </a:ext>
          </a:extLst>
        </xdr:cNvPr>
        <xdr:cNvSpPr/>
      </xdr:nvSpPr>
      <xdr:spPr bwMode="auto">
        <a:xfrm>
          <a:off x="587375" y="6962140"/>
          <a:ext cx="508000" cy="7556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3015DD7-390A-4300-ABBE-B56CB4521E97}"/>
            </a:ext>
          </a:extLst>
        </xdr:cNvPr>
        <xdr:cNvSpPr/>
      </xdr:nvSpPr>
      <xdr:spPr bwMode="auto">
        <a:xfrm>
          <a:off x="587375" y="7129780"/>
          <a:ext cx="508000" cy="7556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amsv00\&#25919;&#31574;&#36001;&#25919;&#35506;\&#65288;00&#12288;R5%20&#25919;&#31574;&#36001;&#25919;&#35506;\R5%20&#36001;&#25919;&#20418;\29&#65294;R3&#20197;&#21069;&#12288;&#36001;&#25919;&#20418;\&#36001;&#25919;&#20418;\&#32113;&#19968;&#30340;&#12394;&#22522;&#28310;&#12395;&#12424;&#12427;&#22320;&#26041;&#20844;&#20250;&#35336;\R7\11_R7.8.20&#12304;&#20998;&#26512;&#27396;&#35352;&#36617;&#20381;&#38972;&#65288;95&#12294;&#65289;&#12305;&#20196;&#21644;&#65301;&#24180;&#24230;&#36001;&#25919;&#29366;&#27841;&#36039;&#26009;&#38598;&#12398;&#20316;&#25104;&#12395;&#12388;&#12356;&#12390;&#65288;2&#22238;&#30446;&#12539;&#22320;&#26041;&#20844;&#20250;&#35336;&#38306;&#20418;&#65289;\&#36039;&#26009;\R7.3&#22238;&#31572;&#20998;_&#12304;&#36001;&#25919;&#29366;&#27841;&#36039;&#26009;&#38598;&#12305;_074471_&#20250;&#27941;&#32654;&#37324;&#30010;_2023.xlsx" TargetMode="External"/><Relationship Id="rId1" Type="http://schemas.openxmlformats.org/officeDocument/2006/relationships/externalLinkPath" Target="/&#65288;00&#12288;R5%20&#25919;&#31574;&#36001;&#25919;&#35506;/R5%20&#36001;&#25919;&#20418;/29&#65294;R3&#20197;&#21069;&#12288;&#36001;&#25919;&#20418;/&#36001;&#25919;&#20418;/&#32113;&#19968;&#30340;&#12394;&#22522;&#28310;&#12395;&#12424;&#12427;&#22320;&#26041;&#20844;&#20250;&#35336;/R7/11_R7.8.20&#12304;&#20998;&#26512;&#27396;&#35352;&#36617;&#20381;&#38972;&#65288;95&#12294;&#65289;&#12305;&#20196;&#21644;&#65301;&#24180;&#24230;&#36001;&#25919;&#29366;&#27841;&#36039;&#26009;&#38598;&#12398;&#20316;&#25104;&#12395;&#12388;&#12356;&#12390;&#65288;2&#22238;&#30446;&#12539;&#22320;&#26041;&#20844;&#20250;&#35336;&#38306;&#20418;&#65289;/&#36039;&#26009;/R7.3&#22238;&#31572;&#20998;_&#12304;&#36001;&#25919;&#29366;&#27841;&#36039;&#26009;&#38598;&#12305;_074471_&#20250;&#27941;&#32654;&#37324;&#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ow r="7">
          <cell r="B7" t="str">
            <v>一般会計</v>
          </cell>
          <cell r="BS7" t="str">
            <v>会津美里振興公社</v>
          </cell>
        </row>
        <row r="8">
          <cell r="BS8" t="str">
            <v>米夢の郷</v>
          </cell>
        </row>
        <row r="28">
          <cell r="B28" t="str">
            <v>国民健康保険特別会計</v>
          </cell>
        </row>
        <row r="29">
          <cell r="B29" t="str">
            <v>介護保険特別会計</v>
          </cell>
        </row>
        <row r="30">
          <cell r="B30" t="str">
            <v>後期高齢者医療特別会計</v>
          </cell>
        </row>
        <row r="31">
          <cell r="B31" t="str">
            <v>水道事業会計</v>
          </cell>
        </row>
        <row r="32">
          <cell r="B32" t="str">
            <v>下水道事業会計</v>
          </cell>
        </row>
        <row r="33">
          <cell r="B33" t="str">
            <v>住宅用地造成事業特別会計</v>
          </cell>
        </row>
        <row r="34">
          <cell r="B34" t="str">
            <v>工業団地造成事業特別会計</v>
          </cell>
        </row>
        <row r="68">
          <cell r="B68" t="str">
            <v>会津若松地方広域市町村圏整備組合一般会計</v>
          </cell>
        </row>
        <row r="69">
          <cell r="B69" t="str">
            <v>会津若松地方広域市町村圏整備組合水道用水供給事業会計</v>
          </cell>
        </row>
        <row r="70">
          <cell r="B70" t="str">
            <v>福島県市町村総合事務組合　一般会計</v>
          </cell>
        </row>
        <row r="71">
          <cell r="B71" t="str">
            <v>福島県市町村総合事務組合　消防補償等特別会計</v>
          </cell>
        </row>
        <row r="72">
          <cell r="B72" t="str">
            <v>福島県市町村総合事務組合　消防賞じゅつ金特別会計</v>
          </cell>
        </row>
        <row r="73">
          <cell r="B73" t="str">
            <v>福島県市町村総合事務組合　非常勤職員公務災害補償特別会計</v>
          </cell>
        </row>
        <row r="74">
          <cell r="B74" t="str">
            <v>福島県市町村総合事務組合　自治会館管理特別会計</v>
          </cell>
        </row>
        <row r="75">
          <cell r="B75" t="str">
            <v>福島県後期高齢者医療広域連合一般会計</v>
          </cell>
        </row>
        <row r="76">
          <cell r="B76" t="str">
            <v>福島県後期高齢者医療広域連合後期高齢者医療特別会計</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83741</v>
          </cell>
          <cell r="F3">
            <v>59119</v>
          </cell>
        </row>
        <row r="5">
          <cell r="A5" t="str">
            <v xml:space="preserve"> R02</v>
          </cell>
          <cell r="D5">
            <v>106173</v>
          </cell>
          <cell r="F5">
            <v>84459</v>
          </cell>
        </row>
        <row r="7">
          <cell r="A7" t="str">
            <v xml:space="preserve"> R03</v>
          </cell>
          <cell r="D7">
            <v>105182</v>
          </cell>
          <cell r="F7">
            <v>74568</v>
          </cell>
        </row>
        <row r="9">
          <cell r="A9" t="str">
            <v xml:space="preserve"> R04</v>
          </cell>
          <cell r="D9">
            <v>92170</v>
          </cell>
          <cell r="F9">
            <v>73693</v>
          </cell>
        </row>
        <row r="11">
          <cell r="A11" t="str">
            <v xml:space="preserve"> R05</v>
          </cell>
          <cell r="D11">
            <v>86709</v>
          </cell>
          <cell r="F11">
            <v>79401</v>
          </cell>
        </row>
        <row r="18">
          <cell r="B18" t="str">
            <v>R01</v>
          </cell>
          <cell r="C18" t="str">
            <v>R02</v>
          </cell>
          <cell r="D18" t="str">
            <v>R03</v>
          </cell>
          <cell r="E18" t="str">
            <v>R04</v>
          </cell>
          <cell r="F18" t="str">
            <v>R05</v>
          </cell>
        </row>
        <row r="19">
          <cell r="A19" t="str">
            <v>実質収支額</v>
          </cell>
          <cell r="B19">
            <v>4.95</v>
          </cell>
          <cell r="C19">
            <v>5.58</v>
          </cell>
          <cell r="D19">
            <v>5.54</v>
          </cell>
          <cell r="E19">
            <v>7.7</v>
          </cell>
          <cell r="F19">
            <v>10</v>
          </cell>
        </row>
        <row r="20">
          <cell r="A20" t="str">
            <v>財政調整基金残高</v>
          </cell>
          <cell r="B20">
            <v>53.02</v>
          </cell>
          <cell r="C20">
            <v>59.33</v>
          </cell>
          <cell r="D20">
            <v>67.3</v>
          </cell>
          <cell r="E20">
            <v>68.989999999999995</v>
          </cell>
          <cell r="F20">
            <v>64.08</v>
          </cell>
        </row>
        <row r="21">
          <cell r="A21" t="str">
            <v>実質単年度収支</v>
          </cell>
          <cell r="B21">
            <v>3.8</v>
          </cell>
          <cell r="C21">
            <v>8.52</v>
          </cell>
          <cell r="D21">
            <v>9.7100000000000009</v>
          </cell>
          <cell r="E21">
            <v>15.57</v>
          </cell>
          <cell r="F21">
            <v>3.73</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0.51</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工業団地造成事業特別会計</v>
          </cell>
          <cell r="B29" t="e">
            <v>#N/A</v>
          </cell>
          <cell r="C29">
            <v>0.56999999999999995</v>
          </cell>
          <cell r="D29" t="e">
            <v>#N/A</v>
          </cell>
          <cell r="E29">
            <v>0.14000000000000001</v>
          </cell>
          <cell r="F29" t="e">
            <v>#N/A</v>
          </cell>
          <cell r="G29">
            <v>0.13</v>
          </cell>
          <cell r="H29" t="e">
            <v>#N/A</v>
          </cell>
          <cell r="I29">
            <v>0.04</v>
          </cell>
          <cell r="J29" t="e">
            <v>#N/A</v>
          </cell>
          <cell r="K29">
            <v>0</v>
          </cell>
        </row>
        <row r="30">
          <cell r="A30" t="str">
            <v>住宅用地造成事業特別会計</v>
          </cell>
          <cell r="B30" t="e">
            <v>#N/A</v>
          </cell>
          <cell r="C30">
            <v>0.15</v>
          </cell>
          <cell r="D30" t="e">
            <v>#N/A</v>
          </cell>
          <cell r="E30">
            <v>0.14000000000000001</v>
          </cell>
          <cell r="F30" t="e">
            <v>#N/A</v>
          </cell>
          <cell r="G30">
            <v>0.09</v>
          </cell>
          <cell r="H30" t="e">
            <v>#N/A</v>
          </cell>
          <cell r="I30">
            <v>0.02</v>
          </cell>
          <cell r="J30" t="e">
            <v>#N/A</v>
          </cell>
          <cell r="K30">
            <v>0</v>
          </cell>
        </row>
        <row r="31">
          <cell r="A31" t="str">
            <v>後期高齢者医療特別会計</v>
          </cell>
          <cell r="B31" t="e">
            <v>#N/A</v>
          </cell>
          <cell r="C31">
            <v>0</v>
          </cell>
          <cell r="D31" t="e">
            <v>#N/A</v>
          </cell>
          <cell r="E31">
            <v>0</v>
          </cell>
          <cell r="F31" t="e">
            <v>#N/A</v>
          </cell>
          <cell r="G31">
            <v>0</v>
          </cell>
          <cell r="H31" t="e">
            <v>#N/A</v>
          </cell>
          <cell r="I31">
            <v>0</v>
          </cell>
          <cell r="J31" t="e">
            <v>#N/A</v>
          </cell>
          <cell r="K31">
            <v>0.01</v>
          </cell>
        </row>
        <row r="32">
          <cell r="A32" t="str">
            <v>下水道事業会計</v>
          </cell>
          <cell r="B32" t="e">
            <v>#VALUE!</v>
          </cell>
          <cell r="C32" t="e">
            <v>#VALUE!</v>
          </cell>
          <cell r="D32" t="e">
            <v>#N/A</v>
          </cell>
          <cell r="E32">
            <v>0.55000000000000004</v>
          </cell>
          <cell r="F32" t="e">
            <v>#N/A</v>
          </cell>
          <cell r="G32">
            <v>0.68</v>
          </cell>
          <cell r="H32" t="e">
            <v>#N/A</v>
          </cell>
          <cell r="I32">
            <v>1.27</v>
          </cell>
          <cell r="J32" t="e">
            <v>#N/A</v>
          </cell>
          <cell r="K32">
            <v>1.29</v>
          </cell>
        </row>
        <row r="33">
          <cell r="A33" t="str">
            <v>国民健康保険特別会計</v>
          </cell>
          <cell r="B33" t="e">
            <v>#N/A</v>
          </cell>
          <cell r="C33">
            <v>2.48</v>
          </cell>
          <cell r="D33" t="e">
            <v>#N/A</v>
          </cell>
          <cell r="E33">
            <v>2.69</v>
          </cell>
          <cell r="F33" t="e">
            <v>#N/A</v>
          </cell>
          <cell r="G33">
            <v>2.06</v>
          </cell>
          <cell r="H33" t="e">
            <v>#N/A</v>
          </cell>
          <cell r="I33">
            <v>1.53</v>
          </cell>
          <cell r="J33" t="e">
            <v>#N/A</v>
          </cell>
          <cell r="K33">
            <v>1.35</v>
          </cell>
        </row>
        <row r="34">
          <cell r="A34" t="str">
            <v>介護保険特別会計</v>
          </cell>
          <cell r="B34" t="e">
            <v>#N/A</v>
          </cell>
          <cell r="C34">
            <v>2.34</v>
          </cell>
          <cell r="D34" t="e">
            <v>#N/A</v>
          </cell>
          <cell r="E34">
            <v>2.72</v>
          </cell>
          <cell r="F34" t="e">
            <v>#N/A</v>
          </cell>
          <cell r="G34">
            <v>3.52</v>
          </cell>
          <cell r="H34" t="e">
            <v>#N/A</v>
          </cell>
          <cell r="I34">
            <v>5.39</v>
          </cell>
          <cell r="J34" t="e">
            <v>#N/A</v>
          </cell>
          <cell r="K34">
            <v>4.6100000000000003</v>
          </cell>
        </row>
        <row r="35">
          <cell r="A35" t="str">
            <v>水道事業会計</v>
          </cell>
          <cell r="B35" t="e">
            <v>#N/A</v>
          </cell>
          <cell r="C35">
            <v>4.78</v>
          </cell>
          <cell r="D35" t="e">
            <v>#N/A</v>
          </cell>
          <cell r="E35">
            <v>5.51</v>
          </cell>
          <cell r="F35" t="e">
            <v>#N/A</v>
          </cell>
          <cell r="G35">
            <v>6.59</v>
          </cell>
          <cell r="H35" t="e">
            <v>#N/A</v>
          </cell>
          <cell r="I35">
            <v>7.6</v>
          </cell>
          <cell r="J35" t="e">
            <v>#N/A</v>
          </cell>
          <cell r="K35">
            <v>8.02</v>
          </cell>
        </row>
        <row r="36">
          <cell r="A36" t="str">
            <v>一般会計</v>
          </cell>
          <cell r="B36" t="e">
            <v>#N/A</v>
          </cell>
          <cell r="C36">
            <v>4.9400000000000004</v>
          </cell>
          <cell r="D36" t="e">
            <v>#N/A</v>
          </cell>
          <cell r="E36">
            <v>5.57</v>
          </cell>
          <cell r="F36" t="e">
            <v>#N/A</v>
          </cell>
          <cell r="G36">
            <v>5.54</v>
          </cell>
          <cell r="H36" t="e">
            <v>#N/A</v>
          </cell>
          <cell r="I36">
            <v>7.7</v>
          </cell>
          <cell r="J36" t="e">
            <v>#N/A</v>
          </cell>
          <cell r="K36">
            <v>9.99</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1152</v>
          </cell>
          <cell r="G42">
            <v>1146</v>
          </cell>
          <cell r="J42">
            <v>1081</v>
          </cell>
          <cell r="M42">
            <v>1103</v>
          </cell>
          <cell r="P42">
            <v>1085</v>
          </cell>
        </row>
        <row r="43">
          <cell r="A43" t="str">
            <v>一時借入金の利子</v>
          </cell>
          <cell r="B43">
            <v>0</v>
          </cell>
          <cell r="E43">
            <v>0</v>
          </cell>
          <cell r="H43">
            <v>0</v>
          </cell>
          <cell r="K43">
            <v>0</v>
          </cell>
          <cell r="N43">
            <v>0</v>
          </cell>
        </row>
        <row r="44">
          <cell r="A44" t="str">
            <v>債務負担行為に基づく支出額</v>
          </cell>
          <cell r="B44">
            <v>5</v>
          </cell>
          <cell r="E44">
            <v>4</v>
          </cell>
          <cell r="H44">
            <v>3</v>
          </cell>
          <cell r="K44">
            <v>3</v>
          </cell>
          <cell r="N44">
            <v>1</v>
          </cell>
        </row>
        <row r="45">
          <cell r="A45" t="str">
            <v>組合等が起こした地方債の元利償還金に対する負担金等</v>
          </cell>
          <cell r="B45">
            <v>13</v>
          </cell>
          <cell r="E45">
            <v>11</v>
          </cell>
          <cell r="H45">
            <v>12</v>
          </cell>
          <cell r="K45">
            <v>12</v>
          </cell>
          <cell r="N45">
            <v>13</v>
          </cell>
        </row>
        <row r="46">
          <cell r="A46" t="str">
            <v>公営企業債の元利償還金に対する繰入金</v>
          </cell>
          <cell r="B46">
            <v>275</v>
          </cell>
          <cell r="E46">
            <v>245</v>
          </cell>
          <cell r="H46">
            <v>211</v>
          </cell>
          <cell r="K46">
            <v>206</v>
          </cell>
          <cell r="N46">
            <v>205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1180</v>
          </cell>
          <cell r="E49">
            <v>1193</v>
          </cell>
          <cell r="H49">
            <v>1195</v>
          </cell>
          <cell r="K49">
            <v>1165</v>
          </cell>
          <cell r="N49">
            <v>1053</v>
          </cell>
        </row>
        <row r="50">
          <cell r="A50" t="str">
            <v>実質公債費比率の分子</v>
          </cell>
          <cell r="B50" t="e">
            <v>#N/A</v>
          </cell>
          <cell r="C50">
            <v>321</v>
          </cell>
          <cell r="D50" t="e">
            <v>#N/A</v>
          </cell>
          <cell r="E50" t="e">
            <v>#N/A</v>
          </cell>
          <cell r="F50">
            <v>307</v>
          </cell>
          <cell r="G50" t="e">
            <v>#N/A</v>
          </cell>
          <cell r="H50" t="e">
            <v>#N/A</v>
          </cell>
          <cell r="I50">
            <v>340</v>
          </cell>
          <cell r="J50" t="e">
            <v>#N/A</v>
          </cell>
          <cell r="K50" t="e">
            <v>#N/A</v>
          </cell>
          <cell r="L50">
            <v>283</v>
          </cell>
          <cell r="M50" t="e">
            <v>#N/A</v>
          </cell>
          <cell r="N50" t="e">
            <v>#N/A</v>
          </cell>
          <cell r="O50">
            <v>187</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11379</v>
          </cell>
          <cell r="G56">
            <v>11362</v>
          </cell>
          <cell r="J56">
            <v>11545</v>
          </cell>
          <cell r="M56">
            <v>11288</v>
          </cell>
          <cell r="P56">
            <v>11265</v>
          </cell>
        </row>
        <row r="57">
          <cell r="A57" t="str">
            <v>充当可能特定歳入</v>
          </cell>
          <cell r="D57">
            <v>197</v>
          </cell>
          <cell r="G57">
            <v>162</v>
          </cell>
          <cell r="J57">
            <v>126</v>
          </cell>
          <cell r="M57">
            <v>91</v>
          </cell>
          <cell r="P57">
            <v>64</v>
          </cell>
        </row>
        <row r="58">
          <cell r="A58" t="str">
            <v>充当可能基金</v>
          </cell>
          <cell r="D58">
            <v>8998</v>
          </cell>
          <cell r="G58">
            <v>9370</v>
          </cell>
          <cell r="J58">
            <v>9935</v>
          </cell>
          <cell r="M58">
            <v>9057</v>
          </cell>
          <cell r="P58">
            <v>8947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1713</v>
          </cell>
          <cell r="E62">
            <v>1630</v>
          </cell>
          <cell r="H62">
            <v>1566</v>
          </cell>
          <cell r="K62">
            <v>1525</v>
          </cell>
          <cell r="N62">
            <v>1481</v>
          </cell>
        </row>
        <row r="63">
          <cell r="A63" t="str">
            <v>組合等負担等見込額</v>
          </cell>
          <cell r="B63">
            <v>39</v>
          </cell>
          <cell r="E63">
            <v>39</v>
          </cell>
          <cell r="H63">
            <v>57</v>
          </cell>
          <cell r="K63">
            <v>53</v>
          </cell>
          <cell r="N63">
            <v>85</v>
          </cell>
        </row>
        <row r="64">
          <cell r="A64" t="str">
            <v>公営企業債等繰入見込額</v>
          </cell>
          <cell r="B64">
            <v>3687</v>
          </cell>
          <cell r="E64">
            <v>2644</v>
          </cell>
          <cell r="H64">
            <v>2802</v>
          </cell>
          <cell r="K64">
            <v>2428</v>
          </cell>
          <cell r="N64">
            <v>2248</v>
          </cell>
        </row>
        <row r="65">
          <cell r="A65" t="str">
            <v>債務負担行為に基づく支出予定額</v>
          </cell>
          <cell r="B65">
            <v>170</v>
          </cell>
          <cell r="E65">
            <v>8</v>
          </cell>
          <cell r="H65">
            <v>5</v>
          </cell>
          <cell r="K65">
            <v>2</v>
          </cell>
          <cell r="N65">
            <v>1</v>
          </cell>
        </row>
        <row r="66">
          <cell r="A66" t="str">
            <v>一般会計等に係る地方債の現在高</v>
          </cell>
          <cell r="B66">
            <v>11418</v>
          </cell>
          <cell r="E66">
            <v>11615</v>
          </cell>
          <cell r="H66">
            <v>12038</v>
          </cell>
          <cell r="K66">
            <v>10867</v>
          </cell>
          <cell r="N66">
            <v>10659</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5031</v>
          </cell>
          <cell r="C72">
            <v>4958</v>
          </cell>
          <cell r="D72">
            <v>4642</v>
          </cell>
        </row>
        <row r="73">
          <cell r="A73" t="str">
            <v>減債基金</v>
          </cell>
          <cell r="B73">
            <v>625</v>
          </cell>
          <cell r="C73">
            <v>0</v>
          </cell>
          <cell r="D73">
            <v>0</v>
          </cell>
        </row>
        <row r="74">
          <cell r="A74" t="str">
            <v>その他特定目的基金</v>
          </cell>
          <cell r="B74">
            <v>3869</v>
          </cell>
          <cell r="C74">
            <v>3692</v>
          </cell>
          <cell r="D74">
            <v>3741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78737-FA31-41C7-A65C-95F854244BDF}">
  <sheetPr>
    <pageSetUpPr fitToPage="1"/>
  </sheetPr>
  <dimension ref="A1:DO56"/>
  <sheetViews>
    <sheetView showGridLines="0" zoomScale="85" zoomScaleNormal="85" workbookViewId="0">
      <selection activeCell="CT7" sqref="CT7:DI7"/>
    </sheetView>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566" t="s">
        <v>17</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 thickBot="1" x14ac:dyDescent="0.25">
      <c r="B2" s="41" t="s">
        <v>18</v>
      </c>
      <c r="C2" s="41"/>
      <c r="D2" s="42"/>
    </row>
    <row r="3" spans="1:119" ht="18.75" customHeight="1" thickBot="1" x14ac:dyDescent="0.25">
      <c r="A3" s="40"/>
      <c r="B3" s="567" t="s">
        <v>19</v>
      </c>
      <c r="C3" s="568"/>
      <c r="D3" s="568"/>
      <c r="E3" s="569"/>
      <c r="F3" s="569"/>
      <c r="G3" s="569"/>
      <c r="H3" s="569"/>
      <c r="I3" s="569"/>
      <c r="J3" s="569"/>
      <c r="K3" s="569"/>
      <c r="L3" s="569" t="s">
        <v>20</v>
      </c>
      <c r="M3" s="569"/>
      <c r="N3" s="569"/>
      <c r="O3" s="569"/>
      <c r="P3" s="569"/>
      <c r="Q3" s="569"/>
      <c r="R3" s="572"/>
      <c r="S3" s="572"/>
      <c r="T3" s="572"/>
      <c r="U3" s="572"/>
      <c r="V3" s="573"/>
      <c r="W3" s="458" t="s">
        <v>21</v>
      </c>
      <c r="X3" s="459"/>
      <c r="Y3" s="459"/>
      <c r="Z3" s="459"/>
      <c r="AA3" s="459"/>
      <c r="AB3" s="568"/>
      <c r="AC3" s="572" t="s">
        <v>22</v>
      </c>
      <c r="AD3" s="459"/>
      <c r="AE3" s="459"/>
      <c r="AF3" s="459"/>
      <c r="AG3" s="459"/>
      <c r="AH3" s="459"/>
      <c r="AI3" s="459"/>
      <c r="AJ3" s="459"/>
      <c r="AK3" s="459"/>
      <c r="AL3" s="534"/>
      <c r="AM3" s="458" t="s">
        <v>23</v>
      </c>
      <c r="AN3" s="459"/>
      <c r="AO3" s="459"/>
      <c r="AP3" s="459"/>
      <c r="AQ3" s="459"/>
      <c r="AR3" s="459"/>
      <c r="AS3" s="459"/>
      <c r="AT3" s="459"/>
      <c r="AU3" s="459"/>
      <c r="AV3" s="459"/>
      <c r="AW3" s="459"/>
      <c r="AX3" s="534"/>
      <c r="AY3" s="526" t="s">
        <v>24</v>
      </c>
      <c r="AZ3" s="527"/>
      <c r="BA3" s="527"/>
      <c r="BB3" s="527"/>
      <c r="BC3" s="527"/>
      <c r="BD3" s="527"/>
      <c r="BE3" s="527"/>
      <c r="BF3" s="527"/>
      <c r="BG3" s="527"/>
      <c r="BH3" s="527"/>
      <c r="BI3" s="527"/>
      <c r="BJ3" s="527"/>
      <c r="BK3" s="527"/>
      <c r="BL3" s="527"/>
      <c r="BM3" s="576"/>
      <c r="BN3" s="458" t="s">
        <v>25</v>
      </c>
      <c r="BO3" s="459"/>
      <c r="BP3" s="459"/>
      <c r="BQ3" s="459"/>
      <c r="BR3" s="459"/>
      <c r="BS3" s="459"/>
      <c r="BT3" s="459"/>
      <c r="BU3" s="534"/>
      <c r="BV3" s="458" t="s">
        <v>26</v>
      </c>
      <c r="BW3" s="459"/>
      <c r="BX3" s="459"/>
      <c r="BY3" s="459"/>
      <c r="BZ3" s="459"/>
      <c r="CA3" s="459"/>
      <c r="CB3" s="459"/>
      <c r="CC3" s="534"/>
      <c r="CD3" s="526" t="s">
        <v>24</v>
      </c>
      <c r="CE3" s="527"/>
      <c r="CF3" s="527"/>
      <c r="CG3" s="527"/>
      <c r="CH3" s="527"/>
      <c r="CI3" s="527"/>
      <c r="CJ3" s="527"/>
      <c r="CK3" s="527"/>
      <c r="CL3" s="527"/>
      <c r="CM3" s="527"/>
      <c r="CN3" s="527"/>
      <c r="CO3" s="527"/>
      <c r="CP3" s="527"/>
      <c r="CQ3" s="527"/>
      <c r="CR3" s="527"/>
      <c r="CS3" s="576"/>
      <c r="CT3" s="458" t="s">
        <v>27</v>
      </c>
      <c r="CU3" s="459"/>
      <c r="CV3" s="459"/>
      <c r="CW3" s="459"/>
      <c r="CX3" s="459"/>
      <c r="CY3" s="459"/>
      <c r="CZ3" s="459"/>
      <c r="DA3" s="534"/>
      <c r="DB3" s="458" t="s">
        <v>28</v>
      </c>
      <c r="DC3" s="459"/>
      <c r="DD3" s="459"/>
      <c r="DE3" s="459"/>
      <c r="DF3" s="459"/>
      <c r="DG3" s="459"/>
      <c r="DH3" s="459"/>
      <c r="DI3" s="534"/>
    </row>
    <row r="4" spans="1:119" ht="18.75" customHeight="1" x14ac:dyDescent="0.2">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29</v>
      </c>
      <c r="AZ4" s="387"/>
      <c r="BA4" s="387"/>
      <c r="BB4" s="387"/>
      <c r="BC4" s="387"/>
      <c r="BD4" s="387"/>
      <c r="BE4" s="387"/>
      <c r="BF4" s="387"/>
      <c r="BG4" s="387"/>
      <c r="BH4" s="387"/>
      <c r="BI4" s="387"/>
      <c r="BJ4" s="387"/>
      <c r="BK4" s="387"/>
      <c r="BL4" s="387"/>
      <c r="BM4" s="388"/>
      <c r="BN4" s="389">
        <v>12929196</v>
      </c>
      <c r="BO4" s="390"/>
      <c r="BP4" s="390"/>
      <c r="BQ4" s="390"/>
      <c r="BR4" s="390"/>
      <c r="BS4" s="390"/>
      <c r="BT4" s="390"/>
      <c r="BU4" s="391"/>
      <c r="BV4" s="389">
        <v>13897635</v>
      </c>
      <c r="BW4" s="390"/>
      <c r="BX4" s="390"/>
      <c r="BY4" s="390"/>
      <c r="BZ4" s="390"/>
      <c r="CA4" s="390"/>
      <c r="CB4" s="390"/>
      <c r="CC4" s="391"/>
      <c r="CD4" s="560" t="s">
        <v>30</v>
      </c>
      <c r="CE4" s="561"/>
      <c r="CF4" s="561"/>
      <c r="CG4" s="561"/>
      <c r="CH4" s="561"/>
      <c r="CI4" s="561"/>
      <c r="CJ4" s="561"/>
      <c r="CK4" s="561"/>
      <c r="CL4" s="561"/>
      <c r="CM4" s="561"/>
      <c r="CN4" s="561"/>
      <c r="CO4" s="561"/>
      <c r="CP4" s="561"/>
      <c r="CQ4" s="561"/>
      <c r="CR4" s="561"/>
      <c r="CS4" s="562"/>
      <c r="CT4" s="563">
        <v>10</v>
      </c>
      <c r="CU4" s="564"/>
      <c r="CV4" s="564"/>
      <c r="CW4" s="564"/>
      <c r="CX4" s="564"/>
      <c r="CY4" s="564"/>
      <c r="CZ4" s="564"/>
      <c r="DA4" s="565"/>
      <c r="DB4" s="563">
        <v>7.7</v>
      </c>
      <c r="DC4" s="564"/>
      <c r="DD4" s="564"/>
      <c r="DE4" s="564"/>
      <c r="DF4" s="564"/>
      <c r="DG4" s="564"/>
      <c r="DH4" s="564"/>
      <c r="DI4" s="565"/>
    </row>
    <row r="5" spans="1:119" ht="18.75" customHeight="1" x14ac:dyDescent="0.2">
      <c r="A5" s="40"/>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31</v>
      </c>
      <c r="AN5" s="368"/>
      <c r="AO5" s="368"/>
      <c r="AP5" s="368"/>
      <c r="AQ5" s="368"/>
      <c r="AR5" s="368"/>
      <c r="AS5" s="368"/>
      <c r="AT5" s="369"/>
      <c r="AU5" s="444" t="s">
        <v>32</v>
      </c>
      <c r="AV5" s="445"/>
      <c r="AW5" s="445"/>
      <c r="AX5" s="445"/>
      <c r="AY5" s="374" t="s">
        <v>33</v>
      </c>
      <c r="AZ5" s="375"/>
      <c r="BA5" s="375"/>
      <c r="BB5" s="375"/>
      <c r="BC5" s="375"/>
      <c r="BD5" s="375"/>
      <c r="BE5" s="375"/>
      <c r="BF5" s="375"/>
      <c r="BG5" s="375"/>
      <c r="BH5" s="375"/>
      <c r="BI5" s="375"/>
      <c r="BJ5" s="375"/>
      <c r="BK5" s="375"/>
      <c r="BL5" s="375"/>
      <c r="BM5" s="376"/>
      <c r="BN5" s="394">
        <v>12045994</v>
      </c>
      <c r="BO5" s="395"/>
      <c r="BP5" s="395"/>
      <c r="BQ5" s="395"/>
      <c r="BR5" s="395"/>
      <c r="BS5" s="395"/>
      <c r="BT5" s="395"/>
      <c r="BU5" s="396"/>
      <c r="BV5" s="394">
        <v>13297581</v>
      </c>
      <c r="BW5" s="395"/>
      <c r="BX5" s="395"/>
      <c r="BY5" s="395"/>
      <c r="BZ5" s="395"/>
      <c r="CA5" s="395"/>
      <c r="CB5" s="395"/>
      <c r="CC5" s="396"/>
      <c r="CD5" s="403" t="s">
        <v>34</v>
      </c>
      <c r="CE5" s="348"/>
      <c r="CF5" s="348"/>
      <c r="CG5" s="348"/>
      <c r="CH5" s="348"/>
      <c r="CI5" s="348"/>
      <c r="CJ5" s="348"/>
      <c r="CK5" s="348"/>
      <c r="CL5" s="348"/>
      <c r="CM5" s="348"/>
      <c r="CN5" s="348"/>
      <c r="CO5" s="348"/>
      <c r="CP5" s="348"/>
      <c r="CQ5" s="348"/>
      <c r="CR5" s="348"/>
      <c r="CS5" s="404"/>
      <c r="CT5" s="364">
        <v>89.5</v>
      </c>
      <c r="CU5" s="365"/>
      <c r="CV5" s="365"/>
      <c r="CW5" s="365"/>
      <c r="CX5" s="365"/>
      <c r="CY5" s="365"/>
      <c r="CZ5" s="365"/>
      <c r="DA5" s="366"/>
      <c r="DB5" s="364">
        <v>89.4</v>
      </c>
      <c r="DC5" s="365"/>
      <c r="DD5" s="365"/>
      <c r="DE5" s="365"/>
      <c r="DF5" s="365"/>
      <c r="DG5" s="365"/>
      <c r="DH5" s="365"/>
      <c r="DI5" s="366"/>
    </row>
    <row r="6" spans="1:119" ht="18.75" customHeight="1" x14ac:dyDescent="0.2">
      <c r="A6" s="40"/>
      <c r="B6" s="540" t="s">
        <v>35</v>
      </c>
      <c r="C6" s="409"/>
      <c r="D6" s="409"/>
      <c r="E6" s="541"/>
      <c r="F6" s="541"/>
      <c r="G6" s="541"/>
      <c r="H6" s="541"/>
      <c r="I6" s="541"/>
      <c r="J6" s="541"/>
      <c r="K6" s="541"/>
      <c r="L6" s="541" t="s">
        <v>36</v>
      </c>
      <c r="M6" s="541"/>
      <c r="N6" s="541"/>
      <c r="O6" s="541"/>
      <c r="P6" s="541"/>
      <c r="Q6" s="541"/>
      <c r="R6" s="436"/>
      <c r="S6" s="436"/>
      <c r="T6" s="436"/>
      <c r="U6" s="436"/>
      <c r="V6" s="547"/>
      <c r="W6" s="475" t="s">
        <v>37</v>
      </c>
      <c r="X6" s="408"/>
      <c r="Y6" s="408"/>
      <c r="Z6" s="408"/>
      <c r="AA6" s="408"/>
      <c r="AB6" s="409"/>
      <c r="AC6" s="552" t="s">
        <v>38</v>
      </c>
      <c r="AD6" s="553"/>
      <c r="AE6" s="553"/>
      <c r="AF6" s="553"/>
      <c r="AG6" s="553"/>
      <c r="AH6" s="553"/>
      <c r="AI6" s="553"/>
      <c r="AJ6" s="553"/>
      <c r="AK6" s="553"/>
      <c r="AL6" s="554"/>
      <c r="AM6" s="464" t="s">
        <v>39</v>
      </c>
      <c r="AN6" s="368"/>
      <c r="AO6" s="368"/>
      <c r="AP6" s="368"/>
      <c r="AQ6" s="368"/>
      <c r="AR6" s="368"/>
      <c r="AS6" s="368"/>
      <c r="AT6" s="369"/>
      <c r="AU6" s="444" t="s">
        <v>32</v>
      </c>
      <c r="AV6" s="445"/>
      <c r="AW6" s="445"/>
      <c r="AX6" s="445"/>
      <c r="AY6" s="374" t="s">
        <v>40</v>
      </c>
      <c r="AZ6" s="375"/>
      <c r="BA6" s="375"/>
      <c r="BB6" s="375"/>
      <c r="BC6" s="375"/>
      <c r="BD6" s="375"/>
      <c r="BE6" s="375"/>
      <c r="BF6" s="375"/>
      <c r="BG6" s="375"/>
      <c r="BH6" s="375"/>
      <c r="BI6" s="375"/>
      <c r="BJ6" s="375"/>
      <c r="BK6" s="375"/>
      <c r="BL6" s="375"/>
      <c r="BM6" s="376"/>
      <c r="BN6" s="394">
        <v>883202</v>
      </c>
      <c r="BO6" s="395"/>
      <c r="BP6" s="395"/>
      <c r="BQ6" s="395"/>
      <c r="BR6" s="395"/>
      <c r="BS6" s="395"/>
      <c r="BT6" s="395"/>
      <c r="BU6" s="396"/>
      <c r="BV6" s="394">
        <v>600054</v>
      </c>
      <c r="BW6" s="395"/>
      <c r="BX6" s="395"/>
      <c r="BY6" s="395"/>
      <c r="BZ6" s="395"/>
      <c r="CA6" s="395"/>
      <c r="CB6" s="395"/>
      <c r="CC6" s="396"/>
      <c r="CD6" s="403" t="s">
        <v>41</v>
      </c>
      <c r="CE6" s="348"/>
      <c r="CF6" s="348"/>
      <c r="CG6" s="348"/>
      <c r="CH6" s="348"/>
      <c r="CI6" s="348"/>
      <c r="CJ6" s="348"/>
      <c r="CK6" s="348"/>
      <c r="CL6" s="348"/>
      <c r="CM6" s="348"/>
      <c r="CN6" s="348"/>
      <c r="CO6" s="348"/>
      <c r="CP6" s="348"/>
      <c r="CQ6" s="348"/>
      <c r="CR6" s="348"/>
      <c r="CS6" s="404"/>
      <c r="CT6" s="537">
        <v>89.9</v>
      </c>
      <c r="CU6" s="538"/>
      <c r="CV6" s="538"/>
      <c r="CW6" s="538"/>
      <c r="CX6" s="538"/>
      <c r="CY6" s="538"/>
      <c r="CZ6" s="538"/>
      <c r="DA6" s="539"/>
      <c r="DB6" s="537">
        <v>90.2</v>
      </c>
      <c r="DC6" s="538"/>
      <c r="DD6" s="538"/>
      <c r="DE6" s="538"/>
      <c r="DF6" s="538"/>
      <c r="DG6" s="538"/>
      <c r="DH6" s="538"/>
      <c r="DI6" s="539"/>
    </row>
    <row r="7" spans="1:119" ht="18.75" customHeight="1" x14ac:dyDescent="0.2">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42</v>
      </c>
      <c r="AN7" s="368"/>
      <c r="AO7" s="368"/>
      <c r="AP7" s="368"/>
      <c r="AQ7" s="368"/>
      <c r="AR7" s="368"/>
      <c r="AS7" s="368"/>
      <c r="AT7" s="369"/>
      <c r="AU7" s="444" t="s">
        <v>32</v>
      </c>
      <c r="AV7" s="445"/>
      <c r="AW7" s="445"/>
      <c r="AX7" s="445"/>
      <c r="AY7" s="374" t="s">
        <v>43</v>
      </c>
      <c r="AZ7" s="375"/>
      <c r="BA7" s="375"/>
      <c r="BB7" s="375"/>
      <c r="BC7" s="375"/>
      <c r="BD7" s="375"/>
      <c r="BE7" s="375"/>
      <c r="BF7" s="375"/>
      <c r="BG7" s="375"/>
      <c r="BH7" s="375"/>
      <c r="BI7" s="375"/>
      <c r="BJ7" s="375"/>
      <c r="BK7" s="375"/>
      <c r="BL7" s="375"/>
      <c r="BM7" s="376"/>
      <c r="BN7" s="394">
        <v>158856</v>
      </c>
      <c r="BO7" s="395"/>
      <c r="BP7" s="395"/>
      <c r="BQ7" s="395"/>
      <c r="BR7" s="395"/>
      <c r="BS7" s="395"/>
      <c r="BT7" s="395"/>
      <c r="BU7" s="396"/>
      <c r="BV7" s="394">
        <v>46608</v>
      </c>
      <c r="BW7" s="395"/>
      <c r="BX7" s="395"/>
      <c r="BY7" s="395"/>
      <c r="BZ7" s="395"/>
      <c r="CA7" s="395"/>
      <c r="CB7" s="395"/>
      <c r="CC7" s="396"/>
      <c r="CD7" s="403" t="s">
        <v>44</v>
      </c>
      <c r="CE7" s="348"/>
      <c r="CF7" s="348"/>
      <c r="CG7" s="348"/>
      <c r="CH7" s="348"/>
      <c r="CI7" s="348"/>
      <c r="CJ7" s="348"/>
      <c r="CK7" s="348"/>
      <c r="CL7" s="348"/>
      <c r="CM7" s="348"/>
      <c r="CN7" s="348"/>
      <c r="CO7" s="348"/>
      <c r="CP7" s="348"/>
      <c r="CQ7" s="348"/>
      <c r="CR7" s="348"/>
      <c r="CS7" s="404"/>
      <c r="CT7" s="394">
        <v>7243896</v>
      </c>
      <c r="CU7" s="395"/>
      <c r="CV7" s="395"/>
      <c r="CW7" s="395"/>
      <c r="CX7" s="395"/>
      <c r="CY7" s="395"/>
      <c r="CZ7" s="395"/>
      <c r="DA7" s="396"/>
      <c r="DB7" s="394">
        <v>7186661</v>
      </c>
      <c r="DC7" s="395"/>
      <c r="DD7" s="395"/>
      <c r="DE7" s="395"/>
      <c r="DF7" s="395"/>
      <c r="DG7" s="395"/>
      <c r="DH7" s="395"/>
      <c r="DI7" s="396"/>
    </row>
    <row r="8" spans="1:119" ht="18.75" customHeight="1" thickBot="1" x14ac:dyDescent="0.25">
      <c r="A8" s="40"/>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45</v>
      </c>
      <c r="AN8" s="368"/>
      <c r="AO8" s="368"/>
      <c r="AP8" s="368"/>
      <c r="AQ8" s="368"/>
      <c r="AR8" s="368"/>
      <c r="AS8" s="368"/>
      <c r="AT8" s="369"/>
      <c r="AU8" s="444" t="s">
        <v>32</v>
      </c>
      <c r="AV8" s="445"/>
      <c r="AW8" s="445"/>
      <c r="AX8" s="445"/>
      <c r="AY8" s="374" t="s">
        <v>46</v>
      </c>
      <c r="AZ8" s="375"/>
      <c r="BA8" s="375"/>
      <c r="BB8" s="375"/>
      <c r="BC8" s="375"/>
      <c r="BD8" s="375"/>
      <c r="BE8" s="375"/>
      <c r="BF8" s="375"/>
      <c r="BG8" s="375"/>
      <c r="BH8" s="375"/>
      <c r="BI8" s="375"/>
      <c r="BJ8" s="375"/>
      <c r="BK8" s="375"/>
      <c r="BL8" s="375"/>
      <c r="BM8" s="376"/>
      <c r="BN8" s="394">
        <v>724346</v>
      </c>
      <c r="BO8" s="395"/>
      <c r="BP8" s="395"/>
      <c r="BQ8" s="395"/>
      <c r="BR8" s="395"/>
      <c r="BS8" s="395"/>
      <c r="BT8" s="395"/>
      <c r="BU8" s="396"/>
      <c r="BV8" s="394">
        <v>553446</v>
      </c>
      <c r="BW8" s="395"/>
      <c r="BX8" s="395"/>
      <c r="BY8" s="395"/>
      <c r="BZ8" s="395"/>
      <c r="CA8" s="395"/>
      <c r="CB8" s="395"/>
      <c r="CC8" s="396"/>
      <c r="CD8" s="403" t="s">
        <v>47</v>
      </c>
      <c r="CE8" s="348"/>
      <c r="CF8" s="348"/>
      <c r="CG8" s="348"/>
      <c r="CH8" s="348"/>
      <c r="CI8" s="348"/>
      <c r="CJ8" s="348"/>
      <c r="CK8" s="348"/>
      <c r="CL8" s="348"/>
      <c r="CM8" s="348"/>
      <c r="CN8" s="348"/>
      <c r="CO8" s="348"/>
      <c r="CP8" s="348"/>
      <c r="CQ8" s="348"/>
      <c r="CR8" s="348"/>
      <c r="CS8" s="404"/>
      <c r="CT8" s="499">
        <v>0.28000000000000003</v>
      </c>
      <c r="CU8" s="500"/>
      <c r="CV8" s="500"/>
      <c r="CW8" s="500"/>
      <c r="CX8" s="500"/>
      <c r="CY8" s="500"/>
      <c r="CZ8" s="500"/>
      <c r="DA8" s="501"/>
      <c r="DB8" s="499">
        <v>0.28000000000000003</v>
      </c>
      <c r="DC8" s="500"/>
      <c r="DD8" s="500"/>
      <c r="DE8" s="500"/>
      <c r="DF8" s="500"/>
      <c r="DG8" s="500"/>
      <c r="DH8" s="500"/>
      <c r="DI8" s="501"/>
    </row>
    <row r="9" spans="1:119" ht="18.75" customHeight="1" thickBot="1" x14ac:dyDescent="0.25">
      <c r="A9" s="40"/>
      <c r="B9" s="526" t="s">
        <v>48</v>
      </c>
      <c r="C9" s="527"/>
      <c r="D9" s="527"/>
      <c r="E9" s="527"/>
      <c r="F9" s="527"/>
      <c r="G9" s="527"/>
      <c r="H9" s="527"/>
      <c r="I9" s="527"/>
      <c r="J9" s="527"/>
      <c r="K9" s="447"/>
      <c r="L9" s="528" t="s">
        <v>49</v>
      </c>
      <c r="M9" s="529"/>
      <c r="N9" s="529"/>
      <c r="O9" s="529"/>
      <c r="P9" s="529"/>
      <c r="Q9" s="530"/>
      <c r="R9" s="531">
        <v>19014</v>
      </c>
      <c r="S9" s="532"/>
      <c r="T9" s="532"/>
      <c r="U9" s="532"/>
      <c r="V9" s="533"/>
      <c r="W9" s="458" t="s">
        <v>50</v>
      </c>
      <c r="X9" s="459"/>
      <c r="Y9" s="459"/>
      <c r="Z9" s="459"/>
      <c r="AA9" s="459"/>
      <c r="AB9" s="459"/>
      <c r="AC9" s="459"/>
      <c r="AD9" s="459"/>
      <c r="AE9" s="459"/>
      <c r="AF9" s="459"/>
      <c r="AG9" s="459"/>
      <c r="AH9" s="459"/>
      <c r="AI9" s="459"/>
      <c r="AJ9" s="459"/>
      <c r="AK9" s="459"/>
      <c r="AL9" s="534"/>
      <c r="AM9" s="464" t="s">
        <v>51</v>
      </c>
      <c r="AN9" s="368"/>
      <c r="AO9" s="368"/>
      <c r="AP9" s="368"/>
      <c r="AQ9" s="368"/>
      <c r="AR9" s="368"/>
      <c r="AS9" s="368"/>
      <c r="AT9" s="369"/>
      <c r="AU9" s="444" t="s">
        <v>32</v>
      </c>
      <c r="AV9" s="445"/>
      <c r="AW9" s="445"/>
      <c r="AX9" s="445"/>
      <c r="AY9" s="374" t="s">
        <v>52</v>
      </c>
      <c r="AZ9" s="375"/>
      <c r="BA9" s="375"/>
      <c r="BB9" s="375"/>
      <c r="BC9" s="375"/>
      <c r="BD9" s="375"/>
      <c r="BE9" s="375"/>
      <c r="BF9" s="375"/>
      <c r="BG9" s="375"/>
      <c r="BH9" s="375"/>
      <c r="BI9" s="375"/>
      <c r="BJ9" s="375"/>
      <c r="BK9" s="375"/>
      <c r="BL9" s="375"/>
      <c r="BM9" s="376"/>
      <c r="BN9" s="394">
        <v>170900</v>
      </c>
      <c r="BO9" s="395"/>
      <c r="BP9" s="395"/>
      <c r="BQ9" s="395"/>
      <c r="BR9" s="395"/>
      <c r="BS9" s="395"/>
      <c r="BT9" s="395"/>
      <c r="BU9" s="396"/>
      <c r="BV9" s="394">
        <v>139040</v>
      </c>
      <c r="BW9" s="395"/>
      <c r="BX9" s="395"/>
      <c r="BY9" s="395"/>
      <c r="BZ9" s="395"/>
      <c r="CA9" s="395"/>
      <c r="CB9" s="395"/>
      <c r="CC9" s="396"/>
      <c r="CD9" s="403" t="s">
        <v>53</v>
      </c>
      <c r="CE9" s="348"/>
      <c r="CF9" s="348"/>
      <c r="CG9" s="348"/>
      <c r="CH9" s="348"/>
      <c r="CI9" s="348"/>
      <c r="CJ9" s="348"/>
      <c r="CK9" s="348"/>
      <c r="CL9" s="348"/>
      <c r="CM9" s="348"/>
      <c r="CN9" s="348"/>
      <c r="CO9" s="348"/>
      <c r="CP9" s="348"/>
      <c r="CQ9" s="348"/>
      <c r="CR9" s="348"/>
      <c r="CS9" s="404"/>
      <c r="CT9" s="364">
        <v>15.1</v>
      </c>
      <c r="CU9" s="365"/>
      <c r="CV9" s="365"/>
      <c r="CW9" s="365"/>
      <c r="CX9" s="365"/>
      <c r="CY9" s="365"/>
      <c r="CZ9" s="365"/>
      <c r="DA9" s="366"/>
      <c r="DB9" s="364">
        <v>21.6</v>
      </c>
      <c r="DC9" s="365"/>
      <c r="DD9" s="365"/>
      <c r="DE9" s="365"/>
      <c r="DF9" s="365"/>
      <c r="DG9" s="365"/>
      <c r="DH9" s="365"/>
      <c r="DI9" s="366"/>
    </row>
    <row r="10" spans="1:119" ht="18.75" customHeight="1" thickBot="1" x14ac:dyDescent="0.25">
      <c r="A10" s="40"/>
      <c r="B10" s="526"/>
      <c r="C10" s="527"/>
      <c r="D10" s="527"/>
      <c r="E10" s="527"/>
      <c r="F10" s="527"/>
      <c r="G10" s="527"/>
      <c r="H10" s="527"/>
      <c r="I10" s="527"/>
      <c r="J10" s="527"/>
      <c r="K10" s="447"/>
      <c r="L10" s="367" t="s">
        <v>54</v>
      </c>
      <c r="M10" s="368"/>
      <c r="N10" s="368"/>
      <c r="O10" s="368"/>
      <c r="P10" s="368"/>
      <c r="Q10" s="369"/>
      <c r="R10" s="370">
        <v>20913</v>
      </c>
      <c r="S10" s="371"/>
      <c r="T10" s="371"/>
      <c r="U10" s="371"/>
      <c r="V10" s="373"/>
      <c r="W10" s="535"/>
      <c r="X10" s="345"/>
      <c r="Y10" s="345"/>
      <c r="Z10" s="345"/>
      <c r="AA10" s="345"/>
      <c r="AB10" s="345"/>
      <c r="AC10" s="345"/>
      <c r="AD10" s="345"/>
      <c r="AE10" s="345"/>
      <c r="AF10" s="345"/>
      <c r="AG10" s="345"/>
      <c r="AH10" s="345"/>
      <c r="AI10" s="345"/>
      <c r="AJ10" s="345"/>
      <c r="AK10" s="345"/>
      <c r="AL10" s="536"/>
      <c r="AM10" s="464" t="s">
        <v>55</v>
      </c>
      <c r="AN10" s="368"/>
      <c r="AO10" s="368"/>
      <c r="AP10" s="368"/>
      <c r="AQ10" s="368"/>
      <c r="AR10" s="368"/>
      <c r="AS10" s="368"/>
      <c r="AT10" s="369"/>
      <c r="AU10" s="444" t="s">
        <v>56</v>
      </c>
      <c r="AV10" s="445"/>
      <c r="AW10" s="445"/>
      <c r="AX10" s="445"/>
      <c r="AY10" s="374" t="s">
        <v>57</v>
      </c>
      <c r="AZ10" s="375"/>
      <c r="BA10" s="375"/>
      <c r="BB10" s="375"/>
      <c r="BC10" s="375"/>
      <c r="BD10" s="375"/>
      <c r="BE10" s="375"/>
      <c r="BF10" s="375"/>
      <c r="BG10" s="375"/>
      <c r="BH10" s="375"/>
      <c r="BI10" s="375"/>
      <c r="BJ10" s="375"/>
      <c r="BK10" s="375"/>
      <c r="BL10" s="375"/>
      <c r="BM10" s="376"/>
      <c r="BN10" s="394">
        <v>247873</v>
      </c>
      <c r="BO10" s="395"/>
      <c r="BP10" s="395"/>
      <c r="BQ10" s="395"/>
      <c r="BR10" s="395"/>
      <c r="BS10" s="395"/>
      <c r="BT10" s="395"/>
      <c r="BU10" s="396"/>
      <c r="BV10" s="394">
        <v>282618</v>
      </c>
      <c r="BW10" s="395"/>
      <c r="BX10" s="395"/>
      <c r="BY10" s="395"/>
      <c r="BZ10" s="395"/>
      <c r="CA10" s="395"/>
      <c r="CB10" s="395"/>
      <c r="CC10" s="396"/>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26"/>
      <c r="C11" s="527"/>
      <c r="D11" s="527"/>
      <c r="E11" s="527"/>
      <c r="F11" s="527"/>
      <c r="G11" s="527"/>
      <c r="H11" s="527"/>
      <c r="I11" s="527"/>
      <c r="J11" s="527"/>
      <c r="K11" s="447"/>
      <c r="L11" s="349" t="s">
        <v>59</v>
      </c>
      <c r="M11" s="350"/>
      <c r="N11" s="350"/>
      <c r="O11" s="350"/>
      <c r="P11" s="350"/>
      <c r="Q11" s="351"/>
      <c r="R11" s="523" t="s">
        <v>60</v>
      </c>
      <c r="S11" s="524"/>
      <c r="T11" s="524"/>
      <c r="U11" s="524"/>
      <c r="V11" s="525"/>
      <c r="W11" s="535"/>
      <c r="X11" s="345"/>
      <c r="Y11" s="345"/>
      <c r="Z11" s="345"/>
      <c r="AA11" s="345"/>
      <c r="AB11" s="345"/>
      <c r="AC11" s="345"/>
      <c r="AD11" s="345"/>
      <c r="AE11" s="345"/>
      <c r="AF11" s="345"/>
      <c r="AG11" s="345"/>
      <c r="AH11" s="345"/>
      <c r="AI11" s="345"/>
      <c r="AJ11" s="345"/>
      <c r="AK11" s="345"/>
      <c r="AL11" s="536"/>
      <c r="AM11" s="464" t="s">
        <v>61</v>
      </c>
      <c r="AN11" s="368"/>
      <c r="AO11" s="368"/>
      <c r="AP11" s="368"/>
      <c r="AQ11" s="368"/>
      <c r="AR11" s="368"/>
      <c r="AS11" s="368"/>
      <c r="AT11" s="369"/>
      <c r="AU11" s="444" t="s">
        <v>56</v>
      </c>
      <c r="AV11" s="445"/>
      <c r="AW11" s="445"/>
      <c r="AX11" s="445"/>
      <c r="AY11" s="374" t="s">
        <v>62</v>
      </c>
      <c r="AZ11" s="375"/>
      <c r="BA11" s="375"/>
      <c r="BB11" s="375"/>
      <c r="BC11" s="375"/>
      <c r="BD11" s="375"/>
      <c r="BE11" s="375"/>
      <c r="BF11" s="375"/>
      <c r="BG11" s="375"/>
      <c r="BH11" s="375"/>
      <c r="BI11" s="375"/>
      <c r="BJ11" s="375"/>
      <c r="BK11" s="375"/>
      <c r="BL11" s="375"/>
      <c r="BM11" s="376"/>
      <c r="BN11" s="394">
        <v>414930</v>
      </c>
      <c r="BO11" s="395"/>
      <c r="BP11" s="395"/>
      <c r="BQ11" s="395"/>
      <c r="BR11" s="395"/>
      <c r="BS11" s="395"/>
      <c r="BT11" s="395"/>
      <c r="BU11" s="396"/>
      <c r="BV11" s="394">
        <v>1053328</v>
      </c>
      <c r="BW11" s="395"/>
      <c r="BX11" s="395"/>
      <c r="BY11" s="395"/>
      <c r="BZ11" s="395"/>
      <c r="CA11" s="395"/>
      <c r="CB11" s="395"/>
      <c r="CC11" s="396"/>
      <c r="CD11" s="403" t="s">
        <v>63</v>
      </c>
      <c r="CE11" s="348"/>
      <c r="CF11" s="348"/>
      <c r="CG11" s="348"/>
      <c r="CH11" s="348"/>
      <c r="CI11" s="348"/>
      <c r="CJ11" s="348"/>
      <c r="CK11" s="348"/>
      <c r="CL11" s="348"/>
      <c r="CM11" s="348"/>
      <c r="CN11" s="348"/>
      <c r="CO11" s="348"/>
      <c r="CP11" s="348"/>
      <c r="CQ11" s="348"/>
      <c r="CR11" s="348"/>
      <c r="CS11" s="404"/>
      <c r="CT11" s="499" t="s">
        <v>64</v>
      </c>
      <c r="CU11" s="500"/>
      <c r="CV11" s="500"/>
      <c r="CW11" s="500"/>
      <c r="CX11" s="500"/>
      <c r="CY11" s="500"/>
      <c r="CZ11" s="500"/>
      <c r="DA11" s="501"/>
      <c r="DB11" s="499" t="s">
        <v>64</v>
      </c>
      <c r="DC11" s="500"/>
      <c r="DD11" s="500"/>
      <c r="DE11" s="500"/>
      <c r="DF11" s="500"/>
      <c r="DG11" s="500"/>
      <c r="DH11" s="500"/>
      <c r="DI11" s="501"/>
    </row>
    <row r="12" spans="1:119" ht="18.75" customHeight="1" x14ac:dyDescent="0.2">
      <c r="A12" s="40"/>
      <c r="B12" s="502" t="s">
        <v>65</v>
      </c>
      <c r="C12" s="503"/>
      <c r="D12" s="503"/>
      <c r="E12" s="503"/>
      <c r="F12" s="503"/>
      <c r="G12" s="503"/>
      <c r="H12" s="503"/>
      <c r="I12" s="503"/>
      <c r="J12" s="503"/>
      <c r="K12" s="504"/>
      <c r="L12" s="511" t="s">
        <v>66</v>
      </c>
      <c r="M12" s="512"/>
      <c r="N12" s="512"/>
      <c r="O12" s="512"/>
      <c r="P12" s="512"/>
      <c r="Q12" s="513"/>
      <c r="R12" s="514">
        <v>18526</v>
      </c>
      <c r="S12" s="515"/>
      <c r="T12" s="515"/>
      <c r="U12" s="515"/>
      <c r="V12" s="516"/>
      <c r="W12" s="517" t="s">
        <v>24</v>
      </c>
      <c r="X12" s="445"/>
      <c r="Y12" s="445"/>
      <c r="Z12" s="445"/>
      <c r="AA12" s="445"/>
      <c r="AB12" s="518"/>
      <c r="AC12" s="519" t="s">
        <v>67</v>
      </c>
      <c r="AD12" s="520"/>
      <c r="AE12" s="520"/>
      <c r="AF12" s="520"/>
      <c r="AG12" s="521"/>
      <c r="AH12" s="519" t="s">
        <v>68</v>
      </c>
      <c r="AI12" s="520"/>
      <c r="AJ12" s="520"/>
      <c r="AK12" s="520"/>
      <c r="AL12" s="522"/>
      <c r="AM12" s="464" t="s">
        <v>69</v>
      </c>
      <c r="AN12" s="368"/>
      <c r="AO12" s="368"/>
      <c r="AP12" s="368"/>
      <c r="AQ12" s="368"/>
      <c r="AR12" s="368"/>
      <c r="AS12" s="368"/>
      <c r="AT12" s="369"/>
      <c r="AU12" s="444" t="s">
        <v>32</v>
      </c>
      <c r="AV12" s="445"/>
      <c r="AW12" s="445"/>
      <c r="AX12" s="445"/>
      <c r="AY12" s="374" t="s">
        <v>70</v>
      </c>
      <c r="AZ12" s="375"/>
      <c r="BA12" s="375"/>
      <c r="BB12" s="375"/>
      <c r="BC12" s="375"/>
      <c r="BD12" s="375"/>
      <c r="BE12" s="375"/>
      <c r="BF12" s="375"/>
      <c r="BG12" s="375"/>
      <c r="BH12" s="375"/>
      <c r="BI12" s="375"/>
      <c r="BJ12" s="375"/>
      <c r="BK12" s="375"/>
      <c r="BL12" s="375"/>
      <c r="BM12" s="376"/>
      <c r="BN12" s="394">
        <v>563789</v>
      </c>
      <c r="BO12" s="395"/>
      <c r="BP12" s="395"/>
      <c r="BQ12" s="395"/>
      <c r="BR12" s="395"/>
      <c r="BS12" s="395"/>
      <c r="BT12" s="395"/>
      <c r="BU12" s="396"/>
      <c r="BV12" s="394">
        <v>355679</v>
      </c>
      <c r="BW12" s="395"/>
      <c r="BX12" s="395"/>
      <c r="BY12" s="395"/>
      <c r="BZ12" s="395"/>
      <c r="CA12" s="395"/>
      <c r="CB12" s="395"/>
      <c r="CC12" s="396"/>
      <c r="CD12" s="403" t="s">
        <v>71</v>
      </c>
      <c r="CE12" s="348"/>
      <c r="CF12" s="348"/>
      <c r="CG12" s="348"/>
      <c r="CH12" s="348"/>
      <c r="CI12" s="348"/>
      <c r="CJ12" s="348"/>
      <c r="CK12" s="348"/>
      <c r="CL12" s="348"/>
      <c r="CM12" s="348"/>
      <c r="CN12" s="348"/>
      <c r="CO12" s="348"/>
      <c r="CP12" s="348"/>
      <c r="CQ12" s="348"/>
      <c r="CR12" s="348"/>
      <c r="CS12" s="404"/>
      <c r="CT12" s="499" t="s">
        <v>64</v>
      </c>
      <c r="CU12" s="500"/>
      <c r="CV12" s="500"/>
      <c r="CW12" s="500"/>
      <c r="CX12" s="500"/>
      <c r="CY12" s="500"/>
      <c r="CZ12" s="500"/>
      <c r="DA12" s="501"/>
      <c r="DB12" s="499" t="s">
        <v>64</v>
      </c>
      <c r="DC12" s="500"/>
      <c r="DD12" s="500"/>
      <c r="DE12" s="500"/>
      <c r="DF12" s="500"/>
      <c r="DG12" s="500"/>
      <c r="DH12" s="500"/>
      <c r="DI12" s="501"/>
    </row>
    <row r="13" spans="1:119" ht="18.75" customHeight="1" x14ac:dyDescent="0.2">
      <c r="A13" s="40"/>
      <c r="B13" s="505"/>
      <c r="C13" s="506"/>
      <c r="D13" s="506"/>
      <c r="E13" s="506"/>
      <c r="F13" s="506"/>
      <c r="G13" s="506"/>
      <c r="H13" s="506"/>
      <c r="I13" s="506"/>
      <c r="J13" s="506"/>
      <c r="K13" s="507"/>
      <c r="L13" s="49"/>
      <c r="M13" s="487" t="s">
        <v>72</v>
      </c>
      <c r="N13" s="488"/>
      <c r="O13" s="488"/>
      <c r="P13" s="488"/>
      <c r="Q13" s="489"/>
      <c r="R13" s="490">
        <v>18471</v>
      </c>
      <c r="S13" s="491"/>
      <c r="T13" s="491"/>
      <c r="U13" s="491"/>
      <c r="V13" s="492"/>
      <c r="W13" s="475" t="s">
        <v>73</v>
      </c>
      <c r="X13" s="408"/>
      <c r="Y13" s="408"/>
      <c r="Z13" s="408"/>
      <c r="AA13" s="408"/>
      <c r="AB13" s="409"/>
      <c r="AC13" s="370">
        <v>1459</v>
      </c>
      <c r="AD13" s="371"/>
      <c r="AE13" s="371"/>
      <c r="AF13" s="371"/>
      <c r="AG13" s="372"/>
      <c r="AH13" s="370">
        <v>1775</v>
      </c>
      <c r="AI13" s="371"/>
      <c r="AJ13" s="371"/>
      <c r="AK13" s="371"/>
      <c r="AL13" s="373"/>
      <c r="AM13" s="464" t="s">
        <v>74</v>
      </c>
      <c r="AN13" s="368"/>
      <c r="AO13" s="368"/>
      <c r="AP13" s="368"/>
      <c r="AQ13" s="368"/>
      <c r="AR13" s="368"/>
      <c r="AS13" s="368"/>
      <c r="AT13" s="369"/>
      <c r="AU13" s="444" t="s">
        <v>56</v>
      </c>
      <c r="AV13" s="445"/>
      <c r="AW13" s="445"/>
      <c r="AX13" s="445"/>
      <c r="AY13" s="374" t="s">
        <v>75</v>
      </c>
      <c r="AZ13" s="375"/>
      <c r="BA13" s="375"/>
      <c r="BB13" s="375"/>
      <c r="BC13" s="375"/>
      <c r="BD13" s="375"/>
      <c r="BE13" s="375"/>
      <c r="BF13" s="375"/>
      <c r="BG13" s="375"/>
      <c r="BH13" s="375"/>
      <c r="BI13" s="375"/>
      <c r="BJ13" s="375"/>
      <c r="BK13" s="375"/>
      <c r="BL13" s="375"/>
      <c r="BM13" s="376"/>
      <c r="BN13" s="394">
        <v>269914</v>
      </c>
      <c r="BO13" s="395"/>
      <c r="BP13" s="395"/>
      <c r="BQ13" s="395"/>
      <c r="BR13" s="395"/>
      <c r="BS13" s="395"/>
      <c r="BT13" s="395"/>
      <c r="BU13" s="396"/>
      <c r="BV13" s="394">
        <v>1119307</v>
      </c>
      <c r="BW13" s="395"/>
      <c r="BX13" s="395"/>
      <c r="BY13" s="395"/>
      <c r="BZ13" s="395"/>
      <c r="CA13" s="395"/>
      <c r="CB13" s="395"/>
      <c r="CC13" s="396"/>
      <c r="CD13" s="403" t="s">
        <v>76</v>
      </c>
      <c r="CE13" s="348"/>
      <c r="CF13" s="348"/>
      <c r="CG13" s="348"/>
      <c r="CH13" s="348"/>
      <c r="CI13" s="348"/>
      <c r="CJ13" s="348"/>
      <c r="CK13" s="348"/>
      <c r="CL13" s="348"/>
      <c r="CM13" s="348"/>
      <c r="CN13" s="348"/>
      <c r="CO13" s="348"/>
      <c r="CP13" s="348"/>
      <c r="CQ13" s="348"/>
      <c r="CR13" s="348"/>
      <c r="CS13" s="404"/>
      <c r="CT13" s="364">
        <v>4.3</v>
      </c>
      <c r="CU13" s="365"/>
      <c r="CV13" s="365"/>
      <c r="CW13" s="365"/>
      <c r="CX13" s="365"/>
      <c r="CY13" s="365"/>
      <c r="CZ13" s="365"/>
      <c r="DA13" s="366"/>
      <c r="DB13" s="364">
        <v>4.9000000000000004</v>
      </c>
      <c r="DC13" s="365"/>
      <c r="DD13" s="365"/>
      <c r="DE13" s="365"/>
      <c r="DF13" s="365"/>
      <c r="DG13" s="365"/>
      <c r="DH13" s="365"/>
      <c r="DI13" s="366"/>
    </row>
    <row r="14" spans="1:119" ht="18.75" customHeight="1" thickBot="1" x14ac:dyDescent="0.25">
      <c r="A14" s="40"/>
      <c r="B14" s="505"/>
      <c r="C14" s="506"/>
      <c r="D14" s="506"/>
      <c r="E14" s="506"/>
      <c r="F14" s="506"/>
      <c r="G14" s="506"/>
      <c r="H14" s="506"/>
      <c r="I14" s="506"/>
      <c r="J14" s="506"/>
      <c r="K14" s="507"/>
      <c r="L14" s="480" t="s">
        <v>77</v>
      </c>
      <c r="M14" s="497"/>
      <c r="N14" s="497"/>
      <c r="O14" s="497"/>
      <c r="P14" s="497"/>
      <c r="Q14" s="498"/>
      <c r="R14" s="490">
        <v>18944</v>
      </c>
      <c r="S14" s="491"/>
      <c r="T14" s="491"/>
      <c r="U14" s="491"/>
      <c r="V14" s="492"/>
      <c r="W14" s="493"/>
      <c r="X14" s="411"/>
      <c r="Y14" s="411"/>
      <c r="Z14" s="411"/>
      <c r="AA14" s="411"/>
      <c r="AB14" s="412"/>
      <c r="AC14" s="483">
        <v>15.1</v>
      </c>
      <c r="AD14" s="484"/>
      <c r="AE14" s="484"/>
      <c r="AF14" s="484"/>
      <c r="AG14" s="485"/>
      <c r="AH14" s="483">
        <v>16.899999999999999</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78</v>
      </c>
      <c r="CE14" s="401"/>
      <c r="CF14" s="401"/>
      <c r="CG14" s="401"/>
      <c r="CH14" s="401"/>
      <c r="CI14" s="401"/>
      <c r="CJ14" s="401"/>
      <c r="CK14" s="401"/>
      <c r="CL14" s="401"/>
      <c r="CM14" s="401"/>
      <c r="CN14" s="401"/>
      <c r="CO14" s="401"/>
      <c r="CP14" s="401"/>
      <c r="CQ14" s="401"/>
      <c r="CR14" s="401"/>
      <c r="CS14" s="402"/>
      <c r="CT14" s="494" t="s">
        <v>64</v>
      </c>
      <c r="CU14" s="495"/>
      <c r="CV14" s="495"/>
      <c r="CW14" s="495"/>
      <c r="CX14" s="495"/>
      <c r="CY14" s="495"/>
      <c r="CZ14" s="495"/>
      <c r="DA14" s="496"/>
      <c r="DB14" s="494" t="s">
        <v>64</v>
      </c>
      <c r="DC14" s="495"/>
      <c r="DD14" s="495"/>
      <c r="DE14" s="495"/>
      <c r="DF14" s="495"/>
      <c r="DG14" s="495"/>
      <c r="DH14" s="495"/>
      <c r="DI14" s="496"/>
    </row>
    <row r="15" spans="1:119" ht="18.75" customHeight="1" x14ac:dyDescent="0.2">
      <c r="A15" s="40"/>
      <c r="B15" s="505"/>
      <c r="C15" s="506"/>
      <c r="D15" s="506"/>
      <c r="E15" s="506"/>
      <c r="F15" s="506"/>
      <c r="G15" s="506"/>
      <c r="H15" s="506"/>
      <c r="I15" s="506"/>
      <c r="J15" s="506"/>
      <c r="K15" s="507"/>
      <c r="L15" s="49"/>
      <c r="M15" s="487" t="s">
        <v>72</v>
      </c>
      <c r="N15" s="488"/>
      <c r="O15" s="488"/>
      <c r="P15" s="488"/>
      <c r="Q15" s="489"/>
      <c r="R15" s="490">
        <v>18890</v>
      </c>
      <c r="S15" s="491"/>
      <c r="T15" s="491"/>
      <c r="U15" s="491"/>
      <c r="V15" s="492"/>
      <c r="W15" s="475" t="s">
        <v>79</v>
      </c>
      <c r="X15" s="408"/>
      <c r="Y15" s="408"/>
      <c r="Z15" s="408"/>
      <c r="AA15" s="408"/>
      <c r="AB15" s="409"/>
      <c r="AC15" s="370">
        <v>2504</v>
      </c>
      <c r="AD15" s="371"/>
      <c r="AE15" s="371"/>
      <c r="AF15" s="371"/>
      <c r="AG15" s="372"/>
      <c r="AH15" s="370">
        <v>2771</v>
      </c>
      <c r="AI15" s="371"/>
      <c r="AJ15" s="371"/>
      <c r="AK15" s="371"/>
      <c r="AL15" s="373"/>
      <c r="AM15" s="464"/>
      <c r="AN15" s="368"/>
      <c r="AO15" s="368"/>
      <c r="AP15" s="368"/>
      <c r="AQ15" s="368"/>
      <c r="AR15" s="368"/>
      <c r="AS15" s="368"/>
      <c r="AT15" s="369"/>
      <c r="AU15" s="444"/>
      <c r="AV15" s="445"/>
      <c r="AW15" s="445"/>
      <c r="AX15" s="445"/>
      <c r="AY15" s="386" t="s">
        <v>80</v>
      </c>
      <c r="AZ15" s="387"/>
      <c r="BA15" s="387"/>
      <c r="BB15" s="387"/>
      <c r="BC15" s="387"/>
      <c r="BD15" s="387"/>
      <c r="BE15" s="387"/>
      <c r="BF15" s="387"/>
      <c r="BG15" s="387"/>
      <c r="BH15" s="387"/>
      <c r="BI15" s="387"/>
      <c r="BJ15" s="387"/>
      <c r="BK15" s="387"/>
      <c r="BL15" s="387"/>
      <c r="BM15" s="388"/>
      <c r="BN15" s="389">
        <v>1913975</v>
      </c>
      <c r="BO15" s="390"/>
      <c r="BP15" s="390"/>
      <c r="BQ15" s="390"/>
      <c r="BR15" s="390"/>
      <c r="BS15" s="390"/>
      <c r="BT15" s="390"/>
      <c r="BU15" s="391"/>
      <c r="BV15" s="389">
        <v>1851516</v>
      </c>
      <c r="BW15" s="390"/>
      <c r="BX15" s="390"/>
      <c r="BY15" s="390"/>
      <c r="BZ15" s="390"/>
      <c r="CA15" s="390"/>
      <c r="CB15" s="390"/>
      <c r="CC15" s="391"/>
      <c r="CD15" s="477" t="s">
        <v>81</v>
      </c>
      <c r="CE15" s="478"/>
      <c r="CF15" s="478"/>
      <c r="CG15" s="478"/>
      <c r="CH15" s="478"/>
      <c r="CI15" s="478"/>
      <c r="CJ15" s="478"/>
      <c r="CK15" s="478"/>
      <c r="CL15" s="478"/>
      <c r="CM15" s="478"/>
      <c r="CN15" s="478"/>
      <c r="CO15" s="478"/>
      <c r="CP15" s="478"/>
      <c r="CQ15" s="478"/>
      <c r="CR15" s="478"/>
      <c r="CS15" s="479"/>
      <c r="CT15" s="50"/>
      <c r="CU15" s="51"/>
      <c r="CV15" s="51"/>
      <c r="CW15" s="51"/>
      <c r="CX15" s="51"/>
      <c r="CY15" s="51"/>
      <c r="CZ15" s="51"/>
      <c r="DA15" s="52"/>
      <c r="DB15" s="50"/>
      <c r="DC15" s="51"/>
      <c r="DD15" s="51"/>
      <c r="DE15" s="51"/>
      <c r="DF15" s="51"/>
      <c r="DG15" s="51"/>
      <c r="DH15" s="51"/>
      <c r="DI15" s="52"/>
    </row>
    <row r="16" spans="1:119" ht="18.75" customHeight="1" x14ac:dyDescent="0.2">
      <c r="A16" s="40"/>
      <c r="B16" s="505"/>
      <c r="C16" s="506"/>
      <c r="D16" s="506"/>
      <c r="E16" s="506"/>
      <c r="F16" s="506"/>
      <c r="G16" s="506"/>
      <c r="H16" s="506"/>
      <c r="I16" s="506"/>
      <c r="J16" s="506"/>
      <c r="K16" s="507"/>
      <c r="L16" s="480" t="s">
        <v>82</v>
      </c>
      <c r="M16" s="481"/>
      <c r="N16" s="481"/>
      <c r="O16" s="481"/>
      <c r="P16" s="481"/>
      <c r="Q16" s="482"/>
      <c r="R16" s="472" t="s">
        <v>83</v>
      </c>
      <c r="S16" s="473"/>
      <c r="T16" s="473"/>
      <c r="U16" s="473"/>
      <c r="V16" s="474"/>
      <c r="W16" s="493"/>
      <c r="X16" s="411"/>
      <c r="Y16" s="411"/>
      <c r="Z16" s="411"/>
      <c r="AA16" s="411"/>
      <c r="AB16" s="412"/>
      <c r="AC16" s="483">
        <v>26</v>
      </c>
      <c r="AD16" s="484"/>
      <c r="AE16" s="484"/>
      <c r="AF16" s="484"/>
      <c r="AG16" s="485"/>
      <c r="AH16" s="483">
        <v>26.3</v>
      </c>
      <c r="AI16" s="484"/>
      <c r="AJ16" s="484"/>
      <c r="AK16" s="484"/>
      <c r="AL16" s="486"/>
      <c r="AM16" s="464"/>
      <c r="AN16" s="368"/>
      <c r="AO16" s="368"/>
      <c r="AP16" s="368"/>
      <c r="AQ16" s="368"/>
      <c r="AR16" s="368"/>
      <c r="AS16" s="368"/>
      <c r="AT16" s="369"/>
      <c r="AU16" s="444"/>
      <c r="AV16" s="445"/>
      <c r="AW16" s="445"/>
      <c r="AX16" s="445"/>
      <c r="AY16" s="374" t="s">
        <v>84</v>
      </c>
      <c r="AZ16" s="375"/>
      <c r="BA16" s="375"/>
      <c r="BB16" s="375"/>
      <c r="BC16" s="375"/>
      <c r="BD16" s="375"/>
      <c r="BE16" s="375"/>
      <c r="BF16" s="375"/>
      <c r="BG16" s="375"/>
      <c r="BH16" s="375"/>
      <c r="BI16" s="375"/>
      <c r="BJ16" s="375"/>
      <c r="BK16" s="375"/>
      <c r="BL16" s="375"/>
      <c r="BM16" s="376"/>
      <c r="BN16" s="394">
        <v>6745941</v>
      </c>
      <c r="BO16" s="395"/>
      <c r="BP16" s="395"/>
      <c r="BQ16" s="395"/>
      <c r="BR16" s="395"/>
      <c r="BS16" s="395"/>
      <c r="BT16" s="395"/>
      <c r="BU16" s="396"/>
      <c r="BV16" s="394">
        <v>6687588</v>
      </c>
      <c r="BW16" s="395"/>
      <c r="BX16" s="395"/>
      <c r="BY16" s="395"/>
      <c r="BZ16" s="395"/>
      <c r="CA16" s="395"/>
      <c r="CB16" s="395"/>
      <c r="CC16" s="396"/>
      <c r="CD16" s="53"/>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5">
      <c r="A17" s="40"/>
      <c r="B17" s="508"/>
      <c r="C17" s="509"/>
      <c r="D17" s="509"/>
      <c r="E17" s="509"/>
      <c r="F17" s="509"/>
      <c r="G17" s="509"/>
      <c r="H17" s="509"/>
      <c r="I17" s="509"/>
      <c r="J17" s="509"/>
      <c r="K17" s="510"/>
      <c r="L17" s="54"/>
      <c r="M17" s="469" t="s">
        <v>85</v>
      </c>
      <c r="N17" s="470"/>
      <c r="O17" s="470"/>
      <c r="P17" s="470"/>
      <c r="Q17" s="471"/>
      <c r="R17" s="472" t="s">
        <v>83</v>
      </c>
      <c r="S17" s="473"/>
      <c r="T17" s="473"/>
      <c r="U17" s="473"/>
      <c r="V17" s="474"/>
      <c r="W17" s="475" t="s">
        <v>86</v>
      </c>
      <c r="X17" s="408"/>
      <c r="Y17" s="408"/>
      <c r="Z17" s="408"/>
      <c r="AA17" s="408"/>
      <c r="AB17" s="409"/>
      <c r="AC17" s="370">
        <v>5668</v>
      </c>
      <c r="AD17" s="371"/>
      <c r="AE17" s="371"/>
      <c r="AF17" s="371"/>
      <c r="AG17" s="372"/>
      <c r="AH17" s="370">
        <v>5988</v>
      </c>
      <c r="AI17" s="371"/>
      <c r="AJ17" s="371"/>
      <c r="AK17" s="371"/>
      <c r="AL17" s="373"/>
      <c r="AM17" s="464"/>
      <c r="AN17" s="368"/>
      <c r="AO17" s="368"/>
      <c r="AP17" s="368"/>
      <c r="AQ17" s="368"/>
      <c r="AR17" s="368"/>
      <c r="AS17" s="368"/>
      <c r="AT17" s="369"/>
      <c r="AU17" s="444"/>
      <c r="AV17" s="445"/>
      <c r="AW17" s="445"/>
      <c r="AX17" s="445"/>
      <c r="AY17" s="374" t="s">
        <v>87</v>
      </c>
      <c r="AZ17" s="375"/>
      <c r="BA17" s="375"/>
      <c r="BB17" s="375"/>
      <c r="BC17" s="375"/>
      <c r="BD17" s="375"/>
      <c r="BE17" s="375"/>
      <c r="BF17" s="375"/>
      <c r="BG17" s="375"/>
      <c r="BH17" s="375"/>
      <c r="BI17" s="375"/>
      <c r="BJ17" s="375"/>
      <c r="BK17" s="375"/>
      <c r="BL17" s="375"/>
      <c r="BM17" s="376"/>
      <c r="BN17" s="394">
        <v>2357418</v>
      </c>
      <c r="BO17" s="395"/>
      <c r="BP17" s="395"/>
      <c r="BQ17" s="395"/>
      <c r="BR17" s="395"/>
      <c r="BS17" s="395"/>
      <c r="BT17" s="395"/>
      <c r="BU17" s="396"/>
      <c r="BV17" s="394">
        <v>2279911</v>
      </c>
      <c r="BW17" s="395"/>
      <c r="BX17" s="395"/>
      <c r="BY17" s="395"/>
      <c r="BZ17" s="395"/>
      <c r="CA17" s="395"/>
      <c r="CB17" s="395"/>
      <c r="CC17" s="396"/>
      <c r="CD17" s="53"/>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5">
      <c r="A18" s="40"/>
      <c r="B18" s="446" t="s">
        <v>88</v>
      </c>
      <c r="C18" s="447"/>
      <c r="D18" s="447"/>
      <c r="E18" s="448"/>
      <c r="F18" s="448"/>
      <c r="G18" s="448"/>
      <c r="H18" s="448"/>
      <c r="I18" s="448"/>
      <c r="J18" s="448"/>
      <c r="K18" s="448"/>
      <c r="L18" s="465">
        <v>276.33</v>
      </c>
      <c r="M18" s="465"/>
      <c r="N18" s="465"/>
      <c r="O18" s="465"/>
      <c r="P18" s="465"/>
      <c r="Q18" s="465"/>
      <c r="R18" s="466"/>
      <c r="S18" s="466"/>
      <c r="T18" s="466"/>
      <c r="U18" s="466"/>
      <c r="V18" s="467"/>
      <c r="W18" s="460"/>
      <c r="X18" s="461"/>
      <c r="Y18" s="461"/>
      <c r="Z18" s="461"/>
      <c r="AA18" s="461"/>
      <c r="AB18" s="476"/>
      <c r="AC18" s="358">
        <v>58.9</v>
      </c>
      <c r="AD18" s="359"/>
      <c r="AE18" s="359"/>
      <c r="AF18" s="359"/>
      <c r="AG18" s="468"/>
      <c r="AH18" s="358">
        <v>56.8</v>
      </c>
      <c r="AI18" s="359"/>
      <c r="AJ18" s="359"/>
      <c r="AK18" s="359"/>
      <c r="AL18" s="360"/>
      <c r="AM18" s="464"/>
      <c r="AN18" s="368"/>
      <c r="AO18" s="368"/>
      <c r="AP18" s="368"/>
      <c r="AQ18" s="368"/>
      <c r="AR18" s="368"/>
      <c r="AS18" s="368"/>
      <c r="AT18" s="369"/>
      <c r="AU18" s="444"/>
      <c r="AV18" s="445"/>
      <c r="AW18" s="445"/>
      <c r="AX18" s="445"/>
      <c r="AY18" s="374" t="s">
        <v>89</v>
      </c>
      <c r="AZ18" s="375"/>
      <c r="BA18" s="375"/>
      <c r="BB18" s="375"/>
      <c r="BC18" s="375"/>
      <c r="BD18" s="375"/>
      <c r="BE18" s="375"/>
      <c r="BF18" s="375"/>
      <c r="BG18" s="375"/>
      <c r="BH18" s="375"/>
      <c r="BI18" s="375"/>
      <c r="BJ18" s="375"/>
      <c r="BK18" s="375"/>
      <c r="BL18" s="375"/>
      <c r="BM18" s="376"/>
      <c r="BN18" s="394">
        <v>6484735</v>
      </c>
      <c r="BO18" s="395"/>
      <c r="BP18" s="395"/>
      <c r="BQ18" s="395"/>
      <c r="BR18" s="395"/>
      <c r="BS18" s="395"/>
      <c r="BT18" s="395"/>
      <c r="BU18" s="396"/>
      <c r="BV18" s="394">
        <v>6487926</v>
      </c>
      <c r="BW18" s="395"/>
      <c r="BX18" s="395"/>
      <c r="BY18" s="395"/>
      <c r="BZ18" s="395"/>
      <c r="CA18" s="395"/>
      <c r="CB18" s="395"/>
      <c r="CC18" s="396"/>
      <c r="CD18" s="53"/>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5">
      <c r="A19" s="40"/>
      <c r="B19" s="446" t="s">
        <v>90</v>
      </c>
      <c r="C19" s="447"/>
      <c r="D19" s="447"/>
      <c r="E19" s="448"/>
      <c r="F19" s="448"/>
      <c r="G19" s="448"/>
      <c r="H19" s="448"/>
      <c r="I19" s="448"/>
      <c r="J19" s="448"/>
      <c r="K19" s="448"/>
      <c r="L19" s="449">
        <v>69</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91</v>
      </c>
      <c r="AZ19" s="375"/>
      <c r="BA19" s="375"/>
      <c r="BB19" s="375"/>
      <c r="BC19" s="375"/>
      <c r="BD19" s="375"/>
      <c r="BE19" s="375"/>
      <c r="BF19" s="375"/>
      <c r="BG19" s="375"/>
      <c r="BH19" s="375"/>
      <c r="BI19" s="375"/>
      <c r="BJ19" s="375"/>
      <c r="BK19" s="375"/>
      <c r="BL19" s="375"/>
      <c r="BM19" s="376"/>
      <c r="BN19" s="394">
        <v>9555248</v>
      </c>
      <c r="BO19" s="395"/>
      <c r="BP19" s="395"/>
      <c r="BQ19" s="395"/>
      <c r="BR19" s="395"/>
      <c r="BS19" s="395"/>
      <c r="BT19" s="395"/>
      <c r="BU19" s="396"/>
      <c r="BV19" s="394">
        <v>10090946</v>
      </c>
      <c r="BW19" s="395"/>
      <c r="BX19" s="395"/>
      <c r="BY19" s="395"/>
      <c r="BZ19" s="395"/>
      <c r="CA19" s="395"/>
      <c r="CB19" s="395"/>
      <c r="CC19" s="396"/>
      <c r="CD19" s="53"/>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5">
      <c r="A20" s="40"/>
      <c r="B20" s="446" t="s">
        <v>92</v>
      </c>
      <c r="C20" s="447"/>
      <c r="D20" s="447"/>
      <c r="E20" s="448"/>
      <c r="F20" s="448"/>
      <c r="G20" s="448"/>
      <c r="H20" s="448"/>
      <c r="I20" s="448"/>
      <c r="J20" s="448"/>
      <c r="K20" s="448"/>
      <c r="L20" s="449">
        <v>6465</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53"/>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5">
      <c r="A21" s="40"/>
      <c r="B21" s="424" t="s">
        <v>93</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53"/>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2">
      <c r="A22" s="40"/>
      <c r="B22" s="427" t="s">
        <v>94</v>
      </c>
      <c r="C22" s="428"/>
      <c r="D22" s="429"/>
      <c r="E22" s="436" t="s">
        <v>24</v>
      </c>
      <c r="F22" s="408"/>
      <c r="G22" s="408"/>
      <c r="H22" s="408"/>
      <c r="I22" s="408"/>
      <c r="J22" s="408"/>
      <c r="K22" s="409"/>
      <c r="L22" s="436" t="s">
        <v>95</v>
      </c>
      <c r="M22" s="408"/>
      <c r="N22" s="408"/>
      <c r="O22" s="408"/>
      <c r="P22" s="409"/>
      <c r="Q22" s="418" t="s">
        <v>96</v>
      </c>
      <c r="R22" s="419"/>
      <c r="S22" s="419"/>
      <c r="T22" s="419"/>
      <c r="U22" s="419"/>
      <c r="V22" s="437"/>
      <c r="W22" s="439" t="s">
        <v>97</v>
      </c>
      <c r="X22" s="428"/>
      <c r="Y22" s="429"/>
      <c r="Z22" s="436" t="s">
        <v>24</v>
      </c>
      <c r="AA22" s="408"/>
      <c r="AB22" s="408"/>
      <c r="AC22" s="408"/>
      <c r="AD22" s="408"/>
      <c r="AE22" s="408"/>
      <c r="AF22" s="408"/>
      <c r="AG22" s="409"/>
      <c r="AH22" s="407" t="s">
        <v>98</v>
      </c>
      <c r="AI22" s="408"/>
      <c r="AJ22" s="408"/>
      <c r="AK22" s="408"/>
      <c r="AL22" s="409"/>
      <c r="AM22" s="407" t="s">
        <v>99</v>
      </c>
      <c r="AN22" s="413"/>
      <c r="AO22" s="413"/>
      <c r="AP22" s="413"/>
      <c r="AQ22" s="413"/>
      <c r="AR22" s="414"/>
      <c r="AS22" s="418" t="s">
        <v>96</v>
      </c>
      <c r="AT22" s="419"/>
      <c r="AU22" s="419"/>
      <c r="AV22" s="419"/>
      <c r="AW22" s="419"/>
      <c r="AX22" s="420"/>
      <c r="AY22" s="386" t="s">
        <v>100</v>
      </c>
      <c r="AZ22" s="387"/>
      <c r="BA22" s="387"/>
      <c r="BB22" s="387"/>
      <c r="BC22" s="387"/>
      <c r="BD22" s="387"/>
      <c r="BE22" s="387"/>
      <c r="BF22" s="387"/>
      <c r="BG22" s="387"/>
      <c r="BH22" s="387"/>
      <c r="BI22" s="387"/>
      <c r="BJ22" s="387"/>
      <c r="BK22" s="387"/>
      <c r="BL22" s="387"/>
      <c r="BM22" s="388"/>
      <c r="BN22" s="389">
        <v>10658587</v>
      </c>
      <c r="BO22" s="390"/>
      <c r="BP22" s="390"/>
      <c r="BQ22" s="390"/>
      <c r="BR22" s="390"/>
      <c r="BS22" s="390"/>
      <c r="BT22" s="390"/>
      <c r="BU22" s="391"/>
      <c r="BV22" s="389">
        <v>10867137</v>
      </c>
      <c r="BW22" s="390"/>
      <c r="BX22" s="390"/>
      <c r="BY22" s="390"/>
      <c r="BZ22" s="390"/>
      <c r="CA22" s="390"/>
      <c r="CB22" s="390"/>
      <c r="CC22" s="391"/>
      <c r="CD22" s="53"/>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2">
      <c r="A23" s="40"/>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101</v>
      </c>
      <c r="AZ23" s="375"/>
      <c r="BA23" s="375"/>
      <c r="BB23" s="375"/>
      <c r="BC23" s="375"/>
      <c r="BD23" s="375"/>
      <c r="BE23" s="375"/>
      <c r="BF23" s="375"/>
      <c r="BG23" s="375"/>
      <c r="BH23" s="375"/>
      <c r="BI23" s="375"/>
      <c r="BJ23" s="375"/>
      <c r="BK23" s="375"/>
      <c r="BL23" s="375"/>
      <c r="BM23" s="376"/>
      <c r="BN23" s="394">
        <v>2904359</v>
      </c>
      <c r="BO23" s="395"/>
      <c r="BP23" s="395"/>
      <c r="BQ23" s="395"/>
      <c r="BR23" s="395"/>
      <c r="BS23" s="395"/>
      <c r="BT23" s="395"/>
      <c r="BU23" s="396"/>
      <c r="BV23" s="394">
        <v>2546420</v>
      </c>
      <c r="BW23" s="395"/>
      <c r="BX23" s="395"/>
      <c r="BY23" s="395"/>
      <c r="BZ23" s="395"/>
      <c r="CA23" s="395"/>
      <c r="CB23" s="395"/>
      <c r="CC23" s="396"/>
      <c r="CD23" s="53"/>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5">
      <c r="A24" s="40"/>
      <c r="B24" s="430"/>
      <c r="C24" s="431"/>
      <c r="D24" s="432"/>
      <c r="E24" s="367" t="s">
        <v>102</v>
      </c>
      <c r="F24" s="368"/>
      <c r="G24" s="368"/>
      <c r="H24" s="368"/>
      <c r="I24" s="368"/>
      <c r="J24" s="368"/>
      <c r="K24" s="369"/>
      <c r="L24" s="370">
        <v>1</v>
      </c>
      <c r="M24" s="371"/>
      <c r="N24" s="371"/>
      <c r="O24" s="371"/>
      <c r="P24" s="372"/>
      <c r="Q24" s="370">
        <v>7960</v>
      </c>
      <c r="R24" s="371"/>
      <c r="S24" s="371"/>
      <c r="T24" s="371"/>
      <c r="U24" s="371"/>
      <c r="V24" s="372"/>
      <c r="W24" s="440"/>
      <c r="X24" s="431"/>
      <c r="Y24" s="432"/>
      <c r="Z24" s="367" t="s">
        <v>103</v>
      </c>
      <c r="AA24" s="368"/>
      <c r="AB24" s="368"/>
      <c r="AC24" s="368"/>
      <c r="AD24" s="368"/>
      <c r="AE24" s="368"/>
      <c r="AF24" s="368"/>
      <c r="AG24" s="369"/>
      <c r="AH24" s="370">
        <v>174</v>
      </c>
      <c r="AI24" s="371"/>
      <c r="AJ24" s="371"/>
      <c r="AK24" s="371"/>
      <c r="AL24" s="372"/>
      <c r="AM24" s="370">
        <v>536442</v>
      </c>
      <c r="AN24" s="371"/>
      <c r="AO24" s="371"/>
      <c r="AP24" s="371"/>
      <c r="AQ24" s="371"/>
      <c r="AR24" s="372"/>
      <c r="AS24" s="370">
        <v>3083</v>
      </c>
      <c r="AT24" s="371"/>
      <c r="AU24" s="371"/>
      <c r="AV24" s="371"/>
      <c r="AW24" s="371"/>
      <c r="AX24" s="373"/>
      <c r="AY24" s="361" t="s">
        <v>104</v>
      </c>
      <c r="AZ24" s="362"/>
      <c r="BA24" s="362"/>
      <c r="BB24" s="362"/>
      <c r="BC24" s="362"/>
      <c r="BD24" s="362"/>
      <c r="BE24" s="362"/>
      <c r="BF24" s="362"/>
      <c r="BG24" s="362"/>
      <c r="BH24" s="362"/>
      <c r="BI24" s="362"/>
      <c r="BJ24" s="362"/>
      <c r="BK24" s="362"/>
      <c r="BL24" s="362"/>
      <c r="BM24" s="363"/>
      <c r="BN24" s="394">
        <v>8538541</v>
      </c>
      <c r="BO24" s="395"/>
      <c r="BP24" s="395"/>
      <c r="BQ24" s="395"/>
      <c r="BR24" s="395"/>
      <c r="BS24" s="395"/>
      <c r="BT24" s="395"/>
      <c r="BU24" s="396"/>
      <c r="BV24" s="394">
        <v>8098540</v>
      </c>
      <c r="BW24" s="395"/>
      <c r="BX24" s="395"/>
      <c r="BY24" s="395"/>
      <c r="BZ24" s="395"/>
      <c r="CA24" s="395"/>
      <c r="CB24" s="395"/>
      <c r="CC24" s="396"/>
      <c r="CD24" s="53"/>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2">
      <c r="A25" s="40"/>
      <c r="B25" s="430"/>
      <c r="C25" s="431"/>
      <c r="D25" s="432"/>
      <c r="E25" s="367" t="s">
        <v>105</v>
      </c>
      <c r="F25" s="368"/>
      <c r="G25" s="368"/>
      <c r="H25" s="368"/>
      <c r="I25" s="368"/>
      <c r="J25" s="368"/>
      <c r="K25" s="369"/>
      <c r="L25" s="370">
        <v>1</v>
      </c>
      <c r="M25" s="371"/>
      <c r="N25" s="371"/>
      <c r="O25" s="371"/>
      <c r="P25" s="372"/>
      <c r="Q25" s="370">
        <v>6400</v>
      </c>
      <c r="R25" s="371"/>
      <c r="S25" s="371"/>
      <c r="T25" s="371"/>
      <c r="U25" s="371"/>
      <c r="V25" s="372"/>
      <c r="W25" s="440"/>
      <c r="X25" s="431"/>
      <c r="Y25" s="432"/>
      <c r="Z25" s="367" t="s">
        <v>106</v>
      </c>
      <c r="AA25" s="368"/>
      <c r="AB25" s="368"/>
      <c r="AC25" s="368"/>
      <c r="AD25" s="368"/>
      <c r="AE25" s="368"/>
      <c r="AF25" s="368"/>
      <c r="AG25" s="369"/>
      <c r="AH25" s="370" t="s">
        <v>64</v>
      </c>
      <c r="AI25" s="371"/>
      <c r="AJ25" s="371"/>
      <c r="AK25" s="371"/>
      <c r="AL25" s="372"/>
      <c r="AM25" s="370" t="s">
        <v>64</v>
      </c>
      <c r="AN25" s="371"/>
      <c r="AO25" s="371"/>
      <c r="AP25" s="371"/>
      <c r="AQ25" s="371"/>
      <c r="AR25" s="372"/>
      <c r="AS25" s="370" t="s">
        <v>64</v>
      </c>
      <c r="AT25" s="371"/>
      <c r="AU25" s="371"/>
      <c r="AV25" s="371"/>
      <c r="AW25" s="371"/>
      <c r="AX25" s="373"/>
      <c r="AY25" s="386" t="s">
        <v>107</v>
      </c>
      <c r="AZ25" s="387"/>
      <c r="BA25" s="387"/>
      <c r="BB25" s="387"/>
      <c r="BC25" s="387"/>
      <c r="BD25" s="387"/>
      <c r="BE25" s="387"/>
      <c r="BF25" s="387"/>
      <c r="BG25" s="387"/>
      <c r="BH25" s="387"/>
      <c r="BI25" s="387"/>
      <c r="BJ25" s="387"/>
      <c r="BK25" s="387"/>
      <c r="BL25" s="387"/>
      <c r="BM25" s="388"/>
      <c r="BN25" s="389">
        <v>1012692</v>
      </c>
      <c r="BO25" s="390"/>
      <c r="BP25" s="390"/>
      <c r="BQ25" s="390"/>
      <c r="BR25" s="390"/>
      <c r="BS25" s="390"/>
      <c r="BT25" s="390"/>
      <c r="BU25" s="391"/>
      <c r="BV25" s="389">
        <v>1327179</v>
      </c>
      <c r="BW25" s="390"/>
      <c r="BX25" s="390"/>
      <c r="BY25" s="390"/>
      <c r="BZ25" s="390"/>
      <c r="CA25" s="390"/>
      <c r="CB25" s="390"/>
      <c r="CC25" s="391"/>
      <c r="CD25" s="53"/>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2">
      <c r="A26" s="40"/>
      <c r="B26" s="430"/>
      <c r="C26" s="431"/>
      <c r="D26" s="432"/>
      <c r="E26" s="367" t="s">
        <v>108</v>
      </c>
      <c r="F26" s="368"/>
      <c r="G26" s="368"/>
      <c r="H26" s="368"/>
      <c r="I26" s="368"/>
      <c r="J26" s="368"/>
      <c r="K26" s="369"/>
      <c r="L26" s="370">
        <v>1</v>
      </c>
      <c r="M26" s="371"/>
      <c r="N26" s="371"/>
      <c r="O26" s="371"/>
      <c r="P26" s="372"/>
      <c r="Q26" s="370">
        <v>5990</v>
      </c>
      <c r="R26" s="371"/>
      <c r="S26" s="371"/>
      <c r="T26" s="371"/>
      <c r="U26" s="371"/>
      <c r="V26" s="372"/>
      <c r="W26" s="440"/>
      <c r="X26" s="431"/>
      <c r="Y26" s="432"/>
      <c r="Z26" s="367" t="s">
        <v>109</v>
      </c>
      <c r="AA26" s="405"/>
      <c r="AB26" s="405"/>
      <c r="AC26" s="405"/>
      <c r="AD26" s="405"/>
      <c r="AE26" s="405"/>
      <c r="AF26" s="405"/>
      <c r="AG26" s="406"/>
      <c r="AH26" s="370">
        <v>8</v>
      </c>
      <c r="AI26" s="371"/>
      <c r="AJ26" s="371"/>
      <c r="AK26" s="371"/>
      <c r="AL26" s="372"/>
      <c r="AM26" s="370">
        <v>23032</v>
      </c>
      <c r="AN26" s="371"/>
      <c r="AO26" s="371"/>
      <c r="AP26" s="371"/>
      <c r="AQ26" s="371"/>
      <c r="AR26" s="372"/>
      <c r="AS26" s="370">
        <v>2879</v>
      </c>
      <c r="AT26" s="371"/>
      <c r="AU26" s="371"/>
      <c r="AV26" s="371"/>
      <c r="AW26" s="371"/>
      <c r="AX26" s="373"/>
      <c r="AY26" s="403" t="s">
        <v>110</v>
      </c>
      <c r="AZ26" s="348"/>
      <c r="BA26" s="348"/>
      <c r="BB26" s="348"/>
      <c r="BC26" s="348"/>
      <c r="BD26" s="348"/>
      <c r="BE26" s="348"/>
      <c r="BF26" s="348"/>
      <c r="BG26" s="348"/>
      <c r="BH26" s="348"/>
      <c r="BI26" s="348"/>
      <c r="BJ26" s="348"/>
      <c r="BK26" s="348"/>
      <c r="BL26" s="348"/>
      <c r="BM26" s="404"/>
      <c r="BN26" s="394" t="s">
        <v>64</v>
      </c>
      <c r="BO26" s="395"/>
      <c r="BP26" s="395"/>
      <c r="BQ26" s="395"/>
      <c r="BR26" s="395"/>
      <c r="BS26" s="395"/>
      <c r="BT26" s="395"/>
      <c r="BU26" s="396"/>
      <c r="BV26" s="394" t="s">
        <v>64</v>
      </c>
      <c r="BW26" s="395"/>
      <c r="BX26" s="395"/>
      <c r="BY26" s="395"/>
      <c r="BZ26" s="395"/>
      <c r="CA26" s="395"/>
      <c r="CB26" s="395"/>
      <c r="CC26" s="396"/>
      <c r="CD26" s="53"/>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5">
      <c r="A27" s="40"/>
      <c r="B27" s="430"/>
      <c r="C27" s="431"/>
      <c r="D27" s="432"/>
      <c r="E27" s="367" t="s">
        <v>111</v>
      </c>
      <c r="F27" s="368"/>
      <c r="G27" s="368"/>
      <c r="H27" s="368"/>
      <c r="I27" s="368"/>
      <c r="J27" s="368"/>
      <c r="K27" s="369"/>
      <c r="L27" s="370">
        <v>1</v>
      </c>
      <c r="M27" s="371"/>
      <c r="N27" s="371"/>
      <c r="O27" s="371"/>
      <c r="P27" s="372"/>
      <c r="Q27" s="370">
        <v>2990</v>
      </c>
      <c r="R27" s="371"/>
      <c r="S27" s="371"/>
      <c r="T27" s="371"/>
      <c r="U27" s="371"/>
      <c r="V27" s="372"/>
      <c r="W27" s="440"/>
      <c r="X27" s="431"/>
      <c r="Y27" s="432"/>
      <c r="Z27" s="367" t="s">
        <v>112</v>
      </c>
      <c r="AA27" s="368"/>
      <c r="AB27" s="368"/>
      <c r="AC27" s="368"/>
      <c r="AD27" s="368"/>
      <c r="AE27" s="368"/>
      <c r="AF27" s="368"/>
      <c r="AG27" s="369"/>
      <c r="AH27" s="370">
        <v>20</v>
      </c>
      <c r="AI27" s="371"/>
      <c r="AJ27" s="371"/>
      <c r="AK27" s="371"/>
      <c r="AL27" s="372"/>
      <c r="AM27" s="370">
        <v>50240</v>
      </c>
      <c r="AN27" s="371"/>
      <c r="AO27" s="371"/>
      <c r="AP27" s="371"/>
      <c r="AQ27" s="371"/>
      <c r="AR27" s="372"/>
      <c r="AS27" s="370">
        <v>2512</v>
      </c>
      <c r="AT27" s="371"/>
      <c r="AU27" s="371"/>
      <c r="AV27" s="371"/>
      <c r="AW27" s="371"/>
      <c r="AX27" s="373"/>
      <c r="AY27" s="400" t="s">
        <v>113</v>
      </c>
      <c r="AZ27" s="401"/>
      <c r="BA27" s="401"/>
      <c r="BB27" s="401"/>
      <c r="BC27" s="401"/>
      <c r="BD27" s="401"/>
      <c r="BE27" s="401"/>
      <c r="BF27" s="401"/>
      <c r="BG27" s="401"/>
      <c r="BH27" s="401"/>
      <c r="BI27" s="401"/>
      <c r="BJ27" s="401"/>
      <c r="BK27" s="401"/>
      <c r="BL27" s="401"/>
      <c r="BM27" s="402"/>
      <c r="BN27" s="397" t="s">
        <v>64</v>
      </c>
      <c r="BO27" s="398"/>
      <c r="BP27" s="398"/>
      <c r="BQ27" s="398"/>
      <c r="BR27" s="398"/>
      <c r="BS27" s="398"/>
      <c r="BT27" s="398"/>
      <c r="BU27" s="399"/>
      <c r="BV27" s="397" t="s">
        <v>64</v>
      </c>
      <c r="BW27" s="398"/>
      <c r="BX27" s="398"/>
      <c r="BY27" s="398"/>
      <c r="BZ27" s="398"/>
      <c r="CA27" s="398"/>
      <c r="CB27" s="398"/>
      <c r="CC27" s="399"/>
      <c r="CD27" s="55"/>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2">
      <c r="A28" s="40"/>
      <c r="B28" s="430"/>
      <c r="C28" s="431"/>
      <c r="D28" s="432"/>
      <c r="E28" s="367" t="s">
        <v>114</v>
      </c>
      <c r="F28" s="368"/>
      <c r="G28" s="368"/>
      <c r="H28" s="368"/>
      <c r="I28" s="368"/>
      <c r="J28" s="368"/>
      <c r="K28" s="369"/>
      <c r="L28" s="370">
        <v>1</v>
      </c>
      <c r="M28" s="371"/>
      <c r="N28" s="371"/>
      <c r="O28" s="371"/>
      <c r="P28" s="372"/>
      <c r="Q28" s="370">
        <v>2420</v>
      </c>
      <c r="R28" s="371"/>
      <c r="S28" s="371"/>
      <c r="T28" s="371"/>
      <c r="U28" s="371"/>
      <c r="V28" s="372"/>
      <c r="W28" s="440"/>
      <c r="X28" s="431"/>
      <c r="Y28" s="432"/>
      <c r="Z28" s="367" t="s">
        <v>115</v>
      </c>
      <c r="AA28" s="368"/>
      <c r="AB28" s="368"/>
      <c r="AC28" s="368"/>
      <c r="AD28" s="368"/>
      <c r="AE28" s="368"/>
      <c r="AF28" s="368"/>
      <c r="AG28" s="369"/>
      <c r="AH28" s="370" t="s">
        <v>64</v>
      </c>
      <c r="AI28" s="371"/>
      <c r="AJ28" s="371"/>
      <c r="AK28" s="371"/>
      <c r="AL28" s="372"/>
      <c r="AM28" s="370" t="s">
        <v>64</v>
      </c>
      <c r="AN28" s="371"/>
      <c r="AO28" s="371"/>
      <c r="AP28" s="371"/>
      <c r="AQ28" s="371"/>
      <c r="AR28" s="372"/>
      <c r="AS28" s="370" t="s">
        <v>64</v>
      </c>
      <c r="AT28" s="371"/>
      <c r="AU28" s="371"/>
      <c r="AV28" s="371"/>
      <c r="AW28" s="371"/>
      <c r="AX28" s="373"/>
      <c r="AY28" s="377" t="s">
        <v>116</v>
      </c>
      <c r="AZ28" s="378"/>
      <c r="BA28" s="378"/>
      <c r="BB28" s="379"/>
      <c r="BC28" s="386" t="s">
        <v>117</v>
      </c>
      <c r="BD28" s="387"/>
      <c r="BE28" s="387"/>
      <c r="BF28" s="387"/>
      <c r="BG28" s="387"/>
      <c r="BH28" s="387"/>
      <c r="BI28" s="387"/>
      <c r="BJ28" s="387"/>
      <c r="BK28" s="387"/>
      <c r="BL28" s="387"/>
      <c r="BM28" s="388"/>
      <c r="BN28" s="389">
        <v>4641976</v>
      </c>
      <c r="BO28" s="390"/>
      <c r="BP28" s="390"/>
      <c r="BQ28" s="390"/>
      <c r="BR28" s="390"/>
      <c r="BS28" s="390"/>
      <c r="BT28" s="390"/>
      <c r="BU28" s="391"/>
      <c r="BV28" s="389">
        <v>4957892</v>
      </c>
      <c r="BW28" s="390"/>
      <c r="BX28" s="390"/>
      <c r="BY28" s="390"/>
      <c r="BZ28" s="390"/>
      <c r="CA28" s="390"/>
      <c r="CB28" s="390"/>
      <c r="CC28" s="391"/>
      <c r="CD28" s="53"/>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2">
      <c r="A29" s="40"/>
      <c r="B29" s="430"/>
      <c r="C29" s="431"/>
      <c r="D29" s="432"/>
      <c r="E29" s="367" t="s">
        <v>118</v>
      </c>
      <c r="F29" s="368"/>
      <c r="G29" s="368"/>
      <c r="H29" s="368"/>
      <c r="I29" s="368"/>
      <c r="J29" s="368"/>
      <c r="K29" s="369"/>
      <c r="L29" s="370">
        <v>14</v>
      </c>
      <c r="M29" s="371"/>
      <c r="N29" s="371"/>
      <c r="O29" s="371"/>
      <c r="P29" s="372"/>
      <c r="Q29" s="370">
        <v>2210</v>
      </c>
      <c r="R29" s="371"/>
      <c r="S29" s="371"/>
      <c r="T29" s="371"/>
      <c r="U29" s="371"/>
      <c r="V29" s="372"/>
      <c r="W29" s="441"/>
      <c r="X29" s="442"/>
      <c r="Y29" s="443"/>
      <c r="Z29" s="367" t="s">
        <v>119</v>
      </c>
      <c r="AA29" s="368"/>
      <c r="AB29" s="368"/>
      <c r="AC29" s="368"/>
      <c r="AD29" s="368"/>
      <c r="AE29" s="368"/>
      <c r="AF29" s="368"/>
      <c r="AG29" s="369"/>
      <c r="AH29" s="370">
        <v>194</v>
      </c>
      <c r="AI29" s="371"/>
      <c r="AJ29" s="371"/>
      <c r="AK29" s="371"/>
      <c r="AL29" s="372"/>
      <c r="AM29" s="370">
        <v>586682</v>
      </c>
      <c r="AN29" s="371"/>
      <c r="AO29" s="371"/>
      <c r="AP29" s="371"/>
      <c r="AQ29" s="371"/>
      <c r="AR29" s="372"/>
      <c r="AS29" s="370">
        <v>3024</v>
      </c>
      <c r="AT29" s="371"/>
      <c r="AU29" s="371"/>
      <c r="AV29" s="371"/>
      <c r="AW29" s="371"/>
      <c r="AX29" s="373"/>
      <c r="AY29" s="380"/>
      <c r="AZ29" s="381"/>
      <c r="BA29" s="381"/>
      <c r="BB29" s="382"/>
      <c r="BC29" s="374" t="s">
        <v>120</v>
      </c>
      <c r="BD29" s="375"/>
      <c r="BE29" s="375"/>
      <c r="BF29" s="375"/>
      <c r="BG29" s="375"/>
      <c r="BH29" s="375"/>
      <c r="BI29" s="375"/>
      <c r="BJ29" s="375"/>
      <c r="BK29" s="375"/>
      <c r="BL29" s="375"/>
      <c r="BM29" s="376"/>
      <c r="BN29" s="394">
        <v>16</v>
      </c>
      <c r="BO29" s="395"/>
      <c r="BP29" s="395"/>
      <c r="BQ29" s="395"/>
      <c r="BR29" s="395"/>
      <c r="BS29" s="395"/>
      <c r="BT29" s="395"/>
      <c r="BU29" s="396"/>
      <c r="BV29" s="394">
        <v>16</v>
      </c>
      <c r="BW29" s="395"/>
      <c r="BX29" s="395"/>
      <c r="BY29" s="395"/>
      <c r="BZ29" s="395"/>
      <c r="CA29" s="395"/>
      <c r="CB29" s="395"/>
      <c r="CC29" s="396"/>
      <c r="CD29" s="55"/>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5">
      <c r="A30" s="40"/>
      <c r="B30" s="433"/>
      <c r="C30" s="434"/>
      <c r="D30" s="435"/>
      <c r="E30" s="349"/>
      <c r="F30" s="350"/>
      <c r="G30" s="350"/>
      <c r="H30" s="350"/>
      <c r="I30" s="350"/>
      <c r="J30" s="350"/>
      <c r="K30" s="351"/>
      <c r="L30" s="352"/>
      <c r="M30" s="353"/>
      <c r="N30" s="353"/>
      <c r="O30" s="353"/>
      <c r="P30" s="354"/>
      <c r="Q30" s="352"/>
      <c r="R30" s="353"/>
      <c r="S30" s="353"/>
      <c r="T30" s="353"/>
      <c r="U30" s="353"/>
      <c r="V30" s="354"/>
      <c r="W30" s="355" t="s">
        <v>121</v>
      </c>
      <c r="X30" s="356"/>
      <c r="Y30" s="356"/>
      <c r="Z30" s="356"/>
      <c r="AA30" s="356"/>
      <c r="AB30" s="356"/>
      <c r="AC30" s="356"/>
      <c r="AD30" s="356"/>
      <c r="AE30" s="356"/>
      <c r="AF30" s="356"/>
      <c r="AG30" s="357"/>
      <c r="AH30" s="358">
        <v>97.3</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122</v>
      </c>
      <c r="BD30" s="362"/>
      <c r="BE30" s="362"/>
      <c r="BF30" s="362"/>
      <c r="BG30" s="362"/>
      <c r="BH30" s="362"/>
      <c r="BI30" s="362"/>
      <c r="BJ30" s="362"/>
      <c r="BK30" s="362"/>
      <c r="BL30" s="362"/>
      <c r="BM30" s="363"/>
      <c r="BN30" s="397">
        <v>3741116</v>
      </c>
      <c r="BO30" s="398"/>
      <c r="BP30" s="398"/>
      <c r="BQ30" s="398"/>
      <c r="BR30" s="398"/>
      <c r="BS30" s="398"/>
      <c r="BT30" s="398"/>
      <c r="BU30" s="399"/>
      <c r="BV30" s="397">
        <v>3691857</v>
      </c>
      <c r="BW30" s="398"/>
      <c r="BX30" s="398"/>
      <c r="BY30" s="398"/>
      <c r="BZ30" s="398"/>
      <c r="CA30" s="398"/>
      <c r="CB30" s="398"/>
      <c r="CC30" s="399"/>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47" t="s">
        <v>123</v>
      </c>
      <c r="D32" s="347"/>
      <c r="E32" s="347"/>
      <c r="F32" s="347"/>
      <c r="G32" s="347"/>
      <c r="H32" s="347"/>
      <c r="I32" s="347"/>
      <c r="J32" s="347"/>
      <c r="K32" s="347"/>
      <c r="L32" s="347"/>
      <c r="M32" s="347"/>
      <c r="N32" s="347"/>
      <c r="O32" s="347"/>
      <c r="P32" s="347"/>
      <c r="Q32" s="347"/>
      <c r="R32" s="347"/>
      <c r="S32" s="347"/>
      <c r="U32" s="348" t="s">
        <v>124</v>
      </c>
      <c r="V32" s="348"/>
      <c r="W32" s="348"/>
      <c r="X32" s="348"/>
      <c r="Y32" s="348"/>
      <c r="Z32" s="348"/>
      <c r="AA32" s="348"/>
      <c r="AB32" s="348"/>
      <c r="AC32" s="348"/>
      <c r="AD32" s="348"/>
      <c r="AE32" s="348"/>
      <c r="AF32" s="348"/>
      <c r="AG32" s="348"/>
      <c r="AH32" s="348"/>
      <c r="AI32" s="348"/>
      <c r="AJ32" s="348"/>
      <c r="AK32" s="348"/>
      <c r="AM32" s="348" t="s">
        <v>125</v>
      </c>
      <c r="AN32" s="348"/>
      <c r="AO32" s="348"/>
      <c r="AP32" s="348"/>
      <c r="AQ32" s="348"/>
      <c r="AR32" s="348"/>
      <c r="AS32" s="348"/>
      <c r="AT32" s="348"/>
      <c r="AU32" s="348"/>
      <c r="AV32" s="348"/>
      <c r="AW32" s="348"/>
      <c r="AX32" s="348"/>
      <c r="AY32" s="348"/>
      <c r="AZ32" s="348"/>
      <c r="BA32" s="348"/>
      <c r="BB32" s="348"/>
      <c r="BC32" s="348"/>
      <c r="BE32" s="348" t="s">
        <v>126</v>
      </c>
      <c r="BF32" s="348"/>
      <c r="BG32" s="348"/>
      <c r="BH32" s="348"/>
      <c r="BI32" s="348"/>
      <c r="BJ32" s="348"/>
      <c r="BK32" s="348"/>
      <c r="BL32" s="348"/>
      <c r="BM32" s="348"/>
      <c r="BN32" s="348"/>
      <c r="BO32" s="348"/>
      <c r="BP32" s="348"/>
      <c r="BQ32" s="348"/>
      <c r="BR32" s="348"/>
      <c r="BS32" s="348"/>
      <c r="BT32" s="348"/>
      <c r="BU32" s="348"/>
      <c r="BW32" s="348" t="s">
        <v>127</v>
      </c>
      <c r="BX32" s="348"/>
      <c r="BY32" s="348"/>
      <c r="BZ32" s="348"/>
      <c r="CA32" s="348"/>
      <c r="CB32" s="348"/>
      <c r="CC32" s="348"/>
      <c r="CD32" s="348"/>
      <c r="CE32" s="348"/>
      <c r="CF32" s="348"/>
      <c r="CG32" s="348"/>
      <c r="CH32" s="348"/>
      <c r="CI32" s="348"/>
      <c r="CJ32" s="348"/>
      <c r="CK32" s="348"/>
      <c r="CL32" s="348"/>
      <c r="CM32" s="348"/>
      <c r="CO32" s="348" t="s">
        <v>128</v>
      </c>
      <c r="CP32" s="348"/>
      <c r="CQ32" s="348"/>
      <c r="CR32" s="348"/>
      <c r="CS32" s="348"/>
      <c r="CT32" s="348"/>
      <c r="CU32" s="348"/>
      <c r="CV32" s="348"/>
      <c r="CW32" s="348"/>
      <c r="CX32" s="348"/>
      <c r="CY32" s="348"/>
      <c r="CZ32" s="348"/>
      <c r="DA32" s="348"/>
      <c r="DB32" s="348"/>
      <c r="DC32" s="348"/>
      <c r="DD32" s="348"/>
      <c r="DE32" s="348"/>
      <c r="DI32" s="63"/>
    </row>
    <row r="33" spans="1:113" ht="13.5" customHeight="1" x14ac:dyDescent="0.2">
      <c r="A33" s="40"/>
      <c r="B33" s="64"/>
      <c r="C33" s="346" t="s">
        <v>129</v>
      </c>
      <c r="D33" s="346"/>
      <c r="E33" s="345" t="s">
        <v>130</v>
      </c>
      <c r="F33" s="345"/>
      <c r="G33" s="345"/>
      <c r="H33" s="345"/>
      <c r="I33" s="345"/>
      <c r="J33" s="345"/>
      <c r="K33" s="345"/>
      <c r="L33" s="345"/>
      <c r="M33" s="345"/>
      <c r="N33" s="345"/>
      <c r="O33" s="345"/>
      <c r="P33" s="345"/>
      <c r="Q33" s="345"/>
      <c r="R33" s="345"/>
      <c r="S33" s="345"/>
      <c r="T33" s="65"/>
      <c r="U33" s="346" t="s">
        <v>129</v>
      </c>
      <c r="V33" s="346"/>
      <c r="W33" s="345" t="s">
        <v>130</v>
      </c>
      <c r="X33" s="345"/>
      <c r="Y33" s="345"/>
      <c r="Z33" s="345"/>
      <c r="AA33" s="345"/>
      <c r="AB33" s="345"/>
      <c r="AC33" s="345"/>
      <c r="AD33" s="345"/>
      <c r="AE33" s="345"/>
      <c r="AF33" s="345"/>
      <c r="AG33" s="345"/>
      <c r="AH33" s="345"/>
      <c r="AI33" s="345"/>
      <c r="AJ33" s="345"/>
      <c r="AK33" s="345"/>
      <c r="AL33" s="65"/>
      <c r="AM33" s="346" t="s">
        <v>129</v>
      </c>
      <c r="AN33" s="346"/>
      <c r="AO33" s="345" t="s">
        <v>130</v>
      </c>
      <c r="AP33" s="345"/>
      <c r="AQ33" s="345"/>
      <c r="AR33" s="345"/>
      <c r="AS33" s="345"/>
      <c r="AT33" s="345"/>
      <c r="AU33" s="345"/>
      <c r="AV33" s="345"/>
      <c r="AW33" s="345"/>
      <c r="AX33" s="345"/>
      <c r="AY33" s="345"/>
      <c r="AZ33" s="345"/>
      <c r="BA33" s="345"/>
      <c r="BB33" s="345"/>
      <c r="BC33" s="345"/>
      <c r="BD33" s="66"/>
      <c r="BE33" s="345" t="s">
        <v>131</v>
      </c>
      <c r="BF33" s="345"/>
      <c r="BG33" s="345" t="s">
        <v>132</v>
      </c>
      <c r="BH33" s="345"/>
      <c r="BI33" s="345"/>
      <c r="BJ33" s="345"/>
      <c r="BK33" s="345"/>
      <c r="BL33" s="345"/>
      <c r="BM33" s="345"/>
      <c r="BN33" s="345"/>
      <c r="BO33" s="345"/>
      <c r="BP33" s="345"/>
      <c r="BQ33" s="345"/>
      <c r="BR33" s="345"/>
      <c r="BS33" s="345"/>
      <c r="BT33" s="345"/>
      <c r="BU33" s="345"/>
      <c r="BV33" s="66"/>
      <c r="BW33" s="346" t="s">
        <v>131</v>
      </c>
      <c r="BX33" s="346"/>
      <c r="BY33" s="345" t="s">
        <v>133</v>
      </c>
      <c r="BZ33" s="345"/>
      <c r="CA33" s="345"/>
      <c r="CB33" s="345"/>
      <c r="CC33" s="345"/>
      <c r="CD33" s="345"/>
      <c r="CE33" s="345"/>
      <c r="CF33" s="345"/>
      <c r="CG33" s="345"/>
      <c r="CH33" s="345"/>
      <c r="CI33" s="345"/>
      <c r="CJ33" s="345"/>
      <c r="CK33" s="345"/>
      <c r="CL33" s="345"/>
      <c r="CM33" s="345"/>
      <c r="CN33" s="65"/>
      <c r="CO33" s="346" t="s">
        <v>129</v>
      </c>
      <c r="CP33" s="346"/>
      <c r="CQ33" s="345" t="s">
        <v>134</v>
      </c>
      <c r="CR33" s="345"/>
      <c r="CS33" s="345"/>
      <c r="CT33" s="345"/>
      <c r="CU33" s="345"/>
      <c r="CV33" s="345"/>
      <c r="CW33" s="345"/>
      <c r="CX33" s="345"/>
      <c r="CY33" s="345"/>
      <c r="CZ33" s="345"/>
      <c r="DA33" s="345"/>
      <c r="DB33" s="345"/>
      <c r="DC33" s="345"/>
      <c r="DD33" s="345"/>
      <c r="DE33" s="345"/>
      <c r="DF33" s="65"/>
      <c r="DG33" s="344" t="s">
        <v>135</v>
      </c>
      <c r="DH33" s="344"/>
      <c r="DI33" s="67"/>
    </row>
    <row r="34" spans="1:113" ht="32.25" customHeight="1" x14ac:dyDescent="0.2">
      <c r="A34" s="40"/>
      <c r="B34" s="64"/>
      <c r="C34" s="342">
        <f>IF(E34="","",1)</f>
        <v>1</v>
      </c>
      <c r="D34" s="342"/>
      <c r="E34" s="343" t="str">
        <f>IF('[1]各会計、関係団体の財政状況及び健全化判断比率'!B7="","",'[1]各会計、関係団体の財政状況及び健全化判断比率'!B7)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2</v>
      </c>
      <c r="V34" s="342"/>
      <c r="W34" s="343" t="str">
        <f>IF('[1]各会計、関係団体の財政状況及び健全化判断比率'!B28="","",'[1]各会計、関係団体の財政状況及び健全化判断比率'!B28)</f>
        <v>国民健康保険特別会計</v>
      </c>
      <c r="X34" s="343"/>
      <c r="Y34" s="343"/>
      <c r="Z34" s="343"/>
      <c r="AA34" s="343"/>
      <c r="AB34" s="343"/>
      <c r="AC34" s="343"/>
      <c r="AD34" s="343"/>
      <c r="AE34" s="343"/>
      <c r="AF34" s="343"/>
      <c r="AG34" s="343"/>
      <c r="AH34" s="343"/>
      <c r="AI34" s="343"/>
      <c r="AJ34" s="343"/>
      <c r="AK34" s="343"/>
      <c r="AL34" s="40"/>
      <c r="AM34" s="342">
        <f>IF(AO34="","",MAX(C34:D43,U34:V43)+1)</f>
        <v>5</v>
      </c>
      <c r="AN34" s="342"/>
      <c r="AO34" s="343" t="str">
        <f>IF('[1]各会計、関係団体の財政状況及び健全化判断比率'!B31="","",'[1]各会計、関係団体の財政状況及び健全化判断比率'!B31)</f>
        <v>水道事業会計</v>
      </c>
      <c r="AP34" s="343"/>
      <c r="AQ34" s="343"/>
      <c r="AR34" s="343"/>
      <c r="AS34" s="343"/>
      <c r="AT34" s="343"/>
      <c r="AU34" s="343"/>
      <c r="AV34" s="343"/>
      <c r="AW34" s="343"/>
      <c r="AX34" s="343"/>
      <c r="AY34" s="343"/>
      <c r="AZ34" s="343"/>
      <c r="BA34" s="343"/>
      <c r="BB34" s="343"/>
      <c r="BC34" s="343"/>
      <c r="BD34" s="40"/>
      <c r="BE34" s="342">
        <f>IF(BG34="","",MAX(C34:D43,U34:V43,AM34:AN43)+1)</f>
        <v>7</v>
      </c>
      <c r="BF34" s="342"/>
      <c r="BG34" s="343" t="str">
        <f>IF('[1]各会計、関係団体の財政状況及び健全化判断比率'!B33="","",'[1]各会計、関係団体の財政状況及び健全化判断比率'!B33)</f>
        <v>住宅用地造成事業特別会計</v>
      </c>
      <c r="BH34" s="343"/>
      <c r="BI34" s="343"/>
      <c r="BJ34" s="343"/>
      <c r="BK34" s="343"/>
      <c r="BL34" s="343"/>
      <c r="BM34" s="343"/>
      <c r="BN34" s="343"/>
      <c r="BO34" s="343"/>
      <c r="BP34" s="343"/>
      <c r="BQ34" s="343"/>
      <c r="BR34" s="343"/>
      <c r="BS34" s="343"/>
      <c r="BT34" s="343"/>
      <c r="BU34" s="343"/>
      <c r="BV34" s="40"/>
      <c r="BW34" s="342">
        <f>IF(BY34="","",MAX(C34:D43,U34:V43,AM34:AN43,BE34:BF43)+1)</f>
        <v>9</v>
      </c>
      <c r="BX34" s="342"/>
      <c r="BY34" s="343" t="str">
        <f>IF('[1]各会計、関係団体の財政状況及び健全化判断比率'!B68="","",'[1]各会計、関係団体の財政状況及び健全化判断比率'!B68)</f>
        <v>会津若松地方広域市町村圏整備組合一般会計</v>
      </c>
      <c r="BZ34" s="343"/>
      <c r="CA34" s="343"/>
      <c r="CB34" s="343"/>
      <c r="CC34" s="343"/>
      <c r="CD34" s="343"/>
      <c r="CE34" s="343"/>
      <c r="CF34" s="343"/>
      <c r="CG34" s="343"/>
      <c r="CH34" s="343"/>
      <c r="CI34" s="343"/>
      <c r="CJ34" s="343"/>
      <c r="CK34" s="343"/>
      <c r="CL34" s="343"/>
      <c r="CM34" s="343"/>
      <c r="CN34" s="40"/>
      <c r="CO34" s="342">
        <f>IF(CQ34="","",MAX(C34:D43,U34:V43,AM34:AN43,BE34:BF43,BW34:BX43)+1)</f>
        <v>18</v>
      </c>
      <c r="CP34" s="342"/>
      <c r="CQ34" s="343" t="str">
        <f>IF('[1]各会計、関係団体の財政状況及び健全化判断比率'!BS7="","",'[1]各会計、関係団体の財政状況及び健全化判断比率'!BS7)</f>
        <v>会津美里振興公社</v>
      </c>
      <c r="CR34" s="343"/>
      <c r="CS34" s="343"/>
      <c r="CT34" s="343"/>
      <c r="CU34" s="343"/>
      <c r="CV34" s="343"/>
      <c r="CW34" s="343"/>
      <c r="CX34" s="343"/>
      <c r="CY34" s="343"/>
      <c r="CZ34" s="343"/>
      <c r="DA34" s="343"/>
      <c r="DB34" s="343"/>
      <c r="DC34" s="343"/>
      <c r="DD34" s="343"/>
      <c r="DE34" s="343"/>
      <c r="DG34" s="340" t="str">
        <f>IF('[1]各会計、関係団体の財政状況及び健全化判断比率'!BR7="","",'[1]各会計、関係団体の財政状況及び健全化判断比率'!BR7)</f>
        <v/>
      </c>
      <c r="DH34" s="340"/>
      <c r="DI34" s="67"/>
    </row>
    <row r="35" spans="1:113" ht="32.25" customHeight="1" x14ac:dyDescent="0.2">
      <c r="A35" s="40"/>
      <c r="B35" s="64"/>
      <c r="C35" s="342" t="str">
        <f>IF(E35="","",C34+1)</f>
        <v/>
      </c>
      <c r="D35" s="342"/>
      <c r="E35" s="343" t="str">
        <f>IF('[1]各会計、関係団体の財政状況及び健全化判断比率'!B8="","",'[1]各会計、関係団体の財政状況及び健全化判断比率'!B8)</f>
        <v/>
      </c>
      <c r="F35" s="343"/>
      <c r="G35" s="343"/>
      <c r="H35" s="343"/>
      <c r="I35" s="343"/>
      <c r="J35" s="343"/>
      <c r="K35" s="343"/>
      <c r="L35" s="343"/>
      <c r="M35" s="343"/>
      <c r="N35" s="343"/>
      <c r="O35" s="343"/>
      <c r="P35" s="343"/>
      <c r="Q35" s="343"/>
      <c r="R35" s="343"/>
      <c r="S35" s="343"/>
      <c r="T35" s="40"/>
      <c r="U35" s="342">
        <f>IF(W35="","",U34+1)</f>
        <v>3</v>
      </c>
      <c r="V35" s="342"/>
      <c r="W35" s="343" t="str">
        <f>IF('[1]各会計、関係団体の財政状況及び健全化判断比率'!B29="","",'[1]各会計、関係団体の財政状況及び健全化判断比率'!B29)</f>
        <v>介護保険特別会計</v>
      </c>
      <c r="X35" s="343"/>
      <c r="Y35" s="343"/>
      <c r="Z35" s="343"/>
      <c r="AA35" s="343"/>
      <c r="AB35" s="343"/>
      <c r="AC35" s="343"/>
      <c r="AD35" s="343"/>
      <c r="AE35" s="343"/>
      <c r="AF35" s="343"/>
      <c r="AG35" s="343"/>
      <c r="AH35" s="343"/>
      <c r="AI35" s="343"/>
      <c r="AJ35" s="343"/>
      <c r="AK35" s="343"/>
      <c r="AL35" s="40"/>
      <c r="AM35" s="342">
        <f t="shared" ref="AM35:AM43" si="0">IF(AO35="","",AM34+1)</f>
        <v>6</v>
      </c>
      <c r="AN35" s="342"/>
      <c r="AO35" s="343" t="str">
        <f>IF('[1]各会計、関係団体の財政状況及び健全化判断比率'!B32="","",'[1]各会計、関係団体の財政状況及び健全化判断比率'!B32)</f>
        <v>下水道事業会計</v>
      </c>
      <c r="AP35" s="343"/>
      <c r="AQ35" s="343"/>
      <c r="AR35" s="343"/>
      <c r="AS35" s="343"/>
      <c r="AT35" s="343"/>
      <c r="AU35" s="343"/>
      <c r="AV35" s="343"/>
      <c r="AW35" s="343"/>
      <c r="AX35" s="343"/>
      <c r="AY35" s="343"/>
      <c r="AZ35" s="343"/>
      <c r="BA35" s="343"/>
      <c r="BB35" s="343"/>
      <c r="BC35" s="343"/>
      <c r="BD35" s="40"/>
      <c r="BE35" s="342">
        <f t="shared" ref="BE35:BE43" si="1">IF(BG35="","",BE34+1)</f>
        <v>8</v>
      </c>
      <c r="BF35" s="342"/>
      <c r="BG35" s="343" t="str">
        <f>IF('[1]各会計、関係団体の財政状況及び健全化判断比率'!B34="","",'[1]各会計、関係団体の財政状況及び健全化判断比率'!B34)</f>
        <v>工業団地造成事業特別会計</v>
      </c>
      <c r="BH35" s="343"/>
      <c r="BI35" s="343"/>
      <c r="BJ35" s="343"/>
      <c r="BK35" s="343"/>
      <c r="BL35" s="343"/>
      <c r="BM35" s="343"/>
      <c r="BN35" s="343"/>
      <c r="BO35" s="343"/>
      <c r="BP35" s="343"/>
      <c r="BQ35" s="343"/>
      <c r="BR35" s="343"/>
      <c r="BS35" s="343"/>
      <c r="BT35" s="343"/>
      <c r="BU35" s="343"/>
      <c r="BV35" s="40"/>
      <c r="BW35" s="342">
        <f t="shared" ref="BW35:BW43" si="2">IF(BY35="","",BW34+1)</f>
        <v>10</v>
      </c>
      <c r="BX35" s="342"/>
      <c r="BY35" s="343" t="str">
        <f>IF('[1]各会計、関係団体の財政状況及び健全化判断比率'!B69="","",'[1]各会計、関係団体の財政状況及び健全化判断比率'!B69)</f>
        <v>会津若松地方広域市町村圏整備組合水道用水供給事業会計</v>
      </c>
      <c r="BZ35" s="343"/>
      <c r="CA35" s="343"/>
      <c r="CB35" s="343"/>
      <c r="CC35" s="343"/>
      <c r="CD35" s="343"/>
      <c r="CE35" s="343"/>
      <c r="CF35" s="343"/>
      <c r="CG35" s="343"/>
      <c r="CH35" s="343"/>
      <c r="CI35" s="343"/>
      <c r="CJ35" s="343"/>
      <c r="CK35" s="343"/>
      <c r="CL35" s="343"/>
      <c r="CM35" s="343"/>
      <c r="CN35" s="40"/>
      <c r="CO35" s="342">
        <f t="shared" ref="CO35:CO43" si="3">IF(CQ35="","",CO34+1)</f>
        <v>19</v>
      </c>
      <c r="CP35" s="342"/>
      <c r="CQ35" s="343" t="str">
        <f>IF('[1]各会計、関係団体の財政状況及び健全化判断比率'!BS8="","",'[1]各会計、関係団体の財政状況及び健全化判断比率'!BS8)</f>
        <v>米夢の郷</v>
      </c>
      <c r="CR35" s="343"/>
      <c r="CS35" s="343"/>
      <c r="CT35" s="343"/>
      <c r="CU35" s="343"/>
      <c r="CV35" s="343"/>
      <c r="CW35" s="343"/>
      <c r="CX35" s="343"/>
      <c r="CY35" s="343"/>
      <c r="CZ35" s="343"/>
      <c r="DA35" s="343"/>
      <c r="DB35" s="343"/>
      <c r="DC35" s="343"/>
      <c r="DD35" s="343"/>
      <c r="DE35" s="343"/>
      <c r="DG35" s="340" t="str">
        <f>IF('[1]各会計、関係団体の財政状況及び健全化判断比率'!BR8="","",'[1]各会計、関係団体の財政状況及び健全化判断比率'!BR8)</f>
        <v/>
      </c>
      <c r="DH35" s="340"/>
      <c r="DI35" s="67"/>
    </row>
    <row r="36" spans="1:113" ht="32.25" customHeight="1" x14ac:dyDescent="0.2">
      <c r="A36" s="40"/>
      <c r="B36" s="64"/>
      <c r="C36" s="342" t="str">
        <f>IF(E36="","",C35+1)</f>
        <v/>
      </c>
      <c r="D36" s="342"/>
      <c r="E36" s="343" t="str">
        <f>IF('[1]各会計、関係団体の財政状況及び健全化判断比率'!B9="","",'[1]各会計、関係団体の財政状況及び健全化判断比率'!B9)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4</v>
      </c>
      <c r="V36" s="342"/>
      <c r="W36" s="343" t="str">
        <f>IF('[1]各会計、関係団体の財政状況及び健全化判断比率'!B30="","",'[1]各会計、関係団体の財政状況及び健全化判断比率'!B30)</f>
        <v>後期高齢者医療特別会計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11</v>
      </c>
      <c r="BX36" s="342"/>
      <c r="BY36" s="343" t="str">
        <f>IF('[1]各会計、関係団体の財政状況及び健全化判断比率'!B70="","",'[1]各会計、関係団体の財政状況及び健全化判断比率'!B70)</f>
        <v>福島県市町村総合事務組合　一般会計</v>
      </c>
      <c r="BZ36" s="343"/>
      <c r="CA36" s="343"/>
      <c r="CB36" s="343"/>
      <c r="CC36" s="343"/>
      <c r="CD36" s="343"/>
      <c r="CE36" s="343"/>
      <c r="CF36" s="343"/>
      <c r="CG36" s="343"/>
      <c r="CH36" s="343"/>
      <c r="CI36" s="343"/>
      <c r="CJ36" s="343"/>
      <c r="CK36" s="343"/>
      <c r="CL36" s="343"/>
      <c r="CM36" s="343"/>
      <c r="CN36" s="40"/>
      <c r="CO36" s="342" t="str">
        <f t="shared" si="3"/>
        <v/>
      </c>
      <c r="CP36" s="342"/>
      <c r="CQ36" s="343" t="str">
        <f>IF('[1]各会計、関係団体の財政状況及び健全化判断比率'!BS9="","",'[1]各会計、関係団体の財政状況及び健全化判断比率'!BS9)</f>
        <v/>
      </c>
      <c r="CR36" s="343"/>
      <c r="CS36" s="343"/>
      <c r="CT36" s="343"/>
      <c r="CU36" s="343"/>
      <c r="CV36" s="343"/>
      <c r="CW36" s="343"/>
      <c r="CX36" s="343"/>
      <c r="CY36" s="343"/>
      <c r="CZ36" s="343"/>
      <c r="DA36" s="343"/>
      <c r="DB36" s="343"/>
      <c r="DC36" s="343"/>
      <c r="DD36" s="343"/>
      <c r="DE36" s="343"/>
      <c r="DG36" s="340" t="str">
        <f>IF('[1]各会計、関係団体の財政状況及び健全化判断比率'!BR9="","",'[1]各会計、関係団体の財政状況及び健全化判断比率'!BR9)</f>
        <v/>
      </c>
      <c r="DH36" s="340"/>
      <c r="DI36" s="67"/>
    </row>
    <row r="37" spans="1:113" ht="32.25" customHeight="1" x14ac:dyDescent="0.2">
      <c r="A37" s="40"/>
      <c r="B37" s="64"/>
      <c r="C37" s="342" t="str">
        <f>IF(E37="","",C36+1)</f>
        <v/>
      </c>
      <c r="D37" s="342"/>
      <c r="E37" s="343" t="str">
        <f>IF('[1]各会計、関係団体の財政状況及び健全化判断比率'!B10="","",'[1]各会計、関係団体の財政状況及び健全化判断比率'!B10)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12</v>
      </c>
      <c r="BX37" s="342"/>
      <c r="BY37" s="343" t="str">
        <f>IF('[1]各会計、関係団体の財政状況及び健全化判断比率'!B71="","",'[1]各会計、関係団体の財政状況及び健全化判断比率'!B71)</f>
        <v>福島県市町村総合事務組合　消防補償等特別会計</v>
      </c>
      <c r="BZ37" s="343"/>
      <c r="CA37" s="343"/>
      <c r="CB37" s="343"/>
      <c r="CC37" s="343"/>
      <c r="CD37" s="343"/>
      <c r="CE37" s="343"/>
      <c r="CF37" s="343"/>
      <c r="CG37" s="343"/>
      <c r="CH37" s="343"/>
      <c r="CI37" s="343"/>
      <c r="CJ37" s="343"/>
      <c r="CK37" s="343"/>
      <c r="CL37" s="343"/>
      <c r="CM37" s="343"/>
      <c r="CN37" s="40"/>
      <c r="CO37" s="342" t="str">
        <f t="shared" si="3"/>
        <v/>
      </c>
      <c r="CP37" s="342"/>
      <c r="CQ37" s="343" t="str">
        <f>IF('[1]各会計、関係団体の財政状況及び健全化判断比率'!BS10="","",'[1]各会計、関係団体の財政状況及び健全化判断比率'!BS10)</f>
        <v/>
      </c>
      <c r="CR37" s="343"/>
      <c r="CS37" s="343"/>
      <c r="CT37" s="343"/>
      <c r="CU37" s="343"/>
      <c r="CV37" s="343"/>
      <c r="CW37" s="343"/>
      <c r="CX37" s="343"/>
      <c r="CY37" s="343"/>
      <c r="CZ37" s="343"/>
      <c r="DA37" s="343"/>
      <c r="DB37" s="343"/>
      <c r="DC37" s="343"/>
      <c r="DD37" s="343"/>
      <c r="DE37" s="343"/>
      <c r="DG37" s="340" t="str">
        <f>IF('[1]各会計、関係団体の財政状況及び健全化判断比率'!BR10="","",'[1]各会計、関係団体の財政状況及び健全化判断比率'!BR10)</f>
        <v/>
      </c>
      <c r="DH37" s="340"/>
      <c r="DI37" s="67"/>
    </row>
    <row r="38" spans="1:113" ht="32.25" customHeight="1" x14ac:dyDescent="0.2">
      <c r="A38" s="40"/>
      <c r="B38" s="64"/>
      <c r="C38" s="342" t="str">
        <f t="shared" ref="C38:C43" si="5">IF(E38="","",C37+1)</f>
        <v/>
      </c>
      <c r="D38" s="342"/>
      <c r="E38" s="343" t="str">
        <f>IF('[1]各会計、関係団体の財政状況及び健全化判断比率'!B11="","",'[1]各会計、関係団体の財政状況及び健全化判断比率'!B11)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13</v>
      </c>
      <c r="BX38" s="342"/>
      <c r="BY38" s="343" t="str">
        <f>IF('[1]各会計、関係団体の財政状況及び健全化判断比率'!B72="","",'[1]各会計、関係団体の財政状況及び健全化判断比率'!B72)</f>
        <v>福島県市町村総合事務組合　消防賞じゅつ金特別会計</v>
      </c>
      <c r="BZ38" s="343"/>
      <c r="CA38" s="343"/>
      <c r="CB38" s="343"/>
      <c r="CC38" s="343"/>
      <c r="CD38" s="343"/>
      <c r="CE38" s="343"/>
      <c r="CF38" s="343"/>
      <c r="CG38" s="343"/>
      <c r="CH38" s="343"/>
      <c r="CI38" s="343"/>
      <c r="CJ38" s="343"/>
      <c r="CK38" s="343"/>
      <c r="CL38" s="343"/>
      <c r="CM38" s="343"/>
      <c r="CN38" s="40"/>
      <c r="CO38" s="342" t="str">
        <f t="shared" si="3"/>
        <v/>
      </c>
      <c r="CP38" s="342"/>
      <c r="CQ38" s="343" t="str">
        <f>IF('[1]各会計、関係団体の財政状況及び健全化判断比率'!BS11="","",'[1]各会計、関係団体の財政状況及び健全化判断比率'!BS11)</f>
        <v/>
      </c>
      <c r="CR38" s="343"/>
      <c r="CS38" s="343"/>
      <c r="CT38" s="343"/>
      <c r="CU38" s="343"/>
      <c r="CV38" s="343"/>
      <c r="CW38" s="343"/>
      <c r="CX38" s="343"/>
      <c r="CY38" s="343"/>
      <c r="CZ38" s="343"/>
      <c r="DA38" s="343"/>
      <c r="DB38" s="343"/>
      <c r="DC38" s="343"/>
      <c r="DD38" s="343"/>
      <c r="DE38" s="343"/>
      <c r="DG38" s="340" t="str">
        <f>IF('[1]各会計、関係団体の財政状況及び健全化判断比率'!BR11="","",'[1]各会計、関係団体の財政状況及び健全化判断比率'!BR11)</f>
        <v/>
      </c>
      <c r="DH38" s="340"/>
      <c r="DI38" s="67"/>
    </row>
    <row r="39" spans="1:113" ht="32.25" customHeight="1" x14ac:dyDescent="0.2">
      <c r="A39" s="40"/>
      <c r="B39" s="64"/>
      <c r="C39" s="342" t="str">
        <f t="shared" si="5"/>
        <v/>
      </c>
      <c r="D39" s="342"/>
      <c r="E39" s="343" t="str">
        <f>IF('[1]各会計、関係団体の財政状況及び健全化判断比率'!B12="","",'[1]各会計、関係団体の財政状況及び健全化判断比率'!B12)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14</v>
      </c>
      <c r="BX39" s="342"/>
      <c r="BY39" s="343" t="str">
        <f>IF('[1]各会計、関係団体の財政状況及び健全化判断比率'!B73="","",'[1]各会計、関係団体の財政状況及び健全化判断比率'!B73)</f>
        <v>福島県市町村総合事務組合　非常勤職員公務災害補償特別会計</v>
      </c>
      <c r="BZ39" s="343"/>
      <c r="CA39" s="343"/>
      <c r="CB39" s="343"/>
      <c r="CC39" s="343"/>
      <c r="CD39" s="343"/>
      <c r="CE39" s="343"/>
      <c r="CF39" s="343"/>
      <c r="CG39" s="343"/>
      <c r="CH39" s="343"/>
      <c r="CI39" s="343"/>
      <c r="CJ39" s="343"/>
      <c r="CK39" s="343"/>
      <c r="CL39" s="343"/>
      <c r="CM39" s="343"/>
      <c r="CN39" s="40"/>
      <c r="CO39" s="342" t="str">
        <f t="shared" si="3"/>
        <v/>
      </c>
      <c r="CP39" s="342"/>
      <c r="CQ39" s="343" t="str">
        <f>IF('[1]各会計、関係団体の財政状況及び健全化判断比率'!BS12="","",'[1]各会計、関係団体の財政状況及び健全化判断比率'!BS12)</f>
        <v/>
      </c>
      <c r="CR39" s="343"/>
      <c r="CS39" s="343"/>
      <c r="CT39" s="343"/>
      <c r="CU39" s="343"/>
      <c r="CV39" s="343"/>
      <c r="CW39" s="343"/>
      <c r="CX39" s="343"/>
      <c r="CY39" s="343"/>
      <c r="CZ39" s="343"/>
      <c r="DA39" s="343"/>
      <c r="DB39" s="343"/>
      <c r="DC39" s="343"/>
      <c r="DD39" s="343"/>
      <c r="DE39" s="343"/>
      <c r="DG39" s="340" t="str">
        <f>IF('[1]各会計、関係団体の財政状況及び健全化判断比率'!BR12="","",'[1]各会計、関係団体の財政状況及び健全化判断比率'!BR12)</f>
        <v/>
      </c>
      <c r="DH39" s="340"/>
      <c r="DI39" s="67"/>
    </row>
    <row r="40" spans="1:113" ht="32.25" customHeight="1" x14ac:dyDescent="0.2">
      <c r="A40" s="40"/>
      <c r="B40" s="64"/>
      <c r="C40" s="342" t="str">
        <f t="shared" si="5"/>
        <v/>
      </c>
      <c r="D40" s="342"/>
      <c r="E40" s="343" t="str">
        <f>IF('[1]各会計、関係団体の財政状況及び健全化判断比率'!B13="","",'[1]各会計、関係団体の財政状況及び健全化判断比率'!B13)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f t="shared" si="2"/>
        <v>15</v>
      </c>
      <c r="BX40" s="342"/>
      <c r="BY40" s="343" t="str">
        <f>IF('[1]各会計、関係団体の財政状況及び健全化判断比率'!B74="","",'[1]各会計、関係団体の財政状況及び健全化判断比率'!B74)</f>
        <v>福島県市町村総合事務組合　自治会館管理特別会計</v>
      </c>
      <c r="BZ40" s="343"/>
      <c r="CA40" s="343"/>
      <c r="CB40" s="343"/>
      <c r="CC40" s="343"/>
      <c r="CD40" s="343"/>
      <c r="CE40" s="343"/>
      <c r="CF40" s="343"/>
      <c r="CG40" s="343"/>
      <c r="CH40" s="343"/>
      <c r="CI40" s="343"/>
      <c r="CJ40" s="343"/>
      <c r="CK40" s="343"/>
      <c r="CL40" s="343"/>
      <c r="CM40" s="343"/>
      <c r="CN40" s="40"/>
      <c r="CO40" s="342" t="str">
        <f t="shared" si="3"/>
        <v/>
      </c>
      <c r="CP40" s="342"/>
      <c r="CQ40" s="343" t="str">
        <f>IF('[1]各会計、関係団体の財政状況及び健全化判断比率'!BS13="","",'[1]各会計、関係団体の財政状況及び健全化判断比率'!BS13)</f>
        <v/>
      </c>
      <c r="CR40" s="343"/>
      <c r="CS40" s="343"/>
      <c r="CT40" s="343"/>
      <c r="CU40" s="343"/>
      <c r="CV40" s="343"/>
      <c r="CW40" s="343"/>
      <c r="CX40" s="343"/>
      <c r="CY40" s="343"/>
      <c r="CZ40" s="343"/>
      <c r="DA40" s="343"/>
      <c r="DB40" s="343"/>
      <c r="DC40" s="343"/>
      <c r="DD40" s="343"/>
      <c r="DE40" s="343"/>
      <c r="DG40" s="340" t="str">
        <f>IF('[1]各会計、関係団体の財政状況及び健全化判断比率'!BR13="","",'[1]各会計、関係団体の財政状況及び健全化判断比率'!BR13)</f>
        <v/>
      </c>
      <c r="DH40" s="340"/>
      <c r="DI40" s="67"/>
    </row>
    <row r="41" spans="1:113" ht="32.25" customHeight="1" x14ac:dyDescent="0.2">
      <c r="A41" s="40"/>
      <c r="B41" s="64"/>
      <c r="C41" s="342" t="str">
        <f t="shared" si="5"/>
        <v/>
      </c>
      <c r="D41" s="342"/>
      <c r="E41" s="343" t="str">
        <f>IF('[1]各会計、関係団体の財政状況及び健全化判断比率'!B14="","",'[1]各会計、関係団体の財政状況及び健全化判断比率'!B14)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f t="shared" si="2"/>
        <v>16</v>
      </c>
      <c r="BX41" s="342"/>
      <c r="BY41" s="343" t="str">
        <f>IF('[1]各会計、関係団体の財政状況及び健全化判断比率'!B75="","",'[1]各会計、関係団体の財政状況及び健全化判断比率'!B75)</f>
        <v>福島県後期高齢者医療広域連合一般会計</v>
      </c>
      <c r="BZ41" s="343"/>
      <c r="CA41" s="343"/>
      <c r="CB41" s="343"/>
      <c r="CC41" s="343"/>
      <c r="CD41" s="343"/>
      <c r="CE41" s="343"/>
      <c r="CF41" s="343"/>
      <c r="CG41" s="343"/>
      <c r="CH41" s="343"/>
      <c r="CI41" s="343"/>
      <c r="CJ41" s="343"/>
      <c r="CK41" s="343"/>
      <c r="CL41" s="343"/>
      <c r="CM41" s="343"/>
      <c r="CN41" s="40"/>
      <c r="CO41" s="342" t="str">
        <f t="shared" si="3"/>
        <v/>
      </c>
      <c r="CP41" s="342"/>
      <c r="CQ41" s="343" t="str">
        <f>IF('[1]各会計、関係団体の財政状況及び健全化判断比率'!BS14="","",'[1]各会計、関係団体の財政状況及び健全化判断比率'!BS14)</f>
        <v/>
      </c>
      <c r="CR41" s="343"/>
      <c r="CS41" s="343"/>
      <c r="CT41" s="343"/>
      <c r="CU41" s="343"/>
      <c r="CV41" s="343"/>
      <c r="CW41" s="343"/>
      <c r="CX41" s="343"/>
      <c r="CY41" s="343"/>
      <c r="CZ41" s="343"/>
      <c r="DA41" s="343"/>
      <c r="DB41" s="343"/>
      <c r="DC41" s="343"/>
      <c r="DD41" s="343"/>
      <c r="DE41" s="343"/>
      <c r="DG41" s="340" t="str">
        <f>IF('[1]各会計、関係団体の財政状況及び健全化判断比率'!BR14="","",'[1]各会計、関係団体の財政状況及び健全化判断比率'!BR14)</f>
        <v/>
      </c>
      <c r="DH41" s="340"/>
      <c r="DI41" s="67"/>
    </row>
    <row r="42" spans="1:113" ht="32.25" customHeight="1" x14ac:dyDescent="0.2">
      <c r="B42" s="64"/>
      <c r="C42" s="342" t="str">
        <f t="shared" si="5"/>
        <v/>
      </c>
      <c r="D42" s="342"/>
      <c r="E42" s="343" t="str">
        <f>IF('[1]各会計、関係団体の財政状況及び健全化判断比率'!B15="","",'[1]各会計、関係団体の財政状況及び健全化判断比率'!B15)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f t="shared" si="2"/>
        <v>17</v>
      </c>
      <c r="BX42" s="342"/>
      <c r="BY42" s="343" t="str">
        <f>IF('[1]各会計、関係団体の財政状況及び健全化判断比率'!B76="","",'[1]各会計、関係団体の財政状況及び健全化判断比率'!B76)</f>
        <v>福島県後期高齢者医療広域連合後期高齢者医療特別会計</v>
      </c>
      <c r="BZ42" s="343"/>
      <c r="CA42" s="343"/>
      <c r="CB42" s="343"/>
      <c r="CC42" s="343"/>
      <c r="CD42" s="343"/>
      <c r="CE42" s="343"/>
      <c r="CF42" s="343"/>
      <c r="CG42" s="343"/>
      <c r="CH42" s="343"/>
      <c r="CI42" s="343"/>
      <c r="CJ42" s="343"/>
      <c r="CK42" s="343"/>
      <c r="CL42" s="343"/>
      <c r="CM42" s="343"/>
      <c r="CN42" s="40"/>
      <c r="CO42" s="342" t="str">
        <f t="shared" si="3"/>
        <v/>
      </c>
      <c r="CP42" s="342"/>
      <c r="CQ42" s="343" t="str">
        <f>IF('[1]各会計、関係団体の財政状況及び健全化判断比率'!BS15="","",'[1]各会計、関係団体の財政状況及び健全化判断比率'!BS15)</f>
        <v/>
      </c>
      <c r="CR42" s="343"/>
      <c r="CS42" s="343"/>
      <c r="CT42" s="343"/>
      <c r="CU42" s="343"/>
      <c r="CV42" s="343"/>
      <c r="CW42" s="343"/>
      <c r="CX42" s="343"/>
      <c r="CY42" s="343"/>
      <c r="CZ42" s="343"/>
      <c r="DA42" s="343"/>
      <c r="DB42" s="343"/>
      <c r="DC42" s="343"/>
      <c r="DD42" s="343"/>
      <c r="DE42" s="343"/>
      <c r="DG42" s="340" t="str">
        <f>IF('[1]各会計、関係団体の財政状況及び健全化判断比率'!BR15="","",'[1]各会計、関係団体の財政状況及び健全化判断比率'!BR15)</f>
        <v/>
      </c>
      <c r="DH42" s="340"/>
      <c r="DI42" s="67"/>
    </row>
    <row r="43" spans="1:113" ht="32.25" customHeight="1" x14ac:dyDescent="0.2">
      <c r="B43" s="64"/>
      <c r="C43" s="342" t="str">
        <f t="shared" si="5"/>
        <v/>
      </c>
      <c r="D43" s="342"/>
      <c r="E43" s="343" t="str">
        <f>IF('[1]各会計、関係団体の財政状況及び健全化判断比率'!B16="","",'[1]各会計、関係団体の財政状況及び健全化判断比率'!B16)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IF('[1]各会計、関係団体の財政状況及び健全化判断比率'!B77="","",'[1]各会計、関係団体の財政状況及び健全化判断比率'!B77)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IF('[1]各会計、関係団体の財政状況及び健全化判断比率'!BS16="","",'[1]各会計、関係団体の財政状況及び健全化判断比率'!BS16)</f>
        <v/>
      </c>
      <c r="CR43" s="343"/>
      <c r="CS43" s="343"/>
      <c r="CT43" s="343"/>
      <c r="CU43" s="343"/>
      <c r="CV43" s="343"/>
      <c r="CW43" s="343"/>
      <c r="CX43" s="343"/>
      <c r="CY43" s="343"/>
      <c r="CZ43" s="343"/>
      <c r="DA43" s="343"/>
      <c r="DB43" s="343"/>
      <c r="DC43" s="343"/>
      <c r="DD43" s="343"/>
      <c r="DE43" s="343"/>
      <c r="DG43" s="340" t="str">
        <f>IF('[1]各会計、関係団体の財政状況及び健全化判断比率'!BR16="","",'[1]各会計、関係団体の財政状況及び健全化判断比率'!BR16)</f>
        <v/>
      </c>
      <c r="DH43" s="340"/>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136</v>
      </c>
      <c r="E46" s="339" t="s">
        <v>137</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
      <c r="E47" s="339" t="s">
        <v>138</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
      <c r="E48" s="339" t="s">
        <v>139</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
      <c r="E49" s="341" t="s">
        <v>140</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
      <c r="E50" s="339" t="s">
        <v>141</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
      <c r="E51" s="339" t="s">
        <v>142</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
      <c r="E52" s="339" t="s">
        <v>143</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
      <c r="E53" s="339" t="s">
        <v>144</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
    <row r="55" spans="5:113" x14ac:dyDescent="0.2"/>
    <row r="56" spans="5:113" x14ac:dyDescent="0.2"/>
  </sheetData>
  <sheetProtection algorithmName="SHA-512" hashValue="2yhBOFtMe1dMIq84TCqovNyCtqlAWAPgvlMJXGPNaolze8PUtcC7NsboW//Z7FWOWE0XbPUq5oZrEwOc5lezOA==" saltValue="GvlpUHL5QQLfG3SYnvtl+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4FBF0F-503D-4D2D-906E-9AC0C71957C5}">
  <sheetPr>
    <pageSetUpPr fitToPage="1"/>
  </sheetPr>
  <dimension ref="A1:P45"/>
  <sheetViews>
    <sheetView showGridLines="0" zoomScale="85" zoomScaleNormal="85" zoomScaleSheetLayoutView="100" workbookViewId="0">
      <selection activeCell="J37" sqref="J37"/>
    </sheetView>
  </sheetViews>
  <sheetFormatPr defaultColWidth="0" defaultRowHeight="0" customHeight="1" zeroHeight="1" x14ac:dyDescent="0.2"/>
  <cols>
    <col min="1" max="1" width="6.6640625" style="216" customWidth="1"/>
    <col min="2" max="2" width="11" style="216" customWidth="1"/>
    <col min="3" max="3" width="17" style="216" customWidth="1"/>
    <col min="4" max="5" width="16.6640625" style="216" customWidth="1"/>
    <col min="6" max="15" width="15" style="216" customWidth="1"/>
    <col min="16" max="16" width="24" style="216" customWidth="1"/>
    <col min="17" max="16384" width="0" style="216" hidden="1"/>
  </cols>
  <sheetData>
    <row r="1" spans="1:16" ht="16.5" customHeight="1" x14ac:dyDescent="0.2">
      <c r="A1" s="217"/>
      <c r="B1" s="217"/>
      <c r="C1" s="217"/>
      <c r="D1" s="217"/>
      <c r="E1" s="217"/>
      <c r="F1" s="217"/>
      <c r="G1" s="217"/>
      <c r="H1" s="217"/>
      <c r="I1" s="217"/>
      <c r="J1" s="217"/>
      <c r="K1" s="217"/>
      <c r="L1" s="217"/>
      <c r="M1" s="217"/>
      <c r="N1" s="217"/>
      <c r="O1" s="217"/>
      <c r="P1" s="217"/>
    </row>
    <row r="2" spans="1:16" ht="16.5" customHeight="1" x14ac:dyDescent="0.2">
      <c r="A2" s="217"/>
      <c r="B2" s="217"/>
      <c r="C2" s="217"/>
      <c r="D2" s="217"/>
      <c r="E2" s="217"/>
      <c r="F2" s="217"/>
      <c r="G2" s="217"/>
      <c r="H2" s="217"/>
      <c r="I2" s="217"/>
      <c r="J2" s="217"/>
      <c r="K2" s="217"/>
      <c r="L2" s="217"/>
      <c r="M2" s="217"/>
      <c r="N2" s="217"/>
      <c r="O2" s="217"/>
      <c r="P2" s="217"/>
    </row>
    <row r="3" spans="1:16" ht="16.5" customHeight="1" x14ac:dyDescent="0.2">
      <c r="A3" s="217"/>
      <c r="B3" s="217"/>
      <c r="C3" s="217"/>
      <c r="D3" s="217"/>
      <c r="E3" s="217"/>
      <c r="F3" s="217"/>
      <c r="G3" s="217"/>
      <c r="H3" s="217"/>
      <c r="I3" s="217"/>
      <c r="J3" s="217"/>
      <c r="K3" s="217"/>
      <c r="L3" s="217"/>
      <c r="M3" s="217"/>
      <c r="N3" s="217"/>
      <c r="O3" s="217"/>
      <c r="P3" s="217"/>
    </row>
    <row r="4" spans="1:16" ht="16.5" customHeight="1" x14ac:dyDescent="0.2">
      <c r="A4" s="217"/>
      <c r="B4" s="217"/>
      <c r="C4" s="217"/>
      <c r="D4" s="217"/>
      <c r="E4" s="217"/>
      <c r="F4" s="217"/>
      <c r="G4" s="217"/>
      <c r="H4" s="217"/>
      <c r="I4" s="217"/>
      <c r="J4" s="217"/>
      <c r="K4" s="217"/>
      <c r="L4" s="217"/>
      <c r="M4" s="217"/>
      <c r="N4" s="217"/>
      <c r="O4" s="217"/>
      <c r="P4" s="217"/>
    </row>
    <row r="5" spans="1:16" ht="16.5" customHeight="1" x14ac:dyDescent="0.2">
      <c r="A5" s="217"/>
      <c r="B5" s="217"/>
      <c r="C5" s="217"/>
      <c r="D5" s="217"/>
      <c r="E5" s="217"/>
      <c r="F5" s="217"/>
      <c r="G5" s="217"/>
      <c r="H5" s="217"/>
      <c r="I5" s="217"/>
      <c r="J5" s="217"/>
      <c r="K5" s="217"/>
      <c r="L5" s="217"/>
      <c r="M5" s="217"/>
      <c r="N5" s="217"/>
      <c r="O5" s="217"/>
      <c r="P5" s="217"/>
    </row>
    <row r="6" spans="1:16" ht="16.5" customHeight="1" x14ac:dyDescent="0.2">
      <c r="A6" s="217"/>
      <c r="B6" s="217"/>
      <c r="C6" s="217"/>
      <c r="D6" s="217"/>
      <c r="E6" s="217"/>
      <c r="F6" s="217"/>
      <c r="G6" s="217"/>
      <c r="H6" s="217"/>
      <c r="I6" s="217"/>
      <c r="J6" s="217"/>
      <c r="K6" s="217"/>
      <c r="L6" s="217"/>
      <c r="M6" s="217"/>
      <c r="N6" s="217"/>
      <c r="O6" s="217"/>
      <c r="P6" s="217"/>
    </row>
    <row r="7" spans="1:16" ht="16.5" customHeight="1" x14ac:dyDescent="0.2">
      <c r="A7" s="217"/>
      <c r="B7" s="217"/>
      <c r="C7" s="217"/>
      <c r="D7" s="217"/>
      <c r="E7" s="217"/>
      <c r="F7" s="217"/>
      <c r="G7" s="217"/>
      <c r="H7" s="217"/>
      <c r="I7" s="217"/>
      <c r="J7" s="217"/>
      <c r="K7" s="217"/>
      <c r="L7" s="217"/>
      <c r="M7" s="217"/>
      <c r="N7" s="217"/>
      <c r="O7" s="217"/>
      <c r="P7" s="217"/>
    </row>
    <row r="8" spans="1:16" ht="16.5" customHeight="1" x14ac:dyDescent="0.2">
      <c r="A8" s="217"/>
      <c r="B8" s="217"/>
      <c r="C8" s="217"/>
      <c r="D8" s="217"/>
      <c r="E8" s="217"/>
      <c r="F8" s="217"/>
      <c r="G8" s="217"/>
      <c r="H8" s="217"/>
      <c r="I8" s="217"/>
      <c r="J8" s="217"/>
      <c r="K8" s="217"/>
      <c r="L8" s="217"/>
      <c r="M8" s="217"/>
      <c r="N8" s="217"/>
      <c r="O8" s="217"/>
      <c r="P8" s="217"/>
    </row>
    <row r="9" spans="1:16" ht="16.5" customHeight="1" x14ac:dyDescent="0.2">
      <c r="A9" s="217"/>
      <c r="B9" s="217"/>
      <c r="C9" s="217"/>
      <c r="D9" s="217"/>
      <c r="E9" s="217"/>
      <c r="F9" s="217"/>
      <c r="G9" s="217"/>
      <c r="H9" s="217"/>
      <c r="I9" s="217"/>
      <c r="J9" s="217"/>
      <c r="K9" s="217"/>
      <c r="L9" s="217"/>
      <c r="M9" s="217"/>
      <c r="N9" s="217"/>
      <c r="O9" s="217"/>
      <c r="P9" s="217"/>
    </row>
    <row r="10" spans="1:16" ht="16.5" customHeight="1" x14ac:dyDescent="0.2">
      <c r="A10" s="217"/>
      <c r="B10" s="217"/>
      <c r="C10" s="217"/>
      <c r="D10" s="217"/>
      <c r="E10" s="217"/>
      <c r="F10" s="217"/>
      <c r="G10" s="217"/>
      <c r="H10" s="217"/>
      <c r="I10" s="217"/>
      <c r="J10" s="217"/>
      <c r="K10" s="217"/>
      <c r="L10" s="217"/>
      <c r="M10" s="217"/>
      <c r="N10" s="217"/>
      <c r="O10" s="217"/>
      <c r="P10" s="217"/>
    </row>
    <row r="11" spans="1:16" ht="16.5" customHeight="1" x14ac:dyDescent="0.2">
      <c r="A11" s="217"/>
      <c r="B11" s="217"/>
      <c r="C11" s="217"/>
      <c r="D11" s="217"/>
      <c r="E11" s="217"/>
      <c r="F11" s="217"/>
      <c r="G11" s="217"/>
      <c r="H11" s="217"/>
      <c r="I11" s="217"/>
      <c r="J11" s="217"/>
      <c r="K11" s="217"/>
      <c r="L11" s="217"/>
      <c r="M11" s="217"/>
      <c r="N11" s="217"/>
      <c r="O11" s="217"/>
      <c r="P11" s="217"/>
    </row>
    <row r="12" spans="1:16" ht="16.5" customHeight="1" x14ac:dyDescent="0.2">
      <c r="A12" s="217"/>
      <c r="B12" s="217"/>
      <c r="C12" s="217"/>
      <c r="D12" s="217"/>
      <c r="E12" s="217"/>
      <c r="F12" s="217"/>
      <c r="G12" s="217"/>
      <c r="H12" s="217"/>
      <c r="I12" s="217"/>
      <c r="J12" s="217"/>
      <c r="K12" s="217"/>
      <c r="L12" s="217"/>
      <c r="M12" s="217"/>
      <c r="N12" s="217"/>
      <c r="O12" s="217"/>
      <c r="P12" s="217"/>
    </row>
    <row r="13" spans="1:16" ht="16.5" customHeight="1" x14ac:dyDescent="0.2">
      <c r="A13" s="217"/>
      <c r="B13" s="217"/>
      <c r="C13" s="217"/>
      <c r="D13" s="217"/>
      <c r="E13" s="217"/>
      <c r="F13" s="217"/>
      <c r="G13" s="217"/>
      <c r="H13" s="217"/>
      <c r="I13" s="217"/>
      <c r="J13" s="217"/>
      <c r="K13" s="217"/>
      <c r="L13" s="217"/>
      <c r="M13" s="217"/>
      <c r="N13" s="217"/>
      <c r="O13" s="217"/>
      <c r="P13" s="217"/>
    </row>
    <row r="14" spans="1:16" ht="16.5" customHeight="1" x14ac:dyDescent="0.2">
      <c r="A14" s="217"/>
      <c r="B14" s="217"/>
      <c r="C14" s="217"/>
      <c r="D14" s="217"/>
      <c r="E14" s="217"/>
      <c r="F14" s="217"/>
      <c r="G14" s="217"/>
      <c r="H14" s="217"/>
      <c r="I14" s="217"/>
      <c r="J14" s="217"/>
      <c r="K14" s="217"/>
      <c r="L14" s="217"/>
      <c r="M14" s="217"/>
      <c r="N14" s="217"/>
      <c r="O14" s="217"/>
      <c r="P14" s="217"/>
    </row>
    <row r="15" spans="1:16" ht="16.5" customHeight="1" x14ac:dyDescent="0.2">
      <c r="A15" s="217"/>
      <c r="B15" s="217"/>
      <c r="C15" s="217"/>
      <c r="D15" s="217"/>
      <c r="E15" s="217"/>
      <c r="F15" s="217"/>
      <c r="G15" s="217"/>
      <c r="H15" s="217"/>
      <c r="I15" s="217"/>
      <c r="J15" s="217"/>
      <c r="K15" s="217"/>
      <c r="L15" s="217"/>
      <c r="M15" s="217"/>
      <c r="N15" s="217"/>
      <c r="O15" s="217"/>
      <c r="P15" s="217"/>
    </row>
    <row r="16" spans="1:16" ht="16.5" customHeight="1" x14ac:dyDescent="0.2">
      <c r="A16" s="217"/>
      <c r="B16" s="217"/>
      <c r="C16" s="217"/>
      <c r="D16" s="217"/>
      <c r="E16" s="217"/>
      <c r="F16" s="217"/>
      <c r="G16" s="217"/>
      <c r="H16" s="217"/>
      <c r="I16" s="217"/>
      <c r="J16" s="217"/>
      <c r="K16" s="217"/>
      <c r="L16" s="217"/>
      <c r="M16" s="217"/>
      <c r="N16" s="217"/>
      <c r="O16" s="217"/>
      <c r="P16" s="217"/>
    </row>
    <row r="17" spans="1:16" ht="16.5" customHeight="1" x14ac:dyDescent="0.2">
      <c r="A17" s="217"/>
      <c r="B17" s="217"/>
      <c r="C17" s="217"/>
      <c r="D17" s="217"/>
      <c r="E17" s="217"/>
      <c r="F17" s="217"/>
      <c r="G17" s="217"/>
      <c r="H17" s="217"/>
      <c r="I17" s="217"/>
      <c r="J17" s="217"/>
      <c r="K17" s="217"/>
      <c r="L17" s="217"/>
      <c r="M17" s="217"/>
      <c r="N17" s="217"/>
      <c r="O17" s="217"/>
      <c r="P17" s="217"/>
    </row>
    <row r="18" spans="1:16" ht="16.5" customHeight="1" x14ac:dyDescent="0.2">
      <c r="A18" s="217"/>
      <c r="B18" s="217"/>
      <c r="C18" s="217"/>
      <c r="D18" s="217"/>
      <c r="E18" s="217"/>
      <c r="F18" s="217"/>
      <c r="G18" s="217"/>
      <c r="H18" s="217"/>
      <c r="I18" s="217"/>
      <c r="J18" s="217"/>
      <c r="K18" s="217"/>
      <c r="L18" s="217"/>
      <c r="M18" s="217"/>
      <c r="N18" s="217"/>
      <c r="O18" s="217"/>
      <c r="P18" s="217"/>
    </row>
    <row r="19" spans="1:16" ht="16.5" customHeight="1" x14ac:dyDescent="0.2">
      <c r="A19" s="217"/>
      <c r="B19" s="217"/>
      <c r="C19" s="217"/>
      <c r="D19" s="217"/>
      <c r="E19" s="217"/>
      <c r="F19" s="217"/>
      <c r="G19" s="217"/>
      <c r="H19" s="217"/>
      <c r="I19" s="217"/>
      <c r="J19" s="217"/>
      <c r="K19" s="217"/>
      <c r="L19" s="217"/>
      <c r="M19" s="217"/>
      <c r="N19" s="217"/>
      <c r="O19" s="217"/>
      <c r="P19" s="217"/>
    </row>
    <row r="20" spans="1:16" ht="16.5" customHeight="1" x14ac:dyDescent="0.2">
      <c r="A20" s="217"/>
      <c r="B20" s="217"/>
      <c r="C20" s="217"/>
      <c r="D20" s="217"/>
      <c r="E20" s="217"/>
      <c r="F20" s="217"/>
      <c r="G20" s="217"/>
      <c r="H20" s="217"/>
      <c r="I20" s="217"/>
      <c r="J20" s="217"/>
      <c r="K20" s="217"/>
      <c r="L20" s="217"/>
      <c r="M20" s="217"/>
      <c r="N20" s="217"/>
      <c r="O20" s="217"/>
      <c r="P20" s="217"/>
    </row>
    <row r="21" spans="1:16" ht="16.5" customHeight="1" x14ac:dyDescent="0.2">
      <c r="A21" s="217"/>
      <c r="B21" s="217"/>
      <c r="C21" s="217"/>
      <c r="D21" s="217"/>
      <c r="E21" s="217"/>
      <c r="F21" s="217"/>
      <c r="G21" s="217"/>
      <c r="H21" s="217"/>
      <c r="I21" s="217"/>
      <c r="J21" s="217"/>
      <c r="K21" s="217"/>
      <c r="L21" s="217"/>
      <c r="M21" s="217"/>
      <c r="N21" s="217"/>
      <c r="O21" s="217"/>
      <c r="P21" s="217"/>
    </row>
    <row r="22" spans="1:16" ht="16.5" customHeight="1" x14ac:dyDescent="0.2">
      <c r="A22" s="217"/>
      <c r="B22" s="217"/>
      <c r="C22" s="217"/>
      <c r="D22" s="217"/>
      <c r="E22" s="217"/>
      <c r="F22" s="217"/>
      <c r="G22" s="217"/>
      <c r="H22" s="217"/>
      <c r="I22" s="217"/>
      <c r="J22" s="217"/>
      <c r="K22" s="217"/>
      <c r="L22" s="217"/>
      <c r="M22" s="217"/>
      <c r="N22" s="217"/>
      <c r="O22" s="217"/>
      <c r="P22" s="217"/>
    </row>
    <row r="23" spans="1:16" ht="16.5" customHeight="1" x14ac:dyDescent="0.2">
      <c r="A23" s="217"/>
      <c r="B23" s="217"/>
      <c r="C23" s="217"/>
      <c r="D23" s="217"/>
      <c r="E23" s="217"/>
      <c r="F23" s="217"/>
      <c r="G23" s="217"/>
      <c r="H23" s="217"/>
      <c r="I23" s="217"/>
      <c r="J23" s="217"/>
      <c r="K23" s="217"/>
      <c r="L23" s="217"/>
      <c r="M23" s="217"/>
      <c r="N23" s="217"/>
      <c r="O23" s="217"/>
      <c r="P23" s="217"/>
    </row>
    <row r="24" spans="1:16" ht="16.5" customHeight="1" x14ac:dyDescent="0.2">
      <c r="A24" s="217"/>
      <c r="B24" s="217"/>
      <c r="C24" s="217"/>
      <c r="D24" s="217"/>
      <c r="E24" s="217"/>
      <c r="F24" s="217"/>
      <c r="G24" s="217"/>
      <c r="H24" s="217"/>
      <c r="I24" s="217"/>
      <c r="J24" s="217"/>
      <c r="K24" s="217"/>
      <c r="L24" s="217"/>
      <c r="M24" s="217"/>
      <c r="N24" s="217"/>
      <c r="O24" s="217"/>
      <c r="P24" s="217"/>
    </row>
    <row r="25" spans="1:16" ht="16.5" customHeight="1" x14ac:dyDescent="0.2">
      <c r="A25" s="217"/>
      <c r="B25" s="217"/>
      <c r="C25" s="217"/>
      <c r="D25" s="217"/>
      <c r="E25" s="217"/>
      <c r="F25" s="217"/>
      <c r="G25" s="217"/>
      <c r="H25" s="217"/>
      <c r="I25" s="217"/>
      <c r="J25" s="217"/>
      <c r="K25" s="217"/>
      <c r="L25" s="217"/>
      <c r="M25" s="217"/>
      <c r="N25" s="217"/>
      <c r="O25" s="217"/>
      <c r="P25" s="217"/>
    </row>
    <row r="26" spans="1:16" ht="16.5" customHeight="1" x14ac:dyDescent="0.2">
      <c r="A26" s="217"/>
      <c r="B26" s="217"/>
      <c r="C26" s="217"/>
      <c r="D26" s="217"/>
      <c r="E26" s="217"/>
      <c r="F26" s="217"/>
      <c r="G26" s="217"/>
      <c r="H26" s="217"/>
      <c r="I26" s="217"/>
      <c r="J26" s="217"/>
      <c r="K26" s="217"/>
      <c r="L26" s="217"/>
      <c r="M26" s="217"/>
      <c r="N26" s="217"/>
      <c r="O26" s="217"/>
      <c r="P26" s="217"/>
    </row>
    <row r="27" spans="1:16" ht="16.5" customHeight="1" x14ac:dyDescent="0.2">
      <c r="A27" s="217"/>
      <c r="B27" s="217"/>
      <c r="C27" s="217"/>
      <c r="D27" s="217"/>
      <c r="E27" s="217"/>
      <c r="F27" s="217"/>
      <c r="G27" s="217"/>
      <c r="H27" s="217"/>
      <c r="I27" s="217"/>
      <c r="J27" s="217"/>
      <c r="K27" s="217"/>
      <c r="L27" s="217"/>
      <c r="M27" s="217"/>
      <c r="N27" s="217"/>
      <c r="O27" s="217"/>
      <c r="P27" s="217"/>
    </row>
    <row r="28" spans="1:16" ht="16.5" customHeight="1" x14ac:dyDescent="0.2">
      <c r="A28" s="217"/>
      <c r="B28" s="217"/>
      <c r="C28" s="217"/>
      <c r="D28" s="217"/>
      <c r="E28" s="217"/>
      <c r="F28" s="217"/>
      <c r="G28" s="217"/>
      <c r="H28" s="217"/>
      <c r="I28" s="217"/>
      <c r="J28" s="217"/>
      <c r="K28" s="217"/>
      <c r="L28" s="217"/>
      <c r="M28" s="217"/>
      <c r="N28" s="217"/>
      <c r="O28" s="217"/>
      <c r="P28" s="217"/>
    </row>
    <row r="29" spans="1:16" ht="16.5" customHeight="1" x14ac:dyDescent="0.2">
      <c r="A29" s="217"/>
      <c r="B29" s="217"/>
      <c r="C29" s="217"/>
      <c r="D29" s="217"/>
      <c r="E29" s="217"/>
      <c r="F29" s="217"/>
      <c r="G29" s="217"/>
      <c r="H29" s="217"/>
      <c r="I29" s="217"/>
      <c r="J29" s="217"/>
      <c r="K29" s="217"/>
      <c r="L29" s="217"/>
      <c r="M29" s="217"/>
      <c r="N29" s="217"/>
      <c r="O29" s="217"/>
      <c r="P29" s="217"/>
    </row>
    <row r="30" spans="1:16" ht="16.5" customHeight="1" x14ac:dyDescent="0.2">
      <c r="A30" s="217"/>
      <c r="B30" s="217"/>
      <c r="C30" s="217"/>
      <c r="D30" s="217"/>
      <c r="E30" s="217"/>
      <c r="F30" s="217"/>
      <c r="G30" s="217"/>
      <c r="H30" s="217"/>
      <c r="I30" s="217"/>
      <c r="J30" s="217"/>
      <c r="K30" s="217"/>
      <c r="L30" s="217"/>
      <c r="M30" s="217"/>
      <c r="N30" s="217"/>
      <c r="O30" s="217"/>
      <c r="P30" s="217"/>
    </row>
    <row r="31" spans="1:16" ht="16.5" customHeight="1" x14ac:dyDescent="0.2">
      <c r="A31" s="217"/>
      <c r="B31" s="217"/>
      <c r="C31" s="217"/>
      <c r="D31" s="217"/>
      <c r="E31" s="217"/>
      <c r="F31" s="217"/>
      <c r="G31" s="217"/>
      <c r="H31" s="217"/>
      <c r="I31" s="217"/>
      <c r="J31" s="217"/>
      <c r="K31" s="217"/>
      <c r="L31" s="217"/>
      <c r="M31" s="217"/>
      <c r="N31" s="217"/>
      <c r="O31" s="217"/>
      <c r="P31" s="217"/>
    </row>
    <row r="32" spans="1:16" ht="31.5" customHeight="1" thickBot="1" x14ac:dyDescent="0.25">
      <c r="A32" s="217"/>
      <c r="B32" s="217"/>
      <c r="C32" s="217"/>
      <c r="D32" s="217"/>
      <c r="E32" s="217"/>
      <c r="F32" s="217"/>
      <c r="G32" s="217"/>
      <c r="H32" s="217"/>
      <c r="I32" s="217"/>
      <c r="J32" s="239" t="s">
        <v>485</v>
      </c>
      <c r="K32" s="217"/>
      <c r="L32" s="217"/>
      <c r="M32" s="217"/>
      <c r="N32" s="217"/>
      <c r="O32" s="217"/>
      <c r="P32" s="217"/>
    </row>
    <row r="33" spans="1:16" ht="39" customHeight="1" thickBot="1" x14ac:dyDescent="0.25">
      <c r="A33" s="217"/>
      <c r="B33" s="238" t="s">
        <v>496</v>
      </c>
      <c r="C33" s="237"/>
      <c r="D33" s="237"/>
      <c r="E33" s="236" t="s">
        <v>484</v>
      </c>
      <c r="F33" s="235" t="s">
        <v>3</v>
      </c>
      <c r="G33" s="234" t="s">
        <v>4</v>
      </c>
      <c r="H33" s="234" t="s">
        <v>5</v>
      </c>
      <c r="I33" s="234" t="s">
        <v>6</v>
      </c>
      <c r="J33" s="233" t="s">
        <v>7</v>
      </c>
      <c r="K33" s="217"/>
      <c r="L33" s="217"/>
      <c r="M33" s="217"/>
      <c r="N33" s="217"/>
      <c r="O33" s="217"/>
      <c r="P33" s="217"/>
    </row>
    <row r="34" spans="1:16" ht="39" customHeight="1" x14ac:dyDescent="0.2">
      <c r="A34" s="217"/>
      <c r="B34" s="232"/>
      <c r="C34" s="1126" t="s">
        <v>495</v>
      </c>
      <c r="D34" s="1126"/>
      <c r="E34" s="1127"/>
      <c r="F34" s="231">
        <v>4.9400000000000004</v>
      </c>
      <c r="G34" s="230">
        <v>5.57</v>
      </c>
      <c r="H34" s="230">
        <v>5.54</v>
      </c>
      <c r="I34" s="230">
        <v>7.7</v>
      </c>
      <c r="J34" s="229">
        <v>9.99</v>
      </c>
      <c r="K34" s="217"/>
      <c r="L34" s="217"/>
      <c r="M34" s="217"/>
      <c r="N34" s="217"/>
      <c r="O34" s="217"/>
      <c r="P34" s="217"/>
    </row>
    <row r="35" spans="1:16" ht="39" customHeight="1" x14ac:dyDescent="0.2">
      <c r="A35" s="217"/>
      <c r="B35" s="228"/>
      <c r="C35" s="1122" t="s">
        <v>494</v>
      </c>
      <c r="D35" s="1122"/>
      <c r="E35" s="1123"/>
      <c r="F35" s="226">
        <v>4.78</v>
      </c>
      <c r="G35" s="225">
        <v>5.51</v>
      </c>
      <c r="H35" s="225">
        <v>6.59</v>
      </c>
      <c r="I35" s="225">
        <v>7.6</v>
      </c>
      <c r="J35" s="224">
        <v>8.02</v>
      </c>
      <c r="K35" s="217"/>
      <c r="L35" s="217"/>
      <c r="M35" s="217"/>
      <c r="N35" s="217"/>
      <c r="O35" s="217"/>
      <c r="P35" s="217"/>
    </row>
    <row r="36" spans="1:16" ht="39" customHeight="1" x14ac:dyDescent="0.2">
      <c r="A36" s="217"/>
      <c r="B36" s="228"/>
      <c r="C36" s="1122" t="s">
        <v>493</v>
      </c>
      <c r="D36" s="1122"/>
      <c r="E36" s="1123"/>
      <c r="F36" s="226">
        <v>2.34</v>
      </c>
      <c r="G36" s="225">
        <v>2.72</v>
      </c>
      <c r="H36" s="225">
        <v>3.52</v>
      </c>
      <c r="I36" s="225">
        <v>5.39</v>
      </c>
      <c r="J36" s="224">
        <v>4.6100000000000003</v>
      </c>
      <c r="K36" s="217"/>
      <c r="L36" s="217"/>
      <c r="M36" s="217"/>
      <c r="N36" s="217"/>
      <c r="O36" s="217"/>
      <c r="P36" s="217"/>
    </row>
    <row r="37" spans="1:16" ht="39" customHeight="1" x14ac:dyDescent="0.2">
      <c r="A37" s="217"/>
      <c r="B37" s="228"/>
      <c r="C37" s="1122" t="s">
        <v>492</v>
      </c>
      <c r="D37" s="1122"/>
      <c r="E37" s="1123"/>
      <c r="F37" s="226">
        <v>2.48</v>
      </c>
      <c r="G37" s="225">
        <v>2.69</v>
      </c>
      <c r="H37" s="225">
        <v>2.06</v>
      </c>
      <c r="I37" s="225">
        <v>1.53</v>
      </c>
      <c r="J37" s="224">
        <v>1.35</v>
      </c>
      <c r="K37" s="217"/>
      <c r="L37" s="217"/>
      <c r="M37" s="217"/>
      <c r="N37" s="217"/>
      <c r="O37" s="217"/>
      <c r="P37" s="217"/>
    </row>
    <row r="38" spans="1:16" ht="39" customHeight="1" x14ac:dyDescent="0.2">
      <c r="A38" s="217"/>
      <c r="B38" s="228"/>
      <c r="C38" s="1122" t="s">
        <v>491</v>
      </c>
      <c r="D38" s="1122"/>
      <c r="E38" s="1123"/>
      <c r="F38" s="226" t="s">
        <v>335</v>
      </c>
      <c r="G38" s="225">
        <v>0.55000000000000004</v>
      </c>
      <c r="H38" s="225">
        <v>0.68</v>
      </c>
      <c r="I38" s="225">
        <v>1.27</v>
      </c>
      <c r="J38" s="224">
        <v>1.29</v>
      </c>
      <c r="K38" s="217"/>
      <c r="L38" s="217"/>
      <c r="M38" s="217"/>
      <c r="N38" s="217"/>
      <c r="O38" s="217"/>
      <c r="P38" s="217"/>
    </row>
    <row r="39" spans="1:16" ht="39" customHeight="1" x14ac:dyDescent="0.2">
      <c r="A39" s="217"/>
      <c r="B39" s="228"/>
      <c r="C39" s="1122" t="s">
        <v>490</v>
      </c>
      <c r="D39" s="1122"/>
      <c r="E39" s="1123"/>
      <c r="F39" s="226">
        <v>0</v>
      </c>
      <c r="G39" s="225">
        <v>0</v>
      </c>
      <c r="H39" s="225">
        <v>0</v>
      </c>
      <c r="I39" s="225">
        <v>0</v>
      </c>
      <c r="J39" s="224">
        <v>0.01</v>
      </c>
      <c r="K39" s="217"/>
      <c r="L39" s="217"/>
      <c r="M39" s="217"/>
      <c r="N39" s="217"/>
      <c r="O39" s="217"/>
      <c r="P39" s="217"/>
    </row>
    <row r="40" spans="1:16" ht="39" customHeight="1" x14ac:dyDescent="0.2">
      <c r="A40" s="217"/>
      <c r="B40" s="228"/>
      <c r="C40" s="1122" t="s">
        <v>489</v>
      </c>
      <c r="D40" s="1122"/>
      <c r="E40" s="1123"/>
      <c r="F40" s="226">
        <v>0.15</v>
      </c>
      <c r="G40" s="225">
        <v>0.14000000000000001</v>
      </c>
      <c r="H40" s="225">
        <v>0.09</v>
      </c>
      <c r="I40" s="225">
        <v>0.02</v>
      </c>
      <c r="J40" s="224">
        <v>0</v>
      </c>
      <c r="K40" s="217"/>
      <c r="L40" s="217"/>
      <c r="M40" s="217"/>
      <c r="N40" s="217"/>
      <c r="O40" s="217"/>
      <c r="P40" s="217"/>
    </row>
    <row r="41" spans="1:16" ht="39" customHeight="1" x14ac:dyDescent="0.2">
      <c r="A41" s="217"/>
      <c r="B41" s="228"/>
      <c r="C41" s="1122" t="s">
        <v>488</v>
      </c>
      <c r="D41" s="1122"/>
      <c r="E41" s="1123"/>
      <c r="F41" s="226">
        <v>0.56999999999999995</v>
      </c>
      <c r="G41" s="225">
        <v>0.14000000000000001</v>
      </c>
      <c r="H41" s="225">
        <v>0.13</v>
      </c>
      <c r="I41" s="225">
        <v>0.04</v>
      </c>
      <c r="J41" s="224">
        <v>0</v>
      </c>
      <c r="K41" s="217"/>
      <c r="L41" s="217"/>
      <c r="M41" s="217"/>
      <c r="N41" s="217"/>
      <c r="O41" s="217"/>
      <c r="P41" s="217"/>
    </row>
    <row r="42" spans="1:16" ht="39" customHeight="1" x14ac:dyDescent="0.2">
      <c r="A42" s="217"/>
      <c r="B42" s="227"/>
      <c r="C42" s="1122" t="s">
        <v>487</v>
      </c>
      <c r="D42" s="1122"/>
      <c r="E42" s="1123"/>
      <c r="F42" s="226" t="s">
        <v>335</v>
      </c>
      <c r="G42" s="225" t="s">
        <v>335</v>
      </c>
      <c r="H42" s="225" t="s">
        <v>335</v>
      </c>
      <c r="I42" s="225" t="s">
        <v>335</v>
      </c>
      <c r="J42" s="224" t="s">
        <v>335</v>
      </c>
      <c r="K42" s="217"/>
      <c r="L42" s="217"/>
      <c r="M42" s="217"/>
      <c r="N42" s="217"/>
      <c r="O42" s="217"/>
      <c r="P42" s="217"/>
    </row>
    <row r="43" spans="1:16" ht="39" customHeight="1" thickBot="1" x14ac:dyDescent="0.25">
      <c r="A43" s="217"/>
      <c r="B43" s="223"/>
      <c r="C43" s="1124" t="s">
        <v>486</v>
      </c>
      <c r="D43" s="1124"/>
      <c r="E43" s="1125"/>
      <c r="F43" s="222">
        <v>0.51</v>
      </c>
      <c r="G43" s="221" t="s">
        <v>335</v>
      </c>
      <c r="H43" s="221" t="s">
        <v>335</v>
      </c>
      <c r="I43" s="221" t="s">
        <v>335</v>
      </c>
      <c r="J43" s="220" t="s">
        <v>335</v>
      </c>
      <c r="K43" s="217"/>
      <c r="L43" s="217"/>
      <c r="M43" s="217"/>
      <c r="N43" s="217"/>
      <c r="O43" s="217"/>
      <c r="P43" s="217"/>
    </row>
    <row r="44" spans="1:16" ht="39" customHeight="1" x14ac:dyDescent="0.2">
      <c r="A44" s="217"/>
      <c r="B44" s="219"/>
      <c r="C44" s="218"/>
      <c r="D44" s="218"/>
      <c r="E44" s="218"/>
      <c r="F44" s="217"/>
      <c r="G44" s="217"/>
      <c r="H44" s="217"/>
      <c r="I44" s="217"/>
      <c r="J44" s="217"/>
      <c r="K44" s="217"/>
      <c r="L44" s="217"/>
      <c r="M44" s="217"/>
      <c r="N44" s="217"/>
      <c r="O44" s="217"/>
      <c r="P44" s="217"/>
    </row>
    <row r="45" spans="1:16" ht="16.2" x14ac:dyDescent="0.2">
      <c r="A45" s="217"/>
      <c r="B45" s="217"/>
      <c r="C45" s="217"/>
      <c r="D45" s="217"/>
      <c r="E45" s="217"/>
      <c r="F45" s="217"/>
      <c r="G45" s="217"/>
      <c r="H45" s="217"/>
      <c r="I45" s="217"/>
      <c r="J45" s="217"/>
      <c r="K45" s="217"/>
      <c r="L45" s="217"/>
      <c r="M45" s="217"/>
      <c r="N45" s="217"/>
      <c r="O45" s="217"/>
      <c r="P45" s="217"/>
    </row>
  </sheetData>
  <sheetProtection algorithmName="SHA-512" hashValue="DC/2DOxlc1asWFaMqPWXNNIxvh+bhgwhPcymCiDDWfhHfWtv9hL8eGB2Jd9AuOvbgwuSXmmVxlCw32+/uNl/Qg==" saltValue="OsDf2Eu+pxAVlC1lqY/e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C2CD5-1F1B-4FF5-B2FE-47675939D9BE}">
  <sheetPr>
    <pageSetUpPr fitToPage="1"/>
  </sheetPr>
  <dimension ref="A1:U64"/>
  <sheetViews>
    <sheetView showGridLines="0" zoomScaleSheetLayoutView="55" workbookViewId="0">
      <selection activeCell="P43" sqref="P43:XFD54"/>
    </sheetView>
  </sheetViews>
  <sheetFormatPr defaultColWidth="0" defaultRowHeight="0" customHeight="1" zeroHeight="1" x14ac:dyDescent="0.2"/>
  <cols>
    <col min="1" max="1" width="6.6640625" style="240" customWidth="1"/>
    <col min="2" max="3" width="10.88671875" style="240" customWidth="1"/>
    <col min="4" max="4" width="10" style="240" customWidth="1"/>
    <col min="5" max="10" width="11" style="240" customWidth="1"/>
    <col min="11" max="15" width="13.109375" style="240" customWidth="1"/>
    <col min="16" max="21" width="11.44140625" style="240" customWidth="1"/>
    <col min="22" max="16384" width="0" style="240" hidden="1"/>
  </cols>
  <sheetData>
    <row r="1" spans="1:21" ht="13.5" customHeight="1" x14ac:dyDescent="0.2">
      <c r="A1" s="241"/>
      <c r="B1" s="241"/>
      <c r="C1" s="241"/>
      <c r="D1" s="241"/>
      <c r="E1" s="241"/>
      <c r="F1" s="241"/>
      <c r="G1" s="241"/>
      <c r="H1" s="241"/>
      <c r="I1" s="241"/>
      <c r="J1" s="241"/>
      <c r="K1" s="241"/>
      <c r="L1" s="241"/>
      <c r="M1" s="241"/>
      <c r="N1" s="241"/>
      <c r="O1" s="241"/>
      <c r="P1" s="241"/>
      <c r="Q1" s="241"/>
      <c r="R1" s="241"/>
      <c r="S1" s="241"/>
      <c r="T1" s="241"/>
      <c r="U1" s="241"/>
    </row>
    <row r="2" spans="1:21" ht="13.5" customHeight="1" x14ac:dyDescent="0.2">
      <c r="A2" s="241"/>
      <c r="B2" s="241"/>
      <c r="C2" s="241"/>
      <c r="D2" s="241"/>
      <c r="E2" s="241"/>
      <c r="F2" s="241"/>
      <c r="G2" s="241"/>
      <c r="H2" s="241"/>
      <c r="I2" s="241"/>
      <c r="J2" s="241"/>
      <c r="K2" s="241"/>
      <c r="L2" s="241"/>
      <c r="M2" s="241"/>
      <c r="N2" s="241"/>
      <c r="O2" s="241"/>
      <c r="P2" s="241"/>
      <c r="Q2" s="241"/>
      <c r="R2" s="241"/>
      <c r="S2" s="241"/>
      <c r="T2" s="241"/>
      <c r="U2" s="241"/>
    </row>
    <row r="3" spans="1:21" ht="13.5" customHeight="1" x14ac:dyDescent="0.2">
      <c r="A3" s="241"/>
      <c r="B3" s="241"/>
      <c r="C3" s="241"/>
      <c r="D3" s="241"/>
      <c r="E3" s="241"/>
      <c r="F3" s="241"/>
      <c r="G3" s="241"/>
      <c r="H3" s="241"/>
      <c r="I3" s="241"/>
      <c r="J3" s="241"/>
      <c r="K3" s="241"/>
      <c r="L3" s="241"/>
      <c r="M3" s="241"/>
      <c r="N3" s="241"/>
      <c r="O3" s="241"/>
      <c r="P3" s="241"/>
      <c r="Q3" s="241"/>
      <c r="R3" s="241"/>
      <c r="S3" s="241"/>
      <c r="T3" s="241"/>
      <c r="U3" s="241"/>
    </row>
    <row r="4" spans="1:21" ht="13.5" customHeight="1" x14ac:dyDescent="0.2">
      <c r="A4" s="241"/>
      <c r="B4" s="241"/>
      <c r="C4" s="241"/>
      <c r="D4" s="241"/>
      <c r="E4" s="241"/>
      <c r="F4" s="241"/>
      <c r="G4" s="241"/>
      <c r="H4" s="241"/>
      <c r="I4" s="241"/>
      <c r="J4" s="241"/>
      <c r="K4" s="241"/>
      <c r="L4" s="241"/>
      <c r="M4" s="241"/>
      <c r="N4" s="241"/>
      <c r="O4" s="241"/>
      <c r="P4" s="241"/>
      <c r="Q4" s="241"/>
      <c r="R4" s="241"/>
      <c r="S4" s="241"/>
      <c r="T4" s="241"/>
      <c r="U4" s="241"/>
    </row>
    <row r="5" spans="1:21" ht="13.5" customHeight="1" x14ac:dyDescent="0.2">
      <c r="A5" s="241"/>
      <c r="B5" s="241"/>
      <c r="C5" s="241"/>
      <c r="D5" s="241"/>
      <c r="E5" s="241"/>
      <c r="F5" s="241"/>
      <c r="G5" s="241"/>
      <c r="H5" s="241"/>
      <c r="I5" s="241"/>
      <c r="J5" s="241"/>
      <c r="K5" s="241"/>
      <c r="L5" s="241"/>
      <c r="M5" s="241"/>
      <c r="N5" s="241"/>
      <c r="O5" s="241"/>
      <c r="P5" s="241"/>
      <c r="Q5" s="241"/>
      <c r="R5" s="241"/>
      <c r="S5" s="241"/>
      <c r="T5" s="241"/>
      <c r="U5" s="241"/>
    </row>
    <row r="6" spans="1:21" ht="13.5" customHeight="1" x14ac:dyDescent="0.2">
      <c r="A6" s="241"/>
      <c r="B6" s="241"/>
      <c r="C6" s="241"/>
      <c r="D6" s="241"/>
      <c r="E6" s="241"/>
      <c r="F6" s="241"/>
      <c r="G6" s="241"/>
      <c r="H6" s="241"/>
      <c r="I6" s="241"/>
      <c r="J6" s="241"/>
      <c r="K6" s="241"/>
      <c r="L6" s="241"/>
      <c r="M6" s="241"/>
      <c r="N6" s="241"/>
      <c r="O6" s="241"/>
      <c r="P6" s="241"/>
      <c r="Q6" s="241"/>
      <c r="R6" s="241"/>
      <c r="S6" s="241"/>
      <c r="T6" s="241"/>
      <c r="U6" s="241"/>
    </row>
    <row r="7" spans="1:21" ht="13.5" customHeight="1" x14ac:dyDescent="0.2">
      <c r="A7" s="241"/>
      <c r="B7" s="241"/>
      <c r="C7" s="241"/>
      <c r="D7" s="241"/>
      <c r="E7" s="241"/>
      <c r="F7" s="241"/>
      <c r="G7" s="241"/>
      <c r="H7" s="241"/>
      <c r="I7" s="241"/>
      <c r="J7" s="241"/>
      <c r="K7" s="241"/>
      <c r="L7" s="241"/>
      <c r="M7" s="241"/>
      <c r="N7" s="241"/>
      <c r="O7" s="241"/>
      <c r="P7" s="241"/>
      <c r="Q7" s="241"/>
      <c r="R7" s="241"/>
      <c r="S7" s="241"/>
      <c r="T7" s="241"/>
      <c r="U7" s="241"/>
    </row>
    <row r="8" spans="1:21" ht="13.5" customHeight="1" x14ac:dyDescent="0.2">
      <c r="A8" s="241"/>
      <c r="B8" s="241"/>
      <c r="C8" s="241"/>
      <c r="D8" s="241"/>
      <c r="E8" s="241"/>
      <c r="F8" s="241"/>
      <c r="G8" s="241"/>
      <c r="H8" s="241"/>
      <c r="I8" s="241"/>
      <c r="J8" s="241"/>
      <c r="K8" s="241"/>
      <c r="L8" s="241"/>
      <c r="M8" s="241"/>
      <c r="N8" s="241"/>
      <c r="O8" s="241"/>
      <c r="P8" s="241"/>
      <c r="Q8" s="241"/>
      <c r="R8" s="241"/>
      <c r="S8" s="241"/>
      <c r="T8" s="241"/>
      <c r="U8" s="241"/>
    </row>
    <row r="9" spans="1:21" ht="13.5" customHeight="1" x14ac:dyDescent="0.2">
      <c r="A9" s="241"/>
      <c r="B9" s="241"/>
      <c r="C9" s="241"/>
      <c r="D9" s="241"/>
      <c r="E9" s="241"/>
      <c r="F9" s="241"/>
      <c r="G9" s="241"/>
      <c r="H9" s="241"/>
      <c r="I9" s="241"/>
      <c r="J9" s="241"/>
      <c r="K9" s="241"/>
      <c r="L9" s="241"/>
      <c r="M9" s="241"/>
      <c r="N9" s="241"/>
      <c r="O9" s="241"/>
      <c r="P9" s="241"/>
      <c r="Q9" s="241"/>
      <c r="R9" s="241"/>
      <c r="S9" s="241"/>
      <c r="T9" s="241"/>
      <c r="U9" s="241"/>
    </row>
    <row r="10" spans="1:21" ht="13.5" customHeight="1" x14ac:dyDescent="0.2">
      <c r="A10" s="241"/>
      <c r="B10" s="241"/>
      <c r="C10" s="241"/>
      <c r="D10" s="241"/>
      <c r="E10" s="241"/>
      <c r="F10" s="241"/>
      <c r="G10" s="241"/>
      <c r="H10" s="241"/>
      <c r="I10" s="241"/>
      <c r="J10" s="241"/>
      <c r="K10" s="241"/>
      <c r="L10" s="241"/>
      <c r="M10" s="241"/>
      <c r="N10" s="241"/>
      <c r="O10" s="241"/>
      <c r="P10" s="241"/>
      <c r="Q10" s="241"/>
      <c r="R10" s="241"/>
      <c r="S10" s="241"/>
      <c r="T10" s="241"/>
      <c r="U10" s="241"/>
    </row>
    <row r="11" spans="1:21" ht="13.5" customHeight="1" x14ac:dyDescent="0.2">
      <c r="A11" s="241"/>
      <c r="B11" s="241"/>
      <c r="C11" s="241"/>
      <c r="D11" s="241"/>
      <c r="E11" s="241"/>
      <c r="F11" s="241"/>
      <c r="G11" s="241"/>
      <c r="H11" s="241"/>
      <c r="I11" s="241"/>
      <c r="J11" s="241"/>
      <c r="K11" s="241"/>
      <c r="L11" s="241"/>
      <c r="M11" s="241"/>
      <c r="N11" s="241"/>
      <c r="O11" s="241"/>
      <c r="P11" s="241"/>
      <c r="Q11" s="241"/>
      <c r="R11" s="241"/>
      <c r="S11" s="241"/>
      <c r="T11" s="241"/>
      <c r="U11" s="241"/>
    </row>
    <row r="12" spans="1:21" ht="13.5" customHeight="1" x14ac:dyDescent="0.2">
      <c r="A12" s="241"/>
      <c r="B12" s="241"/>
      <c r="C12" s="241"/>
      <c r="D12" s="241"/>
      <c r="E12" s="241"/>
      <c r="F12" s="241"/>
      <c r="G12" s="241"/>
      <c r="H12" s="241"/>
      <c r="I12" s="241"/>
      <c r="J12" s="241"/>
      <c r="K12" s="241"/>
      <c r="L12" s="241"/>
      <c r="M12" s="241"/>
      <c r="N12" s="241"/>
      <c r="O12" s="241"/>
      <c r="P12" s="241"/>
      <c r="Q12" s="241"/>
      <c r="R12" s="241"/>
      <c r="S12" s="241"/>
      <c r="T12" s="241"/>
      <c r="U12" s="241"/>
    </row>
    <row r="13" spans="1:21" ht="13.5" customHeight="1" x14ac:dyDescent="0.2">
      <c r="A13" s="241"/>
      <c r="B13" s="241"/>
      <c r="C13" s="241"/>
      <c r="D13" s="241"/>
      <c r="E13" s="241"/>
      <c r="F13" s="241"/>
      <c r="G13" s="241"/>
      <c r="H13" s="241"/>
      <c r="I13" s="241"/>
      <c r="J13" s="241"/>
      <c r="K13" s="241"/>
      <c r="L13" s="241"/>
      <c r="M13" s="241"/>
      <c r="N13" s="241"/>
      <c r="O13" s="241"/>
      <c r="P13" s="241"/>
      <c r="Q13" s="241"/>
      <c r="R13" s="241"/>
      <c r="S13" s="241"/>
      <c r="T13" s="241"/>
      <c r="U13" s="241"/>
    </row>
    <row r="14" spans="1:21" ht="13.5" customHeight="1" x14ac:dyDescent="0.2">
      <c r="A14" s="241"/>
      <c r="B14" s="241"/>
      <c r="C14" s="241"/>
      <c r="D14" s="241"/>
      <c r="E14" s="241"/>
      <c r="F14" s="241"/>
      <c r="G14" s="241"/>
      <c r="H14" s="241"/>
      <c r="I14" s="241"/>
      <c r="J14" s="241"/>
      <c r="K14" s="241"/>
      <c r="L14" s="241"/>
      <c r="M14" s="241"/>
      <c r="N14" s="241"/>
      <c r="O14" s="241"/>
      <c r="P14" s="241"/>
      <c r="Q14" s="241"/>
      <c r="R14" s="241"/>
      <c r="S14" s="241"/>
      <c r="T14" s="241"/>
      <c r="U14" s="241"/>
    </row>
    <row r="15" spans="1:21" ht="13.5" customHeight="1" x14ac:dyDescent="0.2">
      <c r="A15" s="241"/>
      <c r="B15" s="241"/>
      <c r="C15" s="241"/>
      <c r="D15" s="241"/>
      <c r="E15" s="241"/>
      <c r="F15" s="241"/>
      <c r="G15" s="241"/>
      <c r="H15" s="241"/>
      <c r="I15" s="241"/>
      <c r="J15" s="241"/>
      <c r="K15" s="241"/>
      <c r="L15" s="241"/>
      <c r="M15" s="241"/>
      <c r="N15" s="241"/>
      <c r="O15" s="241"/>
      <c r="P15" s="241"/>
      <c r="Q15" s="241"/>
      <c r="R15" s="241"/>
      <c r="S15" s="241"/>
      <c r="T15" s="241"/>
      <c r="U15" s="241"/>
    </row>
    <row r="16" spans="1:21" ht="13.5" customHeight="1" x14ac:dyDescent="0.2">
      <c r="A16" s="241"/>
      <c r="B16" s="241"/>
      <c r="C16" s="241"/>
      <c r="D16" s="241"/>
      <c r="E16" s="241"/>
      <c r="F16" s="241"/>
      <c r="G16" s="241"/>
      <c r="H16" s="241"/>
      <c r="I16" s="241"/>
      <c r="J16" s="241"/>
      <c r="K16" s="241"/>
      <c r="L16" s="241"/>
      <c r="M16" s="241"/>
      <c r="N16" s="241"/>
      <c r="O16" s="241"/>
      <c r="P16" s="241"/>
      <c r="Q16" s="241"/>
      <c r="R16" s="241"/>
      <c r="S16" s="241"/>
      <c r="T16" s="241"/>
      <c r="U16" s="241"/>
    </row>
    <row r="17" spans="1:21" ht="13.5" customHeight="1" x14ac:dyDescent="0.2">
      <c r="A17" s="241"/>
      <c r="B17" s="241"/>
      <c r="C17" s="241"/>
      <c r="D17" s="241"/>
      <c r="E17" s="241"/>
      <c r="F17" s="241"/>
      <c r="G17" s="241"/>
      <c r="H17" s="241"/>
      <c r="I17" s="241"/>
      <c r="J17" s="241"/>
      <c r="K17" s="241"/>
      <c r="L17" s="241"/>
      <c r="M17" s="241"/>
      <c r="N17" s="241"/>
      <c r="O17" s="241"/>
      <c r="P17" s="241"/>
      <c r="Q17" s="241"/>
      <c r="R17" s="241"/>
      <c r="S17" s="241"/>
      <c r="T17" s="241"/>
      <c r="U17" s="241"/>
    </row>
    <row r="18" spans="1:21" ht="13.5" customHeight="1" x14ac:dyDescent="0.2">
      <c r="A18" s="241"/>
      <c r="B18" s="241"/>
      <c r="C18" s="241"/>
      <c r="D18" s="241"/>
      <c r="E18" s="241"/>
      <c r="F18" s="241"/>
      <c r="G18" s="241"/>
      <c r="H18" s="241"/>
      <c r="I18" s="241"/>
      <c r="J18" s="241"/>
      <c r="K18" s="241"/>
      <c r="L18" s="241"/>
      <c r="M18" s="241"/>
      <c r="N18" s="241"/>
      <c r="O18" s="241"/>
      <c r="P18" s="241"/>
      <c r="Q18" s="241"/>
      <c r="R18" s="241"/>
      <c r="S18" s="241"/>
      <c r="T18" s="241"/>
      <c r="U18" s="241"/>
    </row>
    <row r="19" spans="1:21" ht="13.5" customHeight="1" x14ac:dyDescent="0.2">
      <c r="A19" s="241"/>
      <c r="B19" s="241"/>
      <c r="C19" s="241"/>
      <c r="D19" s="241"/>
      <c r="E19" s="241"/>
      <c r="F19" s="241"/>
      <c r="G19" s="241"/>
      <c r="H19" s="241"/>
      <c r="I19" s="241"/>
      <c r="J19" s="241"/>
      <c r="K19" s="241"/>
      <c r="L19" s="241"/>
      <c r="M19" s="241"/>
      <c r="N19" s="241"/>
      <c r="O19" s="241"/>
      <c r="P19" s="241"/>
      <c r="Q19" s="241"/>
      <c r="R19" s="241"/>
      <c r="S19" s="241"/>
      <c r="T19" s="241"/>
      <c r="U19" s="241"/>
    </row>
    <row r="20" spans="1:21" ht="13.5" customHeight="1" x14ac:dyDescent="0.2">
      <c r="A20" s="241"/>
      <c r="B20" s="241"/>
      <c r="C20" s="241"/>
      <c r="D20" s="241"/>
      <c r="E20" s="241"/>
      <c r="F20" s="241"/>
      <c r="G20" s="241"/>
      <c r="H20" s="241"/>
      <c r="I20" s="241"/>
      <c r="J20" s="241"/>
      <c r="K20" s="241"/>
      <c r="L20" s="241"/>
      <c r="M20" s="241"/>
      <c r="N20" s="241"/>
      <c r="O20" s="241"/>
      <c r="P20" s="241"/>
      <c r="Q20" s="241"/>
      <c r="R20" s="241"/>
      <c r="S20" s="241"/>
      <c r="T20" s="241"/>
      <c r="U20" s="241"/>
    </row>
    <row r="21" spans="1:21" ht="13.5" customHeight="1" x14ac:dyDescent="0.2">
      <c r="A21" s="241"/>
      <c r="B21" s="241"/>
      <c r="C21" s="241"/>
      <c r="D21" s="241"/>
      <c r="E21" s="241"/>
      <c r="F21" s="241"/>
      <c r="G21" s="241"/>
      <c r="H21" s="241"/>
      <c r="I21" s="241"/>
      <c r="J21" s="241"/>
      <c r="K21" s="241"/>
      <c r="L21" s="241"/>
      <c r="M21" s="241"/>
      <c r="N21" s="241"/>
      <c r="O21" s="241"/>
      <c r="P21" s="241"/>
      <c r="Q21" s="241"/>
      <c r="R21" s="241"/>
      <c r="S21" s="241"/>
      <c r="T21" s="241"/>
      <c r="U21" s="241"/>
    </row>
    <row r="22" spans="1:21" ht="13.5" customHeight="1" x14ac:dyDescent="0.2">
      <c r="A22" s="241"/>
      <c r="B22" s="241"/>
      <c r="C22" s="241"/>
      <c r="D22" s="241"/>
      <c r="E22" s="241"/>
      <c r="F22" s="241"/>
      <c r="G22" s="241"/>
      <c r="H22" s="241"/>
      <c r="I22" s="241"/>
      <c r="J22" s="241"/>
      <c r="K22" s="241"/>
      <c r="L22" s="241"/>
      <c r="M22" s="241"/>
      <c r="N22" s="241"/>
      <c r="O22" s="241"/>
      <c r="P22" s="241"/>
      <c r="Q22" s="241"/>
      <c r="R22" s="241"/>
      <c r="S22" s="241"/>
      <c r="T22" s="241"/>
      <c r="U22" s="241"/>
    </row>
    <row r="23" spans="1:21" ht="13.5" customHeight="1" x14ac:dyDescent="0.2">
      <c r="A23" s="241"/>
      <c r="B23" s="241"/>
      <c r="C23" s="241"/>
      <c r="D23" s="241"/>
      <c r="E23" s="241"/>
      <c r="F23" s="241"/>
      <c r="G23" s="241"/>
      <c r="H23" s="241"/>
      <c r="I23" s="241"/>
      <c r="J23" s="241"/>
      <c r="K23" s="241"/>
      <c r="L23" s="241"/>
      <c r="M23" s="241"/>
      <c r="N23" s="241"/>
      <c r="O23" s="241"/>
      <c r="P23" s="241"/>
      <c r="Q23" s="241"/>
      <c r="R23" s="241"/>
      <c r="S23" s="241"/>
      <c r="T23" s="241"/>
      <c r="U23" s="241"/>
    </row>
    <row r="24" spans="1:21" ht="13.5" customHeight="1" x14ac:dyDescent="0.2">
      <c r="A24" s="241"/>
      <c r="B24" s="241"/>
      <c r="C24" s="241"/>
      <c r="D24" s="241"/>
      <c r="E24" s="241"/>
      <c r="F24" s="241"/>
      <c r="G24" s="241"/>
      <c r="H24" s="241"/>
      <c r="I24" s="241"/>
      <c r="J24" s="241"/>
      <c r="K24" s="241"/>
      <c r="L24" s="241"/>
      <c r="M24" s="241"/>
      <c r="N24" s="241"/>
      <c r="O24" s="241"/>
      <c r="P24" s="241"/>
      <c r="Q24" s="241"/>
      <c r="R24" s="241"/>
      <c r="S24" s="241"/>
      <c r="T24" s="241"/>
      <c r="U24" s="241"/>
    </row>
    <row r="25" spans="1:21" ht="13.5" customHeight="1" x14ac:dyDescent="0.2">
      <c r="A25" s="241"/>
      <c r="B25" s="241"/>
      <c r="C25" s="241"/>
      <c r="D25" s="241"/>
      <c r="E25" s="241"/>
      <c r="F25" s="241"/>
      <c r="G25" s="241"/>
      <c r="H25" s="241"/>
      <c r="I25" s="241"/>
      <c r="J25" s="241"/>
      <c r="K25" s="241"/>
      <c r="L25" s="241"/>
      <c r="M25" s="241"/>
      <c r="N25" s="241"/>
      <c r="O25" s="241"/>
      <c r="P25" s="241"/>
      <c r="Q25" s="241"/>
      <c r="R25" s="241"/>
      <c r="S25" s="241"/>
      <c r="T25" s="241"/>
      <c r="U25" s="241"/>
    </row>
    <row r="26" spans="1:21" ht="13.5" customHeight="1" x14ac:dyDescent="0.2">
      <c r="A26" s="241"/>
      <c r="B26" s="241"/>
      <c r="C26" s="241"/>
      <c r="D26" s="241"/>
      <c r="E26" s="241"/>
      <c r="F26" s="241"/>
      <c r="G26" s="241"/>
      <c r="H26" s="241"/>
      <c r="I26" s="241"/>
      <c r="J26" s="241"/>
      <c r="K26" s="241"/>
      <c r="L26" s="241"/>
      <c r="M26" s="241"/>
      <c r="N26" s="241"/>
      <c r="O26" s="241"/>
      <c r="P26" s="241"/>
      <c r="Q26" s="241"/>
      <c r="R26" s="241"/>
      <c r="S26" s="241"/>
      <c r="T26" s="241"/>
      <c r="U26" s="241"/>
    </row>
    <row r="27" spans="1:21" ht="13.5" customHeight="1" x14ac:dyDescent="0.2">
      <c r="A27" s="241"/>
      <c r="B27" s="241"/>
      <c r="C27" s="241"/>
      <c r="D27" s="241"/>
      <c r="E27" s="241"/>
      <c r="F27" s="241"/>
      <c r="G27" s="241"/>
      <c r="H27" s="241"/>
      <c r="I27" s="241"/>
      <c r="J27" s="241"/>
      <c r="K27" s="241"/>
      <c r="L27" s="241"/>
      <c r="M27" s="241"/>
      <c r="N27" s="241"/>
      <c r="O27" s="241"/>
      <c r="P27" s="241"/>
      <c r="Q27" s="241"/>
      <c r="R27" s="241"/>
      <c r="S27" s="241"/>
      <c r="T27" s="241"/>
      <c r="U27" s="241"/>
    </row>
    <row r="28" spans="1:21" ht="13.5" customHeight="1" x14ac:dyDescent="0.2">
      <c r="A28" s="241"/>
      <c r="B28" s="241"/>
      <c r="C28" s="241"/>
      <c r="D28" s="241"/>
      <c r="E28" s="241"/>
      <c r="F28" s="241"/>
      <c r="G28" s="241"/>
      <c r="H28" s="241"/>
      <c r="I28" s="241"/>
      <c r="J28" s="241"/>
      <c r="K28" s="241"/>
      <c r="L28" s="241"/>
      <c r="M28" s="241"/>
      <c r="N28" s="241"/>
      <c r="O28" s="241"/>
      <c r="P28" s="241"/>
      <c r="Q28" s="241"/>
      <c r="R28" s="241"/>
      <c r="S28" s="241"/>
      <c r="T28" s="241"/>
      <c r="U28" s="241"/>
    </row>
    <row r="29" spans="1:21" ht="13.5" customHeight="1" x14ac:dyDescent="0.2">
      <c r="A29" s="241"/>
      <c r="B29" s="241"/>
      <c r="C29" s="241"/>
      <c r="D29" s="241"/>
      <c r="E29" s="241"/>
      <c r="F29" s="241"/>
      <c r="G29" s="241"/>
      <c r="H29" s="241"/>
      <c r="I29" s="241"/>
      <c r="J29" s="241"/>
      <c r="K29" s="241"/>
      <c r="L29" s="241"/>
      <c r="M29" s="241"/>
      <c r="N29" s="241"/>
      <c r="O29" s="241"/>
      <c r="P29" s="241"/>
      <c r="Q29" s="241"/>
      <c r="R29" s="241"/>
      <c r="S29" s="241"/>
      <c r="T29" s="241"/>
      <c r="U29" s="241"/>
    </row>
    <row r="30" spans="1:21" ht="13.5" customHeight="1" x14ac:dyDescent="0.2">
      <c r="A30" s="241"/>
      <c r="B30" s="241"/>
      <c r="C30" s="241"/>
      <c r="D30" s="241"/>
      <c r="E30" s="241"/>
      <c r="F30" s="241"/>
      <c r="G30" s="241"/>
      <c r="H30" s="241"/>
      <c r="I30" s="241"/>
      <c r="J30" s="241"/>
      <c r="K30" s="241"/>
      <c r="L30" s="241"/>
      <c r="M30" s="241"/>
      <c r="N30" s="241"/>
      <c r="O30" s="241"/>
      <c r="P30" s="241"/>
      <c r="Q30" s="241"/>
      <c r="R30" s="241"/>
      <c r="S30" s="241"/>
      <c r="T30" s="241"/>
      <c r="U30" s="241"/>
    </row>
    <row r="31" spans="1:21" ht="13.5" customHeight="1" x14ac:dyDescent="0.2">
      <c r="A31" s="241"/>
      <c r="B31" s="241"/>
      <c r="C31" s="241"/>
      <c r="D31" s="241"/>
      <c r="E31" s="241"/>
      <c r="F31" s="241"/>
      <c r="G31" s="241"/>
      <c r="H31" s="241"/>
      <c r="I31" s="241"/>
      <c r="J31" s="241"/>
      <c r="K31" s="241"/>
      <c r="L31" s="241"/>
      <c r="M31" s="241"/>
      <c r="N31" s="241"/>
      <c r="O31" s="241"/>
      <c r="P31" s="241"/>
      <c r="Q31" s="241"/>
      <c r="R31" s="241"/>
      <c r="S31" s="241"/>
      <c r="T31" s="241"/>
      <c r="U31" s="241"/>
    </row>
    <row r="32" spans="1:21" ht="13.5" customHeight="1" x14ac:dyDescent="0.2">
      <c r="A32" s="241"/>
      <c r="B32" s="241"/>
      <c r="C32" s="241"/>
      <c r="D32" s="241"/>
      <c r="E32" s="241"/>
      <c r="F32" s="241"/>
      <c r="G32" s="241"/>
      <c r="H32" s="241"/>
      <c r="I32" s="241"/>
      <c r="J32" s="241"/>
      <c r="K32" s="241"/>
      <c r="L32" s="241"/>
      <c r="M32" s="241"/>
      <c r="N32" s="241"/>
      <c r="O32" s="241"/>
      <c r="P32" s="241"/>
      <c r="Q32" s="241"/>
      <c r="R32" s="241"/>
      <c r="S32" s="241"/>
      <c r="T32" s="241"/>
      <c r="U32" s="241"/>
    </row>
    <row r="33" spans="1:21" ht="13.5" customHeight="1" x14ac:dyDescent="0.2">
      <c r="A33" s="241"/>
      <c r="B33" s="241"/>
      <c r="C33" s="241"/>
      <c r="D33" s="241"/>
      <c r="E33" s="241"/>
      <c r="F33" s="241"/>
      <c r="G33" s="241"/>
      <c r="H33" s="241"/>
      <c r="I33" s="241"/>
      <c r="J33" s="241"/>
      <c r="K33" s="241"/>
      <c r="L33" s="241"/>
      <c r="M33" s="241"/>
      <c r="N33" s="241"/>
      <c r="O33" s="241"/>
      <c r="P33" s="241"/>
      <c r="Q33" s="241"/>
      <c r="R33" s="241"/>
      <c r="S33" s="241"/>
      <c r="T33" s="241"/>
      <c r="U33" s="241"/>
    </row>
    <row r="34" spans="1:21" ht="13.5" customHeight="1" x14ac:dyDescent="0.2">
      <c r="A34" s="241"/>
      <c r="B34" s="241"/>
      <c r="C34" s="241"/>
      <c r="D34" s="241"/>
      <c r="E34" s="241"/>
      <c r="F34" s="241"/>
      <c r="G34" s="241"/>
      <c r="H34" s="241"/>
      <c r="I34" s="241"/>
      <c r="J34" s="241"/>
      <c r="K34" s="241"/>
      <c r="L34" s="241"/>
      <c r="M34" s="241"/>
      <c r="N34" s="241"/>
      <c r="O34" s="241"/>
      <c r="P34" s="241"/>
      <c r="Q34" s="241"/>
      <c r="R34" s="241"/>
      <c r="S34" s="241"/>
      <c r="T34" s="241"/>
      <c r="U34" s="241"/>
    </row>
    <row r="35" spans="1:21" ht="13.5" customHeight="1" x14ac:dyDescent="0.2">
      <c r="A35" s="241"/>
      <c r="B35" s="241"/>
      <c r="C35" s="241"/>
      <c r="D35" s="241"/>
      <c r="E35" s="241"/>
      <c r="F35" s="241"/>
      <c r="G35" s="241"/>
      <c r="H35" s="241"/>
      <c r="I35" s="241"/>
      <c r="J35" s="241"/>
      <c r="K35" s="241"/>
      <c r="L35" s="241"/>
      <c r="M35" s="241"/>
      <c r="N35" s="241"/>
      <c r="O35" s="241"/>
      <c r="P35" s="241"/>
      <c r="Q35" s="241"/>
      <c r="R35" s="241"/>
      <c r="S35" s="241"/>
      <c r="T35" s="241"/>
      <c r="U35" s="241"/>
    </row>
    <row r="36" spans="1:21" ht="13.5" customHeight="1" x14ac:dyDescent="0.2">
      <c r="A36" s="241"/>
      <c r="B36" s="241"/>
      <c r="C36" s="241"/>
      <c r="D36" s="241"/>
      <c r="E36" s="241"/>
      <c r="F36" s="241"/>
      <c r="G36" s="241"/>
      <c r="H36" s="241"/>
      <c r="I36" s="241"/>
      <c r="J36" s="241"/>
      <c r="K36" s="241"/>
      <c r="L36" s="241"/>
      <c r="M36" s="241"/>
      <c r="N36" s="241"/>
      <c r="O36" s="241"/>
      <c r="P36" s="241"/>
      <c r="Q36" s="241"/>
      <c r="R36" s="241"/>
      <c r="S36" s="241"/>
      <c r="T36" s="241"/>
      <c r="U36" s="241"/>
    </row>
    <row r="37" spans="1:21" ht="13.5" customHeight="1" x14ac:dyDescent="0.2">
      <c r="A37" s="241"/>
      <c r="B37" s="241"/>
      <c r="C37" s="241"/>
      <c r="D37" s="241"/>
      <c r="E37" s="241"/>
      <c r="F37" s="241"/>
      <c r="G37" s="241"/>
      <c r="H37" s="241"/>
      <c r="I37" s="241"/>
      <c r="J37" s="241"/>
      <c r="K37" s="241"/>
      <c r="L37" s="241"/>
      <c r="M37" s="241"/>
      <c r="N37" s="241"/>
      <c r="O37" s="241"/>
      <c r="P37" s="241"/>
      <c r="Q37" s="241"/>
      <c r="R37" s="241"/>
      <c r="S37" s="241"/>
      <c r="T37" s="241"/>
      <c r="U37" s="241"/>
    </row>
    <row r="38" spans="1:21" ht="13.5" customHeight="1" x14ac:dyDescent="0.2">
      <c r="A38" s="241"/>
      <c r="B38" s="241"/>
      <c r="C38" s="241"/>
      <c r="D38" s="241"/>
      <c r="E38" s="241"/>
      <c r="F38" s="241"/>
      <c r="G38" s="241"/>
      <c r="H38" s="241"/>
      <c r="I38" s="241"/>
      <c r="J38" s="241"/>
      <c r="K38" s="241"/>
      <c r="L38" s="241"/>
      <c r="M38" s="241"/>
      <c r="N38" s="241"/>
      <c r="O38" s="241"/>
      <c r="P38" s="241"/>
      <c r="Q38" s="241"/>
      <c r="R38" s="241"/>
      <c r="S38" s="241"/>
      <c r="T38" s="241"/>
      <c r="U38" s="241"/>
    </row>
    <row r="39" spans="1:21" ht="13.5" customHeight="1" x14ac:dyDescent="0.2">
      <c r="A39" s="241"/>
      <c r="B39" s="241"/>
      <c r="C39" s="241"/>
      <c r="D39" s="241"/>
      <c r="E39" s="241"/>
      <c r="F39" s="241"/>
      <c r="G39" s="241"/>
      <c r="H39" s="241"/>
      <c r="I39" s="241"/>
      <c r="J39" s="241"/>
      <c r="K39" s="241"/>
      <c r="L39" s="241"/>
      <c r="M39" s="241"/>
      <c r="N39" s="241"/>
      <c r="O39" s="241"/>
      <c r="P39" s="241"/>
      <c r="Q39" s="241"/>
      <c r="R39" s="241"/>
      <c r="S39" s="241"/>
      <c r="T39" s="241"/>
      <c r="U39" s="241"/>
    </row>
    <row r="40" spans="1:21" ht="13.5" customHeight="1" x14ac:dyDescent="0.2">
      <c r="A40" s="241"/>
      <c r="B40" s="241"/>
      <c r="C40" s="241"/>
      <c r="D40" s="241"/>
      <c r="E40" s="241"/>
      <c r="F40" s="241"/>
      <c r="G40" s="241"/>
      <c r="H40" s="241"/>
      <c r="I40" s="241"/>
      <c r="J40" s="241"/>
      <c r="K40" s="241"/>
      <c r="L40" s="241"/>
      <c r="M40" s="241"/>
      <c r="N40" s="241"/>
      <c r="O40" s="241"/>
      <c r="P40" s="241"/>
      <c r="Q40" s="241"/>
      <c r="R40" s="241"/>
      <c r="S40" s="241"/>
      <c r="T40" s="241"/>
      <c r="U40" s="241"/>
    </row>
    <row r="41" spans="1:21" ht="13.5" customHeight="1" x14ac:dyDescent="0.2">
      <c r="A41" s="241"/>
      <c r="B41" s="241"/>
      <c r="C41" s="241"/>
      <c r="D41" s="241"/>
      <c r="E41" s="241"/>
      <c r="F41" s="241"/>
      <c r="G41" s="241"/>
      <c r="H41" s="241"/>
      <c r="I41" s="241"/>
      <c r="J41" s="241"/>
      <c r="K41" s="241"/>
      <c r="L41" s="241"/>
      <c r="M41" s="241"/>
      <c r="N41" s="241"/>
      <c r="O41" s="241"/>
      <c r="P41" s="241"/>
      <c r="Q41" s="241"/>
      <c r="R41" s="241"/>
      <c r="S41" s="241"/>
      <c r="T41" s="241"/>
      <c r="U41" s="241"/>
    </row>
    <row r="42" spans="1:21" ht="13.5" customHeight="1" x14ac:dyDescent="0.2">
      <c r="A42" s="241"/>
      <c r="B42" s="241"/>
      <c r="C42" s="241"/>
      <c r="D42" s="241"/>
      <c r="E42" s="241"/>
      <c r="F42" s="241"/>
      <c r="G42" s="241"/>
      <c r="H42" s="241"/>
      <c r="I42" s="241"/>
      <c r="J42" s="241"/>
      <c r="K42" s="241"/>
      <c r="L42" s="241"/>
      <c r="M42" s="241"/>
      <c r="N42" s="241"/>
      <c r="O42" s="241"/>
      <c r="P42" s="241"/>
      <c r="Q42" s="241"/>
      <c r="R42" s="241"/>
      <c r="S42" s="241"/>
      <c r="T42" s="241"/>
      <c r="U42" s="241"/>
    </row>
    <row r="43" spans="1:21" ht="30.75" customHeight="1" thickBot="1" x14ac:dyDescent="0.25">
      <c r="A43" s="241"/>
      <c r="B43" s="241"/>
      <c r="C43" s="241"/>
      <c r="D43" s="241"/>
      <c r="E43" s="241"/>
      <c r="F43" s="241"/>
      <c r="G43" s="241"/>
      <c r="H43" s="241"/>
      <c r="I43" s="241"/>
      <c r="J43" s="241"/>
      <c r="K43" s="241"/>
      <c r="L43" s="241"/>
      <c r="M43" s="241"/>
      <c r="N43" s="241"/>
      <c r="O43" s="287" t="s">
        <v>524</v>
      </c>
      <c r="P43" s="241"/>
      <c r="Q43" s="241"/>
      <c r="R43" s="241"/>
      <c r="S43" s="241"/>
      <c r="T43" s="241"/>
      <c r="U43" s="241"/>
    </row>
    <row r="44" spans="1:21" ht="30.75" customHeight="1" thickBot="1" x14ac:dyDescent="0.25">
      <c r="A44" s="241"/>
      <c r="B44" s="286" t="s">
        <v>523</v>
      </c>
      <c r="C44" s="285"/>
      <c r="D44" s="285"/>
      <c r="E44" s="284"/>
      <c r="F44" s="284"/>
      <c r="G44" s="284"/>
      <c r="H44" s="284"/>
      <c r="I44" s="284"/>
      <c r="J44" s="283" t="s">
        <v>484</v>
      </c>
      <c r="K44" s="282" t="s">
        <v>3</v>
      </c>
      <c r="L44" s="281" t="s">
        <v>4</v>
      </c>
      <c r="M44" s="281" t="s">
        <v>5</v>
      </c>
      <c r="N44" s="281" t="s">
        <v>6</v>
      </c>
      <c r="O44" s="280" t="s">
        <v>7</v>
      </c>
      <c r="P44" s="241"/>
      <c r="Q44" s="241"/>
      <c r="R44" s="241"/>
      <c r="S44" s="241"/>
      <c r="T44" s="241"/>
      <c r="U44" s="241"/>
    </row>
    <row r="45" spans="1:21" ht="30.75" customHeight="1" x14ac:dyDescent="0.2">
      <c r="A45" s="241"/>
      <c r="B45" s="1151" t="s">
        <v>522</v>
      </c>
      <c r="C45" s="1152"/>
      <c r="D45" s="279"/>
      <c r="E45" s="1157" t="s">
        <v>521</v>
      </c>
      <c r="F45" s="1157"/>
      <c r="G45" s="1157"/>
      <c r="H45" s="1157"/>
      <c r="I45" s="1157"/>
      <c r="J45" s="1158"/>
      <c r="K45" s="278">
        <v>1180</v>
      </c>
      <c r="L45" s="277">
        <v>1193</v>
      </c>
      <c r="M45" s="277">
        <v>1195</v>
      </c>
      <c r="N45" s="277">
        <v>1165</v>
      </c>
      <c r="O45" s="276">
        <v>1053</v>
      </c>
      <c r="P45" s="241"/>
      <c r="Q45" s="241"/>
      <c r="R45" s="241"/>
      <c r="S45" s="241"/>
      <c r="T45" s="241"/>
      <c r="U45" s="241"/>
    </row>
    <row r="46" spans="1:21" ht="30.75" customHeight="1" x14ac:dyDescent="0.2">
      <c r="A46" s="241"/>
      <c r="B46" s="1153"/>
      <c r="C46" s="1154"/>
      <c r="D46" s="275"/>
      <c r="E46" s="1130" t="s">
        <v>520</v>
      </c>
      <c r="F46" s="1130"/>
      <c r="G46" s="1130"/>
      <c r="H46" s="1130"/>
      <c r="I46" s="1130"/>
      <c r="J46" s="1131"/>
      <c r="K46" s="273" t="s">
        <v>335</v>
      </c>
      <c r="L46" s="272" t="s">
        <v>335</v>
      </c>
      <c r="M46" s="272" t="s">
        <v>335</v>
      </c>
      <c r="N46" s="272" t="s">
        <v>335</v>
      </c>
      <c r="O46" s="271" t="s">
        <v>335</v>
      </c>
      <c r="P46" s="241"/>
      <c r="Q46" s="241"/>
      <c r="R46" s="241"/>
      <c r="S46" s="241"/>
      <c r="T46" s="241"/>
      <c r="U46" s="241"/>
    </row>
    <row r="47" spans="1:21" ht="30.75" customHeight="1" x14ac:dyDescent="0.2">
      <c r="A47" s="241"/>
      <c r="B47" s="1153"/>
      <c r="C47" s="1154"/>
      <c r="D47" s="275"/>
      <c r="E47" s="1130" t="s">
        <v>519</v>
      </c>
      <c r="F47" s="1130"/>
      <c r="G47" s="1130"/>
      <c r="H47" s="1130"/>
      <c r="I47" s="1130"/>
      <c r="J47" s="1131"/>
      <c r="K47" s="273" t="s">
        <v>335</v>
      </c>
      <c r="L47" s="272" t="s">
        <v>335</v>
      </c>
      <c r="M47" s="272" t="s">
        <v>335</v>
      </c>
      <c r="N47" s="272" t="s">
        <v>335</v>
      </c>
      <c r="O47" s="271" t="s">
        <v>335</v>
      </c>
      <c r="P47" s="241"/>
      <c r="Q47" s="241"/>
      <c r="R47" s="241"/>
      <c r="S47" s="241"/>
      <c r="T47" s="241"/>
      <c r="U47" s="241"/>
    </row>
    <row r="48" spans="1:21" ht="30.75" customHeight="1" x14ac:dyDescent="0.2">
      <c r="A48" s="241"/>
      <c r="B48" s="1153"/>
      <c r="C48" s="1154"/>
      <c r="D48" s="275"/>
      <c r="E48" s="1130" t="s">
        <v>518</v>
      </c>
      <c r="F48" s="1130"/>
      <c r="G48" s="1130"/>
      <c r="H48" s="1130"/>
      <c r="I48" s="1130"/>
      <c r="J48" s="1131"/>
      <c r="K48" s="273">
        <v>275</v>
      </c>
      <c r="L48" s="272">
        <v>245</v>
      </c>
      <c r="M48" s="272">
        <v>211</v>
      </c>
      <c r="N48" s="272">
        <v>206</v>
      </c>
      <c r="O48" s="271">
        <v>205</v>
      </c>
      <c r="P48" s="241"/>
      <c r="Q48" s="241"/>
      <c r="R48" s="241"/>
      <c r="S48" s="241"/>
      <c r="T48" s="241"/>
      <c r="U48" s="241"/>
    </row>
    <row r="49" spans="1:21" ht="30.75" customHeight="1" x14ac:dyDescent="0.2">
      <c r="A49" s="241"/>
      <c r="B49" s="1153"/>
      <c r="C49" s="1154"/>
      <c r="D49" s="275"/>
      <c r="E49" s="1130" t="s">
        <v>517</v>
      </c>
      <c r="F49" s="1130"/>
      <c r="G49" s="1130"/>
      <c r="H49" s="1130"/>
      <c r="I49" s="1130"/>
      <c r="J49" s="1131"/>
      <c r="K49" s="273">
        <v>13</v>
      </c>
      <c r="L49" s="272">
        <v>11</v>
      </c>
      <c r="M49" s="272">
        <v>12</v>
      </c>
      <c r="N49" s="272">
        <v>12</v>
      </c>
      <c r="O49" s="271">
        <v>13</v>
      </c>
      <c r="P49" s="241"/>
      <c r="Q49" s="241"/>
      <c r="R49" s="241"/>
      <c r="S49" s="241"/>
      <c r="T49" s="241"/>
      <c r="U49" s="241"/>
    </row>
    <row r="50" spans="1:21" ht="30.75" customHeight="1" x14ac:dyDescent="0.2">
      <c r="A50" s="241"/>
      <c r="B50" s="1153"/>
      <c r="C50" s="1154"/>
      <c r="D50" s="275"/>
      <c r="E50" s="1130" t="s">
        <v>516</v>
      </c>
      <c r="F50" s="1130"/>
      <c r="G50" s="1130"/>
      <c r="H50" s="1130"/>
      <c r="I50" s="1130"/>
      <c r="J50" s="1131"/>
      <c r="K50" s="273">
        <v>5</v>
      </c>
      <c r="L50" s="272">
        <v>4</v>
      </c>
      <c r="M50" s="272">
        <v>3</v>
      </c>
      <c r="N50" s="272">
        <v>3</v>
      </c>
      <c r="O50" s="271">
        <v>1</v>
      </c>
      <c r="P50" s="241"/>
      <c r="Q50" s="241"/>
      <c r="R50" s="241"/>
      <c r="S50" s="241"/>
      <c r="T50" s="241"/>
      <c r="U50" s="241"/>
    </row>
    <row r="51" spans="1:21" ht="30.75" customHeight="1" x14ac:dyDescent="0.2">
      <c r="A51" s="241"/>
      <c r="B51" s="1155"/>
      <c r="C51" s="1156"/>
      <c r="D51" s="274"/>
      <c r="E51" s="1130" t="s">
        <v>515</v>
      </c>
      <c r="F51" s="1130"/>
      <c r="G51" s="1130"/>
      <c r="H51" s="1130"/>
      <c r="I51" s="1130"/>
      <c r="J51" s="1131"/>
      <c r="K51" s="273">
        <v>0</v>
      </c>
      <c r="L51" s="272">
        <v>0</v>
      </c>
      <c r="M51" s="272">
        <v>0</v>
      </c>
      <c r="N51" s="272">
        <v>0</v>
      </c>
      <c r="O51" s="271">
        <v>0</v>
      </c>
      <c r="P51" s="241"/>
      <c r="Q51" s="241"/>
      <c r="R51" s="241"/>
      <c r="S51" s="241"/>
      <c r="T51" s="241"/>
      <c r="U51" s="241"/>
    </row>
    <row r="52" spans="1:21" ht="30.75" customHeight="1" x14ac:dyDescent="0.2">
      <c r="A52" s="241"/>
      <c r="B52" s="1128" t="s">
        <v>514</v>
      </c>
      <c r="C52" s="1129"/>
      <c r="D52" s="274"/>
      <c r="E52" s="1130" t="s">
        <v>513</v>
      </c>
      <c r="F52" s="1130"/>
      <c r="G52" s="1130"/>
      <c r="H52" s="1130"/>
      <c r="I52" s="1130"/>
      <c r="J52" s="1131"/>
      <c r="K52" s="273">
        <v>1152</v>
      </c>
      <c r="L52" s="272">
        <v>1146</v>
      </c>
      <c r="M52" s="272">
        <v>1081</v>
      </c>
      <c r="N52" s="272">
        <v>1103</v>
      </c>
      <c r="O52" s="271">
        <v>1085</v>
      </c>
      <c r="P52" s="241"/>
      <c r="Q52" s="241"/>
      <c r="R52" s="241"/>
      <c r="S52" s="241"/>
      <c r="T52" s="241"/>
      <c r="U52" s="241"/>
    </row>
    <row r="53" spans="1:21" ht="30.75" customHeight="1" thickBot="1" x14ac:dyDescent="0.25">
      <c r="A53" s="241"/>
      <c r="B53" s="1132" t="s">
        <v>512</v>
      </c>
      <c r="C53" s="1133"/>
      <c r="D53" s="270"/>
      <c r="E53" s="1134" t="s">
        <v>511</v>
      </c>
      <c r="F53" s="1134"/>
      <c r="G53" s="1134"/>
      <c r="H53" s="1134"/>
      <c r="I53" s="1134"/>
      <c r="J53" s="1135"/>
      <c r="K53" s="269">
        <v>321</v>
      </c>
      <c r="L53" s="268">
        <v>307</v>
      </c>
      <c r="M53" s="268">
        <v>340</v>
      </c>
      <c r="N53" s="268">
        <v>283</v>
      </c>
      <c r="O53" s="267">
        <v>187</v>
      </c>
      <c r="P53" s="241"/>
      <c r="Q53" s="241"/>
      <c r="R53" s="241"/>
      <c r="S53" s="241"/>
      <c r="T53" s="241"/>
      <c r="U53" s="241"/>
    </row>
    <row r="54" spans="1:21" ht="24" customHeight="1" x14ac:dyDescent="0.2">
      <c r="A54" s="241"/>
      <c r="B54" s="242" t="s">
        <v>510</v>
      </c>
      <c r="C54" s="241"/>
      <c r="D54" s="241"/>
      <c r="E54" s="241"/>
      <c r="F54" s="241"/>
      <c r="G54" s="241"/>
      <c r="H54" s="241"/>
      <c r="I54" s="241"/>
      <c r="J54" s="241"/>
      <c r="K54" s="241"/>
      <c r="L54" s="241"/>
      <c r="M54" s="241"/>
      <c r="N54" s="241"/>
      <c r="O54" s="241"/>
      <c r="P54" s="241"/>
      <c r="Q54" s="241"/>
      <c r="R54" s="241"/>
      <c r="S54" s="241"/>
      <c r="T54" s="241"/>
      <c r="U54" s="241"/>
    </row>
    <row r="55" spans="1:21" ht="24" customHeight="1" x14ac:dyDescent="0.2">
      <c r="A55" s="241"/>
      <c r="B55" s="242"/>
      <c r="C55" s="241"/>
      <c r="D55" s="241"/>
      <c r="E55" s="241"/>
      <c r="F55" s="241"/>
      <c r="G55" s="241"/>
      <c r="H55" s="241"/>
      <c r="I55" s="241"/>
      <c r="J55" s="241"/>
      <c r="K55" s="241"/>
      <c r="L55" s="241"/>
      <c r="M55" s="241"/>
      <c r="N55" s="241"/>
      <c r="O55" s="241"/>
      <c r="P55" s="241"/>
      <c r="Q55" s="241"/>
      <c r="R55" s="241"/>
      <c r="S55" s="241"/>
      <c r="T55" s="241"/>
      <c r="U55" s="241"/>
    </row>
    <row r="56" spans="1:21" ht="24" customHeight="1" thickBot="1" x14ac:dyDescent="0.25">
      <c r="A56" s="241"/>
      <c r="B56" s="266" t="s">
        <v>509</v>
      </c>
      <c r="C56" s="265"/>
      <c r="D56" s="265"/>
      <c r="E56" s="265"/>
      <c r="F56" s="265"/>
      <c r="G56" s="265"/>
      <c r="H56" s="265"/>
      <c r="I56" s="265"/>
      <c r="J56" s="265"/>
      <c r="K56" s="264"/>
      <c r="L56" s="264"/>
      <c r="M56" s="264"/>
      <c r="N56" s="264"/>
      <c r="O56" s="263" t="s">
        <v>508</v>
      </c>
      <c r="P56" s="241"/>
      <c r="Q56" s="241"/>
      <c r="R56" s="241"/>
      <c r="S56" s="241"/>
      <c r="T56" s="241"/>
      <c r="U56" s="241"/>
    </row>
    <row r="57" spans="1:21" ht="31.5" customHeight="1" thickBot="1" x14ac:dyDescent="0.25">
      <c r="A57" s="241"/>
      <c r="B57" s="262"/>
      <c r="C57" s="261"/>
      <c r="D57" s="261"/>
      <c r="E57" s="260"/>
      <c r="F57" s="260"/>
      <c r="G57" s="260"/>
      <c r="H57" s="260"/>
      <c r="I57" s="260"/>
      <c r="J57" s="259" t="s">
        <v>484</v>
      </c>
      <c r="K57" s="258" t="s">
        <v>507</v>
      </c>
      <c r="L57" s="257" t="s">
        <v>506</v>
      </c>
      <c r="M57" s="257" t="s">
        <v>505</v>
      </c>
      <c r="N57" s="257" t="s">
        <v>504</v>
      </c>
      <c r="O57" s="256" t="s">
        <v>503</v>
      </c>
      <c r="P57" s="241"/>
      <c r="Q57" s="241"/>
      <c r="R57" s="241"/>
      <c r="S57" s="241"/>
      <c r="T57" s="241"/>
      <c r="U57" s="241"/>
    </row>
    <row r="58" spans="1:21" ht="31.5" customHeight="1" x14ac:dyDescent="0.2">
      <c r="B58" s="1136" t="s">
        <v>502</v>
      </c>
      <c r="C58" s="1137"/>
      <c r="D58" s="1142" t="s">
        <v>501</v>
      </c>
      <c r="E58" s="1143"/>
      <c r="F58" s="1143"/>
      <c r="G58" s="1143"/>
      <c r="H58" s="1143"/>
      <c r="I58" s="1143"/>
      <c r="J58" s="1144"/>
      <c r="K58" s="255"/>
      <c r="L58" s="254"/>
      <c r="M58" s="254"/>
      <c r="N58" s="254"/>
      <c r="O58" s="253"/>
    </row>
    <row r="59" spans="1:21" ht="31.5" customHeight="1" x14ac:dyDescent="0.2">
      <c r="B59" s="1138"/>
      <c r="C59" s="1139"/>
      <c r="D59" s="1145" t="s">
        <v>500</v>
      </c>
      <c r="E59" s="1146"/>
      <c r="F59" s="1146"/>
      <c r="G59" s="1146"/>
      <c r="H59" s="1146"/>
      <c r="I59" s="1146"/>
      <c r="J59" s="1147"/>
      <c r="K59" s="252"/>
      <c r="L59" s="251"/>
      <c r="M59" s="251"/>
      <c r="N59" s="251"/>
      <c r="O59" s="250"/>
    </row>
    <row r="60" spans="1:21" ht="31.5" customHeight="1" thickBot="1" x14ac:dyDescent="0.25">
      <c r="B60" s="1140"/>
      <c r="C60" s="1141"/>
      <c r="D60" s="1148" t="s">
        <v>499</v>
      </c>
      <c r="E60" s="1149"/>
      <c r="F60" s="1149"/>
      <c r="G60" s="1149"/>
      <c r="H60" s="1149"/>
      <c r="I60" s="1149"/>
      <c r="J60" s="1150"/>
      <c r="K60" s="249"/>
      <c r="L60" s="248"/>
      <c r="M60" s="248"/>
      <c r="N60" s="248"/>
      <c r="O60" s="247"/>
    </row>
    <row r="61" spans="1:21" ht="24" customHeight="1" x14ac:dyDescent="0.2">
      <c r="B61" s="246"/>
      <c r="C61" s="246"/>
      <c r="D61" s="244" t="s">
        <v>498</v>
      </c>
      <c r="E61" s="243"/>
      <c r="F61" s="243"/>
      <c r="G61" s="243"/>
      <c r="H61" s="243"/>
      <c r="I61" s="243"/>
      <c r="J61" s="243"/>
      <c r="K61" s="243"/>
      <c r="L61" s="243"/>
      <c r="M61" s="243"/>
      <c r="N61" s="243"/>
      <c r="O61" s="243"/>
    </row>
    <row r="62" spans="1:21" ht="24" customHeight="1" x14ac:dyDescent="0.2">
      <c r="B62" s="245"/>
      <c r="C62" s="245"/>
      <c r="D62" s="244" t="s">
        <v>497</v>
      </c>
      <c r="E62" s="243"/>
      <c r="F62" s="243"/>
      <c r="G62" s="243"/>
      <c r="H62" s="243"/>
      <c r="I62" s="243"/>
      <c r="J62" s="243"/>
      <c r="K62" s="243"/>
      <c r="L62" s="243"/>
      <c r="M62" s="243"/>
      <c r="N62" s="243"/>
      <c r="O62" s="243"/>
    </row>
    <row r="63" spans="1:21" ht="24" customHeight="1" x14ac:dyDescent="0.2">
      <c r="A63" s="241"/>
      <c r="B63" s="242"/>
      <c r="C63" s="241"/>
      <c r="D63" s="241"/>
      <c r="E63" s="241"/>
      <c r="F63" s="241"/>
      <c r="G63" s="241"/>
      <c r="H63" s="241"/>
      <c r="I63" s="241"/>
      <c r="J63" s="241"/>
      <c r="K63" s="241"/>
      <c r="L63" s="241"/>
      <c r="M63" s="241"/>
      <c r="N63" s="241"/>
      <c r="O63" s="241"/>
      <c r="P63" s="241"/>
      <c r="Q63" s="241"/>
      <c r="R63" s="241"/>
      <c r="S63" s="241"/>
      <c r="T63" s="241"/>
      <c r="U63" s="241"/>
    </row>
    <row r="64" spans="1:21" ht="24" customHeight="1" x14ac:dyDescent="0.2">
      <c r="A64" s="241"/>
      <c r="B64" s="242"/>
      <c r="C64" s="241"/>
      <c r="D64" s="241"/>
      <c r="E64" s="241"/>
      <c r="F64" s="241"/>
      <c r="G64" s="241"/>
      <c r="H64" s="241"/>
      <c r="I64" s="241"/>
      <c r="J64" s="241"/>
      <c r="K64" s="241"/>
      <c r="L64" s="241"/>
      <c r="M64" s="241"/>
      <c r="N64" s="241"/>
      <c r="O64" s="241"/>
      <c r="P64" s="241"/>
      <c r="Q64" s="241"/>
      <c r="R64" s="241"/>
      <c r="S64" s="241"/>
      <c r="T64" s="241"/>
      <c r="U64" s="241"/>
    </row>
  </sheetData>
  <sheetProtection algorithmName="SHA-512" hashValue="1WnT137wpZH5jq7mTBXzFTl0S/OuUrYOy9u9GPIyAzEvW3ItzLNNa5bhS7+JSKybez2/389r3Q9BE4KWXugMNA==" saltValue="ctpVn8xigHXuPGEJQ9l6C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E5F0A-A044-4938-A774-AFDC745F9B1D}">
  <sheetPr>
    <pageSetUpPr fitToPage="1"/>
  </sheetPr>
  <dimension ref="B1:M55"/>
  <sheetViews>
    <sheetView showGridLines="0" zoomScaleSheetLayoutView="100" workbookViewId="0">
      <selection activeCell="M50" sqref="M50"/>
    </sheetView>
  </sheetViews>
  <sheetFormatPr defaultColWidth="0" defaultRowHeight="13.5" customHeight="1" zeroHeight="1" x14ac:dyDescent="0.2"/>
  <cols>
    <col min="1" max="1" width="6.6640625" style="288" customWidth="1"/>
    <col min="2" max="3" width="12.6640625" style="288" customWidth="1"/>
    <col min="4" max="4" width="11.6640625" style="288" customWidth="1"/>
    <col min="5" max="8" width="10.33203125" style="288" customWidth="1"/>
    <col min="9" max="13" width="16.33203125" style="288" customWidth="1"/>
    <col min="14" max="19" width="12.66406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524</v>
      </c>
    </row>
    <row r="40" spans="2:13" ht="27.75" customHeight="1" thickBot="1" x14ac:dyDescent="0.25">
      <c r="B40" s="290" t="s">
        <v>523</v>
      </c>
      <c r="C40" s="291"/>
      <c r="D40" s="291"/>
      <c r="E40" s="292"/>
      <c r="F40" s="292"/>
      <c r="G40" s="292"/>
      <c r="H40" s="293" t="s">
        <v>484</v>
      </c>
      <c r="I40" s="294" t="s">
        <v>3</v>
      </c>
      <c r="J40" s="295" t="s">
        <v>4</v>
      </c>
      <c r="K40" s="295" t="s">
        <v>5</v>
      </c>
      <c r="L40" s="295" t="s">
        <v>6</v>
      </c>
      <c r="M40" s="296" t="s">
        <v>7</v>
      </c>
    </row>
    <row r="41" spans="2:13" ht="27.75" customHeight="1" x14ac:dyDescent="0.2">
      <c r="B41" s="1171" t="s">
        <v>525</v>
      </c>
      <c r="C41" s="1172"/>
      <c r="D41" s="297"/>
      <c r="E41" s="1173" t="s">
        <v>526</v>
      </c>
      <c r="F41" s="1173"/>
      <c r="G41" s="1173"/>
      <c r="H41" s="1174"/>
      <c r="I41" s="298">
        <v>11418</v>
      </c>
      <c r="J41" s="299">
        <v>11615</v>
      </c>
      <c r="K41" s="299">
        <v>12038</v>
      </c>
      <c r="L41" s="299">
        <v>10867</v>
      </c>
      <c r="M41" s="300">
        <v>10659</v>
      </c>
    </row>
    <row r="42" spans="2:13" ht="27.75" customHeight="1" x14ac:dyDescent="0.2">
      <c r="B42" s="1161"/>
      <c r="C42" s="1162"/>
      <c r="D42" s="301"/>
      <c r="E42" s="1165" t="s">
        <v>527</v>
      </c>
      <c r="F42" s="1165"/>
      <c r="G42" s="1165"/>
      <c r="H42" s="1166"/>
      <c r="I42" s="302">
        <v>170</v>
      </c>
      <c r="J42" s="303">
        <v>8</v>
      </c>
      <c r="K42" s="303">
        <v>5</v>
      </c>
      <c r="L42" s="303">
        <v>2</v>
      </c>
      <c r="M42" s="304">
        <v>1</v>
      </c>
    </row>
    <row r="43" spans="2:13" ht="27.75" customHeight="1" x14ac:dyDescent="0.2">
      <c r="B43" s="1161"/>
      <c r="C43" s="1162"/>
      <c r="D43" s="301"/>
      <c r="E43" s="1165" t="s">
        <v>528</v>
      </c>
      <c r="F43" s="1165"/>
      <c r="G43" s="1165"/>
      <c r="H43" s="1166"/>
      <c r="I43" s="302">
        <v>3687</v>
      </c>
      <c r="J43" s="303">
        <v>2644</v>
      </c>
      <c r="K43" s="303">
        <v>2802</v>
      </c>
      <c r="L43" s="303">
        <v>2428</v>
      </c>
      <c r="M43" s="304">
        <v>2248</v>
      </c>
    </row>
    <row r="44" spans="2:13" ht="27.75" customHeight="1" x14ac:dyDescent="0.2">
      <c r="B44" s="1161"/>
      <c r="C44" s="1162"/>
      <c r="D44" s="301"/>
      <c r="E44" s="1165" t="s">
        <v>529</v>
      </c>
      <c r="F44" s="1165"/>
      <c r="G44" s="1165"/>
      <c r="H44" s="1166"/>
      <c r="I44" s="302">
        <v>39</v>
      </c>
      <c r="J44" s="303">
        <v>39</v>
      </c>
      <c r="K44" s="303">
        <v>57</v>
      </c>
      <c r="L44" s="303">
        <v>53</v>
      </c>
      <c r="M44" s="304">
        <v>85</v>
      </c>
    </row>
    <row r="45" spans="2:13" ht="27.75" customHeight="1" x14ac:dyDescent="0.2">
      <c r="B45" s="1161"/>
      <c r="C45" s="1162"/>
      <c r="D45" s="301"/>
      <c r="E45" s="1165" t="s">
        <v>530</v>
      </c>
      <c r="F45" s="1165"/>
      <c r="G45" s="1165"/>
      <c r="H45" s="1166"/>
      <c r="I45" s="302">
        <v>1713</v>
      </c>
      <c r="J45" s="303">
        <v>1630</v>
      </c>
      <c r="K45" s="303">
        <v>1566</v>
      </c>
      <c r="L45" s="303">
        <v>1525</v>
      </c>
      <c r="M45" s="304">
        <v>1481</v>
      </c>
    </row>
    <row r="46" spans="2:13" ht="27.75" customHeight="1" x14ac:dyDescent="0.2">
      <c r="B46" s="1161"/>
      <c r="C46" s="1162"/>
      <c r="D46" s="305"/>
      <c r="E46" s="1165" t="s">
        <v>531</v>
      </c>
      <c r="F46" s="1165"/>
      <c r="G46" s="1165"/>
      <c r="H46" s="1166"/>
      <c r="I46" s="302" t="s">
        <v>335</v>
      </c>
      <c r="J46" s="303" t="s">
        <v>335</v>
      </c>
      <c r="K46" s="303" t="s">
        <v>335</v>
      </c>
      <c r="L46" s="303" t="s">
        <v>335</v>
      </c>
      <c r="M46" s="304" t="s">
        <v>335</v>
      </c>
    </row>
    <row r="47" spans="2:13" ht="27.75" customHeight="1" x14ac:dyDescent="0.2">
      <c r="B47" s="1161"/>
      <c r="C47" s="1162"/>
      <c r="D47" s="306"/>
      <c r="E47" s="1175" t="s">
        <v>532</v>
      </c>
      <c r="F47" s="1176"/>
      <c r="G47" s="1176"/>
      <c r="H47" s="1177"/>
      <c r="I47" s="302" t="s">
        <v>335</v>
      </c>
      <c r="J47" s="303" t="s">
        <v>335</v>
      </c>
      <c r="K47" s="303" t="s">
        <v>335</v>
      </c>
      <c r="L47" s="303" t="s">
        <v>335</v>
      </c>
      <c r="M47" s="304" t="s">
        <v>335</v>
      </c>
    </row>
    <row r="48" spans="2:13" ht="27.75" customHeight="1" x14ac:dyDescent="0.2">
      <c r="B48" s="1161"/>
      <c r="C48" s="1162"/>
      <c r="D48" s="301"/>
      <c r="E48" s="1165" t="s">
        <v>533</v>
      </c>
      <c r="F48" s="1165"/>
      <c r="G48" s="1165"/>
      <c r="H48" s="1166"/>
      <c r="I48" s="302" t="s">
        <v>335</v>
      </c>
      <c r="J48" s="303" t="s">
        <v>335</v>
      </c>
      <c r="K48" s="303" t="s">
        <v>335</v>
      </c>
      <c r="L48" s="303" t="s">
        <v>335</v>
      </c>
      <c r="M48" s="304" t="s">
        <v>335</v>
      </c>
    </row>
    <row r="49" spans="2:13" ht="27.75" customHeight="1" x14ac:dyDescent="0.2">
      <c r="B49" s="1163"/>
      <c r="C49" s="1164"/>
      <c r="D49" s="301"/>
      <c r="E49" s="1165" t="s">
        <v>534</v>
      </c>
      <c r="F49" s="1165"/>
      <c r="G49" s="1165"/>
      <c r="H49" s="1166"/>
      <c r="I49" s="302" t="s">
        <v>335</v>
      </c>
      <c r="J49" s="303" t="s">
        <v>335</v>
      </c>
      <c r="K49" s="303" t="s">
        <v>335</v>
      </c>
      <c r="L49" s="303" t="s">
        <v>335</v>
      </c>
      <c r="M49" s="304" t="s">
        <v>335</v>
      </c>
    </row>
    <row r="50" spans="2:13" ht="27.75" customHeight="1" x14ac:dyDescent="0.2">
      <c r="B50" s="1159" t="s">
        <v>535</v>
      </c>
      <c r="C50" s="1160"/>
      <c r="D50" s="307"/>
      <c r="E50" s="1165" t="s">
        <v>536</v>
      </c>
      <c r="F50" s="1165"/>
      <c r="G50" s="1165"/>
      <c r="H50" s="1166"/>
      <c r="I50" s="302">
        <v>8998</v>
      </c>
      <c r="J50" s="303">
        <v>9370</v>
      </c>
      <c r="K50" s="303">
        <v>9935</v>
      </c>
      <c r="L50" s="303">
        <v>9057</v>
      </c>
      <c r="M50" s="304">
        <v>8947</v>
      </c>
    </row>
    <row r="51" spans="2:13" ht="27.75" customHeight="1" x14ac:dyDescent="0.2">
      <c r="B51" s="1161"/>
      <c r="C51" s="1162"/>
      <c r="D51" s="301"/>
      <c r="E51" s="1165" t="s">
        <v>537</v>
      </c>
      <c r="F51" s="1165"/>
      <c r="G51" s="1165"/>
      <c r="H51" s="1166"/>
      <c r="I51" s="302">
        <v>197</v>
      </c>
      <c r="J51" s="303">
        <v>162</v>
      </c>
      <c r="K51" s="303">
        <v>126</v>
      </c>
      <c r="L51" s="303">
        <v>91</v>
      </c>
      <c r="M51" s="304">
        <v>64</v>
      </c>
    </row>
    <row r="52" spans="2:13" ht="27.75" customHeight="1" x14ac:dyDescent="0.2">
      <c r="B52" s="1163"/>
      <c r="C52" s="1164"/>
      <c r="D52" s="301"/>
      <c r="E52" s="1165" t="s">
        <v>538</v>
      </c>
      <c r="F52" s="1165"/>
      <c r="G52" s="1165"/>
      <c r="H52" s="1166"/>
      <c r="I52" s="302">
        <v>11379</v>
      </c>
      <c r="J52" s="303">
        <v>11362</v>
      </c>
      <c r="K52" s="303">
        <v>11545</v>
      </c>
      <c r="L52" s="303">
        <v>11288</v>
      </c>
      <c r="M52" s="304">
        <v>11265</v>
      </c>
    </row>
    <row r="53" spans="2:13" ht="27.75" customHeight="1" thickBot="1" x14ac:dyDescent="0.25">
      <c r="B53" s="1167" t="s">
        <v>512</v>
      </c>
      <c r="C53" s="1168"/>
      <c r="D53" s="308"/>
      <c r="E53" s="1169" t="s">
        <v>539</v>
      </c>
      <c r="F53" s="1169"/>
      <c r="G53" s="1169"/>
      <c r="H53" s="1170"/>
      <c r="I53" s="309">
        <v>-3548</v>
      </c>
      <c r="J53" s="310">
        <v>-4957</v>
      </c>
      <c r="K53" s="310">
        <v>-5136</v>
      </c>
      <c r="L53" s="310">
        <v>-5561</v>
      </c>
      <c r="M53" s="311">
        <v>-5803</v>
      </c>
    </row>
    <row r="54" spans="2:13" ht="27.75" customHeight="1" x14ac:dyDescent="0.2">
      <c r="B54" s="312"/>
      <c r="C54" s="313"/>
      <c r="D54" s="313"/>
      <c r="E54" s="314"/>
      <c r="F54" s="314"/>
      <c r="G54" s="314"/>
      <c r="H54" s="314"/>
      <c r="I54" s="315"/>
      <c r="J54" s="315"/>
      <c r="K54" s="315"/>
      <c r="L54" s="315"/>
      <c r="M54" s="315"/>
    </row>
    <row r="55" spans="2:13" ht="13.2" x14ac:dyDescent="0.2"/>
  </sheetData>
  <sheetProtection algorithmName="SHA-512" hashValue="yTln4pNuQUBEeLXv0qVq3mU80XCSLhxuP4SsY8kE0QIHgwMDnGb9pLif8tsYI/bRJoiW0IIy6u6mMCgrAM+XGg==" saltValue="osInDdQ9argKCIYmApX/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C7671-2844-4A7C-AC26-886A83D9C756}">
  <sheetPr>
    <pageSetUpPr fitToPage="1"/>
  </sheetPr>
  <dimension ref="B1:W64"/>
  <sheetViews>
    <sheetView showGridLines="0" zoomScale="70" zoomScaleNormal="70" zoomScaleSheetLayoutView="100" workbookViewId="0">
      <selection activeCell="I62" sqref="I62"/>
    </sheetView>
  </sheetViews>
  <sheetFormatPr defaultColWidth="0" defaultRowHeight="13.5" customHeight="1" zeroHeight="1" x14ac:dyDescent="0.2"/>
  <cols>
    <col min="1" max="1" width="8.21875" style="195" customWidth="1"/>
    <col min="2" max="2" width="16.33203125" style="195" customWidth="1"/>
    <col min="3" max="5" width="26.21875" style="195" customWidth="1"/>
    <col min="6" max="8" width="24.21875" style="195" customWidth="1"/>
    <col min="9" max="14" width="26" style="195" customWidth="1"/>
    <col min="15" max="15" width="6.109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15"/>
      <c r="C53" s="215"/>
      <c r="D53" s="215"/>
      <c r="E53" s="215"/>
      <c r="F53" s="215"/>
      <c r="G53" s="215"/>
      <c r="H53" s="316" t="s">
        <v>540</v>
      </c>
    </row>
    <row r="54" spans="2:8" ht="29.25" customHeight="1" thickBot="1" x14ac:dyDescent="0.3">
      <c r="B54" s="317" t="s">
        <v>24</v>
      </c>
      <c r="C54" s="318"/>
      <c r="D54" s="318"/>
      <c r="E54" s="319" t="s">
        <v>484</v>
      </c>
      <c r="F54" s="320" t="s">
        <v>5</v>
      </c>
      <c r="G54" s="320" t="s">
        <v>6</v>
      </c>
      <c r="H54" s="321" t="s">
        <v>7</v>
      </c>
    </row>
    <row r="55" spans="2:8" ht="52.5" customHeight="1" x14ac:dyDescent="0.2">
      <c r="B55" s="322"/>
      <c r="C55" s="1186" t="s">
        <v>117</v>
      </c>
      <c r="D55" s="1186"/>
      <c r="E55" s="1187"/>
      <c r="F55" s="323">
        <v>5031</v>
      </c>
      <c r="G55" s="323">
        <v>4958</v>
      </c>
      <c r="H55" s="324">
        <v>4642</v>
      </c>
    </row>
    <row r="56" spans="2:8" ht="52.5" customHeight="1" x14ac:dyDescent="0.2">
      <c r="B56" s="325"/>
      <c r="C56" s="1188" t="s">
        <v>541</v>
      </c>
      <c r="D56" s="1188"/>
      <c r="E56" s="1189"/>
      <c r="F56" s="326">
        <v>625</v>
      </c>
      <c r="G56" s="326">
        <v>0</v>
      </c>
      <c r="H56" s="327">
        <v>0</v>
      </c>
    </row>
    <row r="57" spans="2:8" ht="53.25" customHeight="1" x14ac:dyDescent="0.2">
      <c r="B57" s="325"/>
      <c r="C57" s="1190" t="s">
        <v>122</v>
      </c>
      <c r="D57" s="1190"/>
      <c r="E57" s="1191"/>
      <c r="F57" s="328">
        <v>3869</v>
      </c>
      <c r="G57" s="328">
        <v>3692</v>
      </c>
      <c r="H57" s="329">
        <v>3741</v>
      </c>
    </row>
    <row r="58" spans="2:8" ht="45.75" customHeight="1" x14ac:dyDescent="0.2">
      <c r="B58" s="330"/>
      <c r="C58" s="1178" t="s">
        <v>542</v>
      </c>
      <c r="D58" s="1179"/>
      <c r="E58" s="1180"/>
      <c r="F58" s="331">
        <v>2789</v>
      </c>
      <c r="G58" s="331">
        <v>2891</v>
      </c>
      <c r="H58" s="332">
        <v>2903</v>
      </c>
    </row>
    <row r="59" spans="2:8" ht="45.75" customHeight="1" x14ac:dyDescent="0.2">
      <c r="B59" s="330"/>
      <c r="C59" s="1178" t="s">
        <v>543</v>
      </c>
      <c r="D59" s="1179"/>
      <c r="E59" s="1180"/>
      <c r="F59" s="331">
        <v>251</v>
      </c>
      <c r="G59" s="331">
        <v>249</v>
      </c>
      <c r="H59" s="332">
        <v>248</v>
      </c>
    </row>
    <row r="60" spans="2:8" ht="45.75" customHeight="1" x14ac:dyDescent="0.2">
      <c r="B60" s="330"/>
      <c r="C60" s="1178" t="s">
        <v>544</v>
      </c>
      <c r="D60" s="1179"/>
      <c r="E60" s="1180"/>
      <c r="F60" s="331">
        <v>214</v>
      </c>
      <c r="G60" s="331">
        <v>208</v>
      </c>
      <c r="H60" s="332">
        <v>203</v>
      </c>
    </row>
    <row r="61" spans="2:8" ht="45.75" customHeight="1" x14ac:dyDescent="0.2">
      <c r="B61" s="330"/>
      <c r="C61" s="1178" t="s">
        <v>545</v>
      </c>
      <c r="D61" s="1179"/>
      <c r="E61" s="1180"/>
      <c r="F61" s="331">
        <v>440</v>
      </c>
      <c r="G61" s="331">
        <v>157</v>
      </c>
      <c r="H61" s="332">
        <v>157</v>
      </c>
    </row>
    <row r="62" spans="2:8" ht="45.75" customHeight="1" thickBot="1" x14ac:dyDescent="0.25">
      <c r="B62" s="333"/>
      <c r="C62" s="1181" t="s">
        <v>546</v>
      </c>
      <c r="D62" s="1182"/>
      <c r="E62" s="1183"/>
      <c r="F62" s="334">
        <v>87</v>
      </c>
      <c r="G62" s="334">
        <v>91</v>
      </c>
      <c r="H62" s="335">
        <v>138</v>
      </c>
    </row>
    <row r="63" spans="2:8" ht="52.5" customHeight="1" thickBot="1" x14ac:dyDescent="0.25">
      <c r="B63" s="336"/>
      <c r="C63" s="1184" t="s">
        <v>547</v>
      </c>
      <c r="D63" s="1184"/>
      <c r="E63" s="1185"/>
      <c r="F63" s="337">
        <v>9525</v>
      </c>
      <c r="G63" s="337">
        <v>8650</v>
      </c>
      <c r="H63" s="338">
        <v>8383</v>
      </c>
    </row>
    <row r="64" spans="2:8" ht="13.2" x14ac:dyDescent="0.2"/>
  </sheetData>
  <sheetProtection algorithmName="SHA-512" hashValue="Hsxj6H5ZVaWNey3b0txQNt6+8qdCpun9Z3Keyh+QqTZg+kWelLi9vcyGgm46be3oZii3gnCa9yf3HQiCFA/toA==" saltValue="J4FBY8nXEjtcYmgkVCPz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I64" zoomScaleNormal="100" zoomScaleSheetLayoutView="55" workbookViewId="0">
      <selection activeCell="CO70" sqref="CO70"/>
    </sheetView>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9" t="s">
        <v>15</v>
      </c>
      <c r="AO43" s="1200"/>
      <c r="AP43" s="1200"/>
      <c r="AQ43" s="1200"/>
      <c r="AR43" s="1200"/>
      <c r="AS43" s="1200"/>
      <c r="AT43" s="1200"/>
      <c r="AU43" s="1200"/>
      <c r="AV43" s="1200"/>
      <c r="AW43" s="1200"/>
      <c r="AX43" s="1200"/>
      <c r="AY43" s="1200"/>
      <c r="AZ43" s="1200"/>
      <c r="BA43" s="1200"/>
      <c r="BB43" s="1200"/>
      <c r="BC43" s="1200"/>
      <c r="BD43" s="1200"/>
      <c r="BE43" s="1200"/>
      <c r="BF43" s="1200"/>
      <c r="BG43" s="1200"/>
      <c r="BH43" s="1200"/>
      <c r="BI43" s="1200"/>
      <c r="BJ43" s="1200"/>
      <c r="BK43" s="1200"/>
      <c r="BL43" s="1200"/>
      <c r="BM43" s="1200"/>
      <c r="BN43" s="1200"/>
      <c r="BO43" s="1200"/>
      <c r="BP43" s="1200"/>
      <c r="BQ43" s="1200"/>
      <c r="BR43" s="1200"/>
      <c r="BS43" s="1200"/>
      <c r="BT43" s="1200"/>
      <c r="BU43" s="1200"/>
      <c r="BV43" s="1200"/>
      <c r="BW43" s="1200"/>
      <c r="BX43" s="1200"/>
      <c r="BY43" s="1200"/>
      <c r="BZ43" s="1200"/>
      <c r="CA43" s="1200"/>
      <c r="CB43" s="1200"/>
      <c r="CC43" s="1200"/>
      <c r="CD43" s="1200"/>
      <c r="CE43" s="1200"/>
      <c r="CF43" s="1200"/>
      <c r="CG43" s="1200"/>
      <c r="CH43" s="1200"/>
      <c r="CI43" s="1200"/>
      <c r="CJ43" s="1200"/>
      <c r="CK43" s="1200"/>
      <c r="CL43" s="1200"/>
      <c r="CM43" s="1200"/>
      <c r="CN43" s="1200"/>
      <c r="CO43" s="1200"/>
      <c r="CP43" s="1200"/>
      <c r="CQ43" s="1200"/>
      <c r="CR43" s="1200"/>
      <c r="CS43" s="1200"/>
      <c r="CT43" s="1200"/>
      <c r="CU43" s="1200"/>
      <c r="CV43" s="1200"/>
      <c r="CW43" s="1200"/>
      <c r="CX43" s="1200"/>
      <c r="CY43" s="1200"/>
      <c r="CZ43" s="1200"/>
      <c r="DA43" s="1200"/>
      <c r="DB43" s="1200"/>
      <c r="DC43" s="1201"/>
    </row>
    <row r="44" spans="2:109" ht="13.2" x14ac:dyDescent="0.2">
      <c r="B44" s="10"/>
      <c r="AN44" s="1202"/>
      <c r="AO44" s="1203"/>
      <c r="AP44" s="1203"/>
      <c r="AQ44" s="1203"/>
      <c r="AR44" s="1203"/>
      <c r="AS44" s="1203"/>
      <c r="AT44" s="1203"/>
      <c r="AU44" s="1203"/>
      <c r="AV44" s="1203"/>
      <c r="AW44" s="1203"/>
      <c r="AX44" s="1203"/>
      <c r="AY44" s="1203"/>
      <c r="AZ44" s="1203"/>
      <c r="BA44" s="1203"/>
      <c r="BB44" s="1203"/>
      <c r="BC44" s="1203"/>
      <c r="BD44" s="1203"/>
      <c r="BE44" s="1203"/>
      <c r="BF44" s="1203"/>
      <c r="BG44" s="1203"/>
      <c r="BH44" s="1203"/>
      <c r="BI44" s="1203"/>
      <c r="BJ44" s="1203"/>
      <c r="BK44" s="1203"/>
      <c r="BL44" s="1203"/>
      <c r="BM44" s="1203"/>
      <c r="BN44" s="1203"/>
      <c r="BO44" s="1203"/>
      <c r="BP44" s="1203"/>
      <c r="BQ44" s="1203"/>
      <c r="BR44" s="1203"/>
      <c r="BS44" s="1203"/>
      <c r="BT44" s="1203"/>
      <c r="BU44" s="1203"/>
      <c r="BV44" s="1203"/>
      <c r="BW44" s="1203"/>
      <c r="BX44" s="1203"/>
      <c r="BY44" s="1203"/>
      <c r="BZ44" s="1203"/>
      <c r="CA44" s="1203"/>
      <c r="CB44" s="1203"/>
      <c r="CC44" s="1203"/>
      <c r="CD44" s="1203"/>
      <c r="CE44" s="1203"/>
      <c r="CF44" s="1203"/>
      <c r="CG44" s="1203"/>
      <c r="CH44" s="1203"/>
      <c r="CI44" s="1203"/>
      <c r="CJ44" s="1203"/>
      <c r="CK44" s="1203"/>
      <c r="CL44" s="1203"/>
      <c r="CM44" s="1203"/>
      <c r="CN44" s="1203"/>
      <c r="CO44" s="1203"/>
      <c r="CP44" s="1203"/>
      <c r="CQ44" s="1203"/>
      <c r="CR44" s="1203"/>
      <c r="CS44" s="1203"/>
      <c r="CT44" s="1203"/>
      <c r="CU44" s="1203"/>
      <c r="CV44" s="1203"/>
      <c r="CW44" s="1203"/>
      <c r="CX44" s="1203"/>
      <c r="CY44" s="1203"/>
      <c r="CZ44" s="1203"/>
      <c r="DA44" s="1203"/>
      <c r="DB44" s="1203"/>
      <c r="DC44" s="1204"/>
    </row>
    <row r="45" spans="2:109" ht="13.2" x14ac:dyDescent="0.2">
      <c r="B45" s="10"/>
      <c r="AN45" s="1202"/>
      <c r="AO45" s="1203"/>
      <c r="AP45" s="1203"/>
      <c r="AQ45" s="1203"/>
      <c r="AR45" s="1203"/>
      <c r="AS45" s="1203"/>
      <c r="AT45" s="1203"/>
      <c r="AU45" s="1203"/>
      <c r="AV45" s="1203"/>
      <c r="AW45" s="1203"/>
      <c r="AX45" s="1203"/>
      <c r="AY45" s="1203"/>
      <c r="AZ45" s="1203"/>
      <c r="BA45" s="1203"/>
      <c r="BB45" s="1203"/>
      <c r="BC45" s="1203"/>
      <c r="BD45" s="1203"/>
      <c r="BE45" s="1203"/>
      <c r="BF45" s="1203"/>
      <c r="BG45" s="1203"/>
      <c r="BH45" s="1203"/>
      <c r="BI45" s="1203"/>
      <c r="BJ45" s="1203"/>
      <c r="BK45" s="1203"/>
      <c r="BL45" s="1203"/>
      <c r="BM45" s="1203"/>
      <c r="BN45" s="1203"/>
      <c r="BO45" s="1203"/>
      <c r="BP45" s="1203"/>
      <c r="BQ45" s="1203"/>
      <c r="BR45" s="1203"/>
      <c r="BS45" s="1203"/>
      <c r="BT45" s="1203"/>
      <c r="BU45" s="1203"/>
      <c r="BV45" s="1203"/>
      <c r="BW45" s="1203"/>
      <c r="BX45" s="1203"/>
      <c r="BY45" s="1203"/>
      <c r="BZ45" s="1203"/>
      <c r="CA45" s="1203"/>
      <c r="CB45" s="1203"/>
      <c r="CC45" s="1203"/>
      <c r="CD45" s="1203"/>
      <c r="CE45" s="1203"/>
      <c r="CF45" s="1203"/>
      <c r="CG45" s="1203"/>
      <c r="CH45" s="1203"/>
      <c r="CI45" s="1203"/>
      <c r="CJ45" s="1203"/>
      <c r="CK45" s="1203"/>
      <c r="CL45" s="1203"/>
      <c r="CM45" s="1203"/>
      <c r="CN45" s="1203"/>
      <c r="CO45" s="1203"/>
      <c r="CP45" s="1203"/>
      <c r="CQ45" s="1203"/>
      <c r="CR45" s="1203"/>
      <c r="CS45" s="1203"/>
      <c r="CT45" s="1203"/>
      <c r="CU45" s="1203"/>
      <c r="CV45" s="1203"/>
      <c r="CW45" s="1203"/>
      <c r="CX45" s="1203"/>
      <c r="CY45" s="1203"/>
      <c r="CZ45" s="1203"/>
      <c r="DA45" s="1203"/>
      <c r="DB45" s="1203"/>
      <c r="DC45" s="1204"/>
    </row>
    <row r="46" spans="2:109" ht="13.2" x14ac:dyDescent="0.2">
      <c r="B46" s="10"/>
      <c r="AN46" s="1202"/>
      <c r="AO46" s="1203"/>
      <c r="AP46" s="1203"/>
      <c r="AQ46" s="1203"/>
      <c r="AR46" s="1203"/>
      <c r="AS46" s="1203"/>
      <c r="AT46" s="1203"/>
      <c r="AU46" s="1203"/>
      <c r="AV46" s="1203"/>
      <c r="AW46" s="1203"/>
      <c r="AX46" s="1203"/>
      <c r="AY46" s="1203"/>
      <c r="AZ46" s="1203"/>
      <c r="BA46" s="1203"/>
      <c r="BB46" s="1203"/>
      <c r="BC46" s="1203"/>
      <c r="BD46" s="1203"/>
      <c r="BE46" s="1203"/>
      <c r="BF46" s="1203"/>
      <c r="BG46" s="1203"/>
      <c r="BH46" s="1203"/>
      <c r="BI46" s="1203"/>
      <c r="BJ46" s="1203"/>
      <c r="BK46" s="1203"/>
      <c r="BL46" s="1203"/>
      <c r="BM46" s="1203"/>
      <c r="BN46" s="1203"/>
      <c r="BO46" s="1203"/>
      <c r="BP46" s="1203"/>
      <c r="BQ46" s="1203"/>
      <c r="BR46" s="1203"/>
      <c r="BS46" s="1203"/>
      <c r="BT46" s="1203"/>
      <c r="BU46" s="1203"/>
      <c r="BV46" s="1203"/>
      <c r="BW46" s="1203"/>
      <c r="BX46" s="1203"/>
      <c r="BY46" s="1203"/>
      <c r="BZ46" s="1203"/>
      <c r="CA46" s="1203"/>
      <c r="CB46" s="1203"/>
      <c r="CC46" s="1203"/>
      <c r="CD46" s="1203"/>
      <c r="CE46" s="1203"/>
      <c r="CF46" s="1203"/>
      <c r="CG46" s="1203"/>
      <c r="CH46" s="1203"/>
      <c r="CI46" s="1203"/>
      <c r="CJ46" s="1203"/>
      <c r="CK46" s="1203"/>
      <c r="CL46" s="1203"/>
      <c r="CM46" s="1203"/>
      <c r="CN46" s="1203"/>
      <c r="CO46" s="1203"/>
      <c r="CP46" s="1203"/>
      <c r="CQ46" s="1203"/>
      <c r="CR46" s="1203"/>
      <c r="CS46" s="1203"/>
      <c r="CT46" s="1203"/>
      <c r="CU46" s="1203"/>
      <c r="CV46" s="1203"/>
      <c r="CW46" s="1203"/>
      <c r="CX46" s="1203"/>
      <c r="CY46" s="1203"/>
      <c r="CZ46" s="1203"/>
      <c r="DA46" s="1203"/>
      <c r="DB46" s="1203"/>
      <c r="DC46" s="1204"/>
    </row>
    <row r="47" spans="2:109" ht="13.2" x14ac:dyDescent="0.2">
      <c r="B47" s="10"/>
      <c r="AN47" s="1205"/>
      <c r="AO47" s="1206"/>
      <c r="AP47" s="1206"/>
      <c r="AQ47" s="1206"/>
      <c r="AR47" s="1206"/>
      <c r="AS47" s="1206"/>
      <c r="AT47" s="1206"/>
      <c r="AU47" s="1206"/>
      <c r="AV47" s="1206"/>
      <c r="AW47" s="1206"/>
      <c r="AX47" s="1206"/>
      <c r="AY47" s="1206"/>
      <c r="AZ47" s="1206"/>
      <c r="BA47" s="1206"/>
      <c r="BB47" s="1206"/>
      <c r="BC47" s="1206"/>
      <c r="BD47" s="1206"/>
      <c r="BE47" s="1206"/>
      <c r="BF47" s="1206"/>
      <c r="BG47" s="1206"/>
      <c r="BH47" s="1206"/>
      <c r="BI47" s="1206"/>
      <c r="BJ47" s="1206"/>
      <c r="BK47" s="1206"/>
      <c r="BL47" s="1206"/>
      <c r="BM47" s="1206"/>
      <c r="BN47" s="1206"/>
      <c r="BO47" s="1206"/>
      <c r="BP47" s="1206"/>
      <c r="BQ47" s="1206"/>
      <c r="BR47" s="1206"/>
      <c r="BS47" s="1206"/>
      <c r="BT47" s="1206"/>
      <c r="BU47" s="1206"/>
      <c r="BV47" s="1206"/>
      <c r="BW47" s="1206"/>
      <c r="BX47" s="1206"/>
      <c r="BY47" s="1206"/>
      <c r="BZ47" s="1206"/>
      <c r="CA47" s="1206"/>
      <c r="CB47" s="1206"/>
      <c r="CC47" s="1206"/>
      <c r="CD47" s="1206"/>
      <c r="CE47" s="1206"/>
      <c r="CF47" s="1206"/>
      <c r="CG47" s="1206"/>
      <c r="CH47" s="1206"/>
      <c r="CI47" s="1206"/>
      <c r="CJ47" s="1206"/>
      <c r="CK47" s="1206"/>
      <c r="CL47" s="1206"/>
      <c r="CM47" s="1206"/>
      <c r="CN47" s="1206"/>
      <c r="CO47" s="1206"/>
      <c r="CP47" s="1206"/>
      <c r="CQ47" s="1206"/>
      <c r="CR47" s="1206"/>
      <c r="CS47" s="1206"/>
      <c r="CT47" s="1206"/>
      <c r="CU47" s="1206"/>
      <c r="CV47" s="1206"/>
      <c r="CW47" s="1206"/>
      <c r="CX47" s="1206"/>
      <c r="CY47" s="1206"/>
      <c r="CZ47" s="1206"/>
      <c r="DA47" s="1206"/>
      <c r="DB47" s="1206"/>
      <c r="DC47" s="1207"/>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192"/>
      <c r="H50" s="1192"/>
      <c r="I50" s="1192"/>
      <c r="J50" s="1192"/>
      <c r="K50" s="20"/>
      <c r="L50" s="20"/>
      <c r="M50" s="21"/>
      <c r="N50" s="21"/>
      <c r="AN50" s="1193"/>
      <c r="AO50" s="1194"/>
      <c r="AP50" s="1194"/>
      <c r="AQ50" s="1194"/>
      <c r="AR50" s="1194"/>
      <c r="AS50" s="1194"/>
      <c r="AT50" s="1194"/>
      <c r="AU50" s="1194"/>
      <c r="AV50" s="1194"/>
      <c r="AW50" s="1194"/>
      <c r="AX50" s="1194"/>
      <c r="AY50" s="1194"/>
      <c r="AZ50" s="1194"/>
      <c r="BA50" s="1194"/>
      <c r="BB50" s="1194"/>
      <c r="BC50" s="1194"/>
      <c r="BD50" s="1194"/>
      <c r="BE50" s="1194"/>
      <c r="BF50" s="1194"/>
      <c r="BG50" s="1194"/>
      <c r="BH50" s="1194"/>
      <c r="BI50" s="1194"/>
      <c r="BJ50" s="1194"/>
      <c r="BK50" s="1194"/>
      <c r="BL50" s="1194"/>
      <c r="BM50" s="1194"/>
      <c r="BN50" s="1194"/>
      <c r="BO50" s="1195"/>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2">
      <c r="B51" s="10"/>
      <c r="G51" s="1209"/>
      <c r="H51" s="1209"/>
      <c r="I51" s="1210"/>
      <c r="J51" s="1210"/>
      <c r="K51" s="1208"/>
      <c r="L51" s="1208"/>
      <c r="M51" s="1208"/>
      <c r="N51" s="1208"/>
      <c r="AM51" s="19"/>
      <c r="AN51" s="1198" t="s">
        <v>8</v>
      </c>
      <c r="AO51" s="1198"/>
      <c r="AP51" s="1198"/>
      <c r="AQ51" s="1198"/>
      <c r="AR51" s="1198"/>
      <c r="AS51" s="1198"/>
      <c r="AT51" s="1198"/>
      <c r="AU51" s="1198"/>
      <c r="AV51" s="1198"/>
      <c r="AW51" s="1198"/>
      <c r="AX51" s="1198"/>
      <c r="AY51" s="1198"/>
      <c r="AZ51" s="1198"/>
      <c r="BA51" s="1198"/>
      <c r="BB51" s="1198" t="s">
        <v>9</v>
      </c>
      <c r="BC51" s="1198"/>
      <c r="BD51" s="1198"/>
      <c r="BE51" s="1198"/>
      <c r="BF51" s="1198"/>
      <c r="BG51" s="1198"/>
      <c r="BH51" s="1198"/>
      <c r="BI51" s="1198"/>
      <c r="BJ51" s="1198"/>
      <c r="BK51" s="1198"/>
      <c r="BL51" s="1198"/>
      <c r="BM51" s="1198"/>
      <c r="BN51" s="1198"/>
      <c r="BO51" s="1198"/>
      <c r="BP51" s="1197"/>
      <c r="BQ51" s="1197"/>
      <c r="BR51" s="1197"/>
      <c r="BS51" s="1197"/>
      <c r="BT51" s="1197"/>
      <c r="BU51" s="1197"/>
      <c r="BV51" s="1197"/>
      <c r="BW51" s="1197"/>
      <c r="BX51" s="1197"/>
      <c r="BY51" s="1197"/>
      <c r="BZ51" s="1197"/>
      <c r="CA51" s="1197"/>
      <c r="CB51" s="1197"/>
      <c r="CC51" s="1197"/>
      <c r="CD51" s="1197"/>
      <c r="CE51" s="1197"/>
      <c r="CF51" s="1197"/>
      <c r="CG51" s="1197"/>
      <c r="CH51" s="1197"/>
      <c r="CI51" s="1197"/>
      <c r="CJ51" s="1197"/>
      <c r="CK51" s="1197"/>
      <c r="CL51" s="1197"/>
      <c r="CM51" s="1197"/>
      <c r="CN51" s="1197"/>
      <c r="CO51" s="1197"/>
      <c r="CP51" s="1197"/>
      <c r="CQ51" s="1197"/>
      <c r="CR51" s="1197"/>
      <c r="CS51" s="1197"/>
      <c r="CT51" s="1197"/>
      <c r="CU51" s="1197"/>
      <c r="CV51" s="1197"/>
      <c r="CW51" s="1197"/>
      <c r="CX51" s="1197"/>
      <c r="CY51" s="1197"/>
      <c r="CZ51" s="1197"/>
      <c r="DA51" s="1197"/>
      <c r="DB51" s="1197"/>
      <c r="DC51" s="1197"/>
    </row>
    <row r="52" spans="1:109" ht="13.2" x14ac:dyDescent="0.2">
      <c r="B52" s="10"/>
      <c r="G52" s="1209"/>
      <c r="H52" s="1209"/>
      <c r="I52" s="1210"/>
      <c r="J52" s="1210"/>
      <c r="K52" s="1208"/>
      <c r="L52" s="1208"/>
      <c r="M52" s="1208"/>
      <c r="N52" s="1208"/>
      <c r="AM52" s="19"/>
      <c r="AN52" s="1198"/>
      <c r="AO52" s="1198"/>
      <c r="AP52" s="1198"/>
      <c r="AQ52" s="1198"/>
      <c r="AR52" s="1198"/>
      <c r="AS52" s="1198"/>
      <c r="AT52" s="1198"/>
      <c r="AU52" s="1198"/>
      <c r="AV52" s="1198"/>
      <c r="AW52" s="1198"/>
      <c r="AX52" s="1198"/>
      <c r="AY52" s="1198"/>
      <c r="AZ52" s="1198"/>
      <c r="BA52" s="1198"/>
      <c r="BB52" s="1198"/>
      <c r="BC52" s="1198"/>
      <c r="BD52" s="1198"/>
      <c r="BE52" s="1198"/>
      <c r="BF52" s="1198"/>
      <c r="BG52" s="1198"/>
      <c r="BH52" s="1198"/>
      <c r="BI52" s="1198"/>
      <c r="BJ52" s="1198"/>
      <c r="BK52" s="1198"/>
      <c r="BL52" s="1198"/>
      <c r="BM52" s="1198"/>
      <c r="BN52" s="1198"/>
      <c r="BO52" s="1198"/>
      <c r="BP52" s="1197"/>
      <c r="BQ52" s="1197"/>
      <c r="BR52" s="1197"/>
      <c r="BS52" s="1197"/>
      <c r="BT52" s="1197"/>
      <c r="BU52" s="1197"/>
      <c r="BV52" s="1197"/>
      <c r="BW52" s="1197"/>
      <c r="BX52" s="1197"/>
      <c r="BY52" s="1197"/>
      <c r="BZ52" s="1197"/>
      <c r="CA52" s="1197"/>
      <c r="CB52" s="1197"/>
      <c r="CC52" s="1197"/>
      <c r="CD52" s="1197"/>
      <c r="CE52" s="1197"/>
      <c r="CF52" s="1197"/>
      <c r="CG52" s="1197"/>
      <c r="CH52" s="1197"/>
      <c r="CI52" s="1197"/>
      <c r="CJ52" s="1197"/>
      <c r="CK52" s="1197"/>
      <c r="CL52" s="1197"/>
      <c r="CM52" s="1197"/>
      <c r="CN52" s="1197"/>
      <c r="CO52" s="1197"/>
      <c r="CP52" s="1197"/>
      <c r="CQ52" s="1197"/>
      <c r="CR52" s="1197"/>
      <c r="CS52" s="1197"/>
      <c r="CT52" s="1197"/>
      <c r="CU52" s="1197"/>
      <c r="CV52" s="1197"/>
      <c r="CW52" s="1197"/>
      <c r="CX52" s="1197"/>
      <c r="CY52" s="1197"/>
      <c r="CZ52" s="1197"/>
      <c r="DA52" s="1197"/>
      <c r="DB52" s="1197"/>
      <c r="DC52" s="1197"/>
    </row>
    <row r="53" spans="1:109" ht="13.2" x14ac:dyDescent="0.2">
      <c r="A53" s="18"/>
      <c r="B53" s="10"/>
      <c r="G53" s="1209"/>
      <c r="H53" s="1209"/>
      <c r="I53" s="1192"/>
      <c r="J53" s="1192"/>
      <c r="K53" s="1208"/>
      <c r="L53" s="1208"/>
      <c r="M53" s="1208"/>
      <c r="N53" s="1208"/>
      <c r="AM53" s="19"/>
      <c r="AN53" s="1198"/>
      <c r="AO53" s="1198"/>
      <c r="AP53" s="1198"/>
      <c r="AQ53" s="1198"/>
      <c r="AR53" s="1198"/>
      <c r="AS53" s="1198"/>
      <c r="AT53" s="1198"/>
      <c r="AU53" s="1198"/>
      <c r="AV53" s="1198"/>
      <c r="AW53" s="1198"/>
      <c r="AX53" s="1198"/>
      <c r="AY53" s="1198"/>
      <c r="AZ53" s="1198"/>
      <c r="BA53" s="1198"/>
      <c r="BB53" s="1198" t="s">
        <v>10</v>
      </c>
      <c r="BC53" s="1198"/>
      <c r="BD53" s="1198"/>
      <c r="BE53" s="1198"/>
      <c r="BF53" s="1198"/>
      <c r="BG53" s="1198"/>
      <c r="BH53" s="1198"/>
      <c r="BI53" s="1198"/>
      <c r="BJ53" s="1198"/>
      <c r="BK53" s="1198"/>
      <c r="BL53" s="1198"/>
      <c r="BM53" s="1198"/>
      <c r="BN53" s="1198"/>
      <c r="BO53" s="1198"/>
      <c r="BP53" s="1197">
        <v>50.7</v>
      </c>
      <c r="BQ53" s="1197"/>
      <c r="BR53" s="1197"/>
      <c r="BS53" s="1197"/>
      <c r="BT53" s="1197"/>
      <c r="BU53" s="1197"/>
      <c r="BV53" s="1197"/>
      <c r="BW53" s="1197"/>
      <c r="BX53" s="1197">
        <v>51.8</v>
      </c>
      <c r="BY53" s="1197"/>
      <c r="BZ53" s="1197"/>
      <c r="CA53" s="1197"/>
      <c r="CB53" s="1197"/>
      <c r="CC53" s="1197"/>
      <c r="CD53" s="1197"/>
      <c r="CE53" s="1197"/>
      <c r="CF53" s="1197">
        <v>52.1</v>
      </c>
      <c r="CG53" s="1197"/>
      <c r="CH53" s="1197"/>
      <c r="CI53" s="1197"/>
      <c r="CJ53" s="1197"/>
      <c r="CK53" s="1197"/>
      <c r="CL53" s="1197"/>
      <c r="CM53" s="1197"/>
      <c r="CN53" s="1197">
        <v>53.2</v>
      </c>
      <c r="CO53" s="1197"/>
      <c r="CP53" s="1197"/>
      <c r="CQ53" s="1197"/>
      <c r="CR53" s="1197"/>
      <c r="CS53" s="1197"/>
      <c r="CT53" s="1197"/>
      <c r="CU53" s="1197"/>
      <c r="CV53" s="1197">
        <v>54.5</v>
      </c>
      <c r="CW53" s="1197"/>
      <c r="CX53" s="1197"/>
      <c r="CY53" s="1197"/>
      <c r="CZ53" s="1197"/>
      <c r="DA53" s="1197"/>
      <c r="DB53" s="1197"/>
      <c r="DC53" s="1197"/>
    </row>
    <row r="54" spans="1:109" ht="13.2" x14ac:dyDescent="0.2">
      <c r="A54" s="18"/>
      <c r="B54" s="10"/>
      <c r="G54" s="1209"/>
      <c r="H54" s="1209"/>
      <c r="I54" s="1192"/>
      <c r="J54" s="1192"/>
      <c r="K54" s="1208"/>
      <c r="L54" s="1208"/>
      <c r="M54" s="1208"/>
      <c r="N54" s="1208"/>
      <c r="AM54" s="19"/>
      <c r="AN54" s="1198"/>
      <c r="AO54" s="1198"/>
      <c r="AP54" s="1198"/>
      <c r="AQ54" s="1198"/>
      <c r="AR54" s="1198"/>
      <c r="AS54" s="1198"/>
      <c r="AT54" s="1198"/>
      <c r="AU54" s="1198"/>
      <c r="AV54" s="1198"/>
      <c r="AW54" s="1198"/>
      <c r="AX54" s="1198"/>
      <c r="AY54" s="1198"/>
      <c r="AZ54" s="1198"/>
      <c r="BA54" s="1198"/>
      <c r="BB54" s="1198"/>
      <c r="BC54" s="1198"/>
      <c r="BD54" s="1198"/>
      <c r="BE54" s="1198"/>
      <c r="BF54" s="1198"/>
      <c r="BG54" s="1198"/>
      <c r="BH54" s="1198"/>
      <c r="BI54" s="1198"/>
      <c r="BJ54" s="1198"/>
      <c r="BK54" s="1198"/>
      <c r="BL54" s="1198"/>
      <c r="BM54" s="1198"/>
      <c r="BN54" s="1198"/>
      <c r="BO54" s="1198"/>
      <c r="BP54" s="1197"/>
      <c r="BQ54" s="1197"/>
      <c r="BR54" s="1197"/>
      <c r="BS54" s="1197"/>
      <c r="BT54" s="1197"/>
      <c r="BU54" s="1197"/>
      <c r="BV54" s="1197"/>
      <c r="BW54" s="1197"/>
      <c r="BX54" s="1197"/>
      <c r="BY54" s="1197"/>
      <c r="BZ54" s="1197"/>
      <c r="CA54" s="1197"/>
      <c r="CB54" s="1197"/>
      <c r="CC54" s="1197"/>
      <c r="CD54" s="1197"/>
      <c r="CE54" s="1197"/>
      <c r="CF54" s="1197"/>
      <c r="CG54" s="1197"/>
      <c r="CH54" s="1197"/>
      <c r="CI54" s="1197"/>
      <c r="CJ54" s="1197"/>
      <c r="CK54" s="1197"/>
      <c r="CL54" s="1197"/>
      <c r="CM54" s="1197"/>
      <c r="CN54" s="1197"/>
      <c r="CO54" s="1197"/>
      <c r="CP54" s="1197"/>
      <c r="CQ54" s="1197"/>
      <c r="CR54" s="1197"/>
      <c r="CS54" s="1197"/>
      <c r="CT54" s="1197"/>
      <c r="CU54" s="1197"/>
      <c r="CV54" s="1197"/>
      <c r="CW54" s="1197"/>
      <c r="CX54" s="1197"/>
      <c r="CY54" s="1197"/>
      <c r="CZ54" s="1197"/>
      <c r="DA54" s="1197"/>
      <c r="DB54" s="1197"/>
      <c r="DC54" s="1197"/>
    </row>
    <row r="55" spans="1:109" ht="13.2" x14ac:dyDescent="0.2">
      <c r="A55" s="18"/>
      <c r="B55" s="10"/>
      <c r="G55" s="1192"/>
      <c r="H55" s="1192"/>
      <c r="I55" s="1192"/>
      <c r="J55" s="1192"/>
      <c r="K55" s="1208"/>
      <c r="L55" s="1208"/>
      <c r="M55" s="1208"/>
      <c r="N55" s="1208"/>
      <c r="AN55" s="1196" t="s">
        <v>11</v>
      </c>
      <c r="AO55" s="1196"/>
      <c r="AP55" s="1196"/>
      <c r="AQ55" s="1196"/>
      <c r="AR55" s="1196"/>
      <c r="AS55" s="1196"/>
      <c r="AT55" s="1196"/>
      <c r="AU55" s="1196"/>
      <c r="AV55" s="1196"/>
      <c r="AW55" s="1196"/>
      <c r="AX55" s="1196"/>
      <c r="AY55" s="1196"/>
      <c r="AZ55" s="1196"/>
      <c r="BA55" s="1196"/>
      <c r="BB55" s="1198" t="s">
        <v>9</v>
      </c>
      <c r="BC55" s="1198"/>
      <c r="BD55" s="1198"/>
      <c r="BE55" s="1198"/>
      <c r="BF55" s="1198"/>
      <c r="BG55" s="1198"/>
      <c r="BH55" s="1198"/>
      <c r="BI55" s="1198"/>
      <c r="BJ55" s="1198"/>
      <c r="BK55" s="1198"/>
      <c r="BL55" s="1198"/>
      <c r="BM55" s="1198"/>
      <c r="BN55" s="1198"/>
      <c r="BO55" s="1198"/>
      <c r="BP55" s="1197">
        <v>10.4</v>
      </c>
      <c r="BQ55" s="1197"/>
      <c r="BR55" s="1197"/>
      <c r="BS55" s="1197"/>
      <c r="BT55" s="1197"/>
      <c r="BU55" s="1197"/>
      <c r="BV55" s="1197"/>
      <c r="BW55" s="1197"/>
      <c r="BX55" s="1197">
        <v>13.4</v>
      </c>
      <c r="BY55" s="1197"/>
      <c r="BZ55" s="1197"/>
      <c r="CA55" s="1197"/>
      <c r="CB55" s="1197"/>
      <c r="CC55" s="1197"/>
      <c r="CD55" s="1197"/>
      <c r="CE55" s="1197"/>
      <c r="CF55" s="1197">
        <v>0</v>
      </c>
      <c r="CG55" s="1197"/>
      <c r="CH55" s="1197"/>
      <c r="CI55" s="1197"/>
      <c r="CJ55" s="1197"/>
      <c r="CK55" s="1197"/>
      <c r="CL55" s="1197"/>
      <c r="CM55" s="1197"/>
      <c r="CN55" s="1197">
        <v>0</v>
      </c>
      <c r="CO55" s="1197"/>
      <c r="CP55" s="1197"/>
      <c r="CQ55" s="1197"/>
      <c r="CR55" s="1197"/>
      <c r="CS55" s="1197"/>
      <c r="CT55" s="1197"/>
      <c r="CU55" s="1197"/>
      <c r="CV55" s="1197">
        <v>0</v>
      </c>
      <c r="CW55" s="1197"/>
      <c r="CX55" s="1197"/>
      <c r="CY55" s="1197"/>
      <c r="CZ55" s="1197"/>
      <c r="DA55" s="1197"/>
      <c r="DB55" s="1197"/>
      <c r="DC55" s="1197"/>
    </row>
    <row r="56" spans="1:109" ht="13.2" x14ac:dyDescent="0.2">
      <c r="A56" s="18"/>
      <c r="B56" s="10"/>
      <c r="G56" s="1192"/>
      <c r="H56" s="1192"/>
      <c r="I56" s="1192"/>
      <c r="J56" s="1192"/>
      <c r="K56" s="1208"/>
      <c r="L56" s="1208"/>
      <c r="M56" s="1208"/>
      <c r="N56" s="1208"/>
      <c r="AN56" s="1196"/>
      <c r="AO56" s="1196"/>
      <c r="AP56" s="1196"/>
      <c r="AQ56" s="1196"/>
      <c r="AR56" s="1196"/>
      <c r="AS56" s="1196"/>
      <c r="AT56" s="1196"/>
      <c r="AU56" s="1196"/>
      <c r="AV56" s="1196"/>
      <c r="AW56" s="1196"/>
      <c r="AX56" s="1196"/>
      <c r="AY56" s="1196"/>
      <c r="AZ56" s="1196"/>
      <c r="BA56" s="1196"/>
      <c r="BB56" s="1198"/>
      <c r="BC56" s="1198"/>
      <c r="BD56" s="1198"/>
      <c r="BE56" s="1198"/>
      <c r="BF56" s="1198"/>
      <c r="BG56" s="1198"/>
      <c r="BH56" s="1198"/>
      <c r="BI56" s="1198"/>
      <c r="BJ56" s="1198"/>
      <c r="BK56" s="1198"/>
      <c r="BL56" s="1198"/>
      <c r="BM56" s="1198"/>
      <c r="BN56" s="1198"/>
      <c r="BO56" s="1198"/>
      <c r="BP56" s="1197"/>
      <c r="BQ56" s="1197"/>
      <c r="BR56" s="1197"/>
      <c r="BS56" s="1197"/>
      <c r="BT56" s="1197"/>
      <c r="BU56" s="1197"/>
      <c r="BV56" s="1197"/>
      <c r="BW56" s="1197"/>
      <c r="BX56" s="1197"/>
      <c r="BY56" s="1197"/>
      <c r="BZ56" s="1197"/>
      <c r="CA56" s="1197"/>
      <c r="CB56" s="1197"/>
      <c r="CC56" s="1197"/>
      <c r="CD56" s="1197"/>
      <c r="CE56" s="1197"/>
      <c r="CF56" s="1197"/>
      <c r="CG56" s="1197"/>
      <c r="CH56" s="1197"/>
      <c r="CI56" s="1197"/>
      <c r="CJ56" s="1197"/>
      <c r="CK56" s="1197"/>
      <c r="CL56" s="1197"/>
      <c r="CM56" s="1197"/>
      <c r="CN56" s="1197"/>
      <c r="CO56" s="1197"/>
      <c r="CP56" s="1197"/>
      <c r="CQ56" s="1197"/>
      <c r="CR56" s="1197"/>
      <c r="CS56" s="1197"/>
      <c r="CT56" s="1197"/>
      <c r="CU56" s="1197"/>
      <c r="CV56" s="1197"/>
      <c r="CW56" s="1197"/>
      <c r="CX56" s="1197"/>
      <c r="CY56" s="1197"/>
      <c r="CZ56" s="1197"/>
      <c r="DA56" s="1197"/>
      <c r="DB56" s="1197"/>
      <c r="DC56" s="1197"/>
    </row>
    <row r="57" spans="1:109" s="18" customFormat="1" ht="13.2" x14ac:dyDescent="0.2">
      <c r="B57" s="22"/>
      <c r="G57" s="1192"/>
      <c r="H57" s="1192"/>
      <c r="I57" s="1211"/>
      <c r="J57" s="1211"/>
      <c r="K57" s="1208"/>
      <c r="L57" s="1208"/>
      <c r="M57" s="1208"/>
      <c r="N57" s="1208"/>
      <c r="AM57" s="3"/>
      <c r="AN57" s="1196"/>
      <c r="AO57" s="1196"/>
      <c r="AP57" s="1196"/>
      <c r="AQ57" s="1196"/>
      <c r="AR57" s="1196"/>
      <c r="AS57" s="1196"/>
      <c r="AT57" s="1196"/>
      <c r="AU57" s="1196"/>
      <c r="AV57" s="1196"/>
      <c r="AW57" s="1196"/>
      <c r="AX57" s="1196"/>
      <c r="AY57" s="1196"/>
      <c r="AZ57" s="1196"/>
      <c r="BA57" s="1196"/>
      <c r="BB57" s="1198" t="s">
        <v>10</v>
      </c>
      <c r="BC57" s="1198"/>
      <c r="BD57" s="1198"/>
      <c r="BE57" s="1198"/>
      <c r="BF57" s="1198"/>
      <c r="BG57" s="1198"/>
      <c r="BH57" s="1198"/>
      <c r="BI57" s="1198"/>
      <c r="BJ57" s="1198"/>
      <c r="BK57" s="1198"/>
      <c r="BL57" s="1198"/>
      <c r="BM57" s="1198"/>
      <c r="BN57" s="1198"/>
      <c r="BO57" s="1198"/>
      <c r="BP57" s="1197">
        <v>61.3</v>
      </c>
      <c r="BQ57" s="1197"/>
      <c r="BR57" s="1197"/>
      <c r="BS57" s="1197"/>
      <c r="BT57" s="1197"/>
      <c r="BU57" s="1197"/>
      <c r="BV57" s="1197"/>
      <c r="BW57" s="1197"/>
      <c r="BX57" s="1197">
        <v>65.099999999999994</v>
      </c>
      <c r="BY57" s="1197"/>
      <c r="BZ57" s="1197"/>
      <c r="CA57" s="1197"/>
      <c r="CB57" s="1197"/>
      <c r="CC57" s="1197"/>
      <c r="CD57" s="1197"/>
      <c r="CE57" s="1197"/>
      <c r="CF57" s="1197">
        <v>64.3</v>
      </c>
      <c r="CG57" s="1197"/>
      <c r="CH57" s="1197"/>
      <c r="CI57" s="1197"/>
      <c r="CJ57" s="1197"/>
      <c r="CK57" s="1197"/>
      <c r="CL57" s="1197"/>
      <c r="CM57" s="1197"/>
      <c r="CN57" s="1197">
        <v>65.7</v>
      </c>
      <c r="CO57" s="1197"/>
      <c r="CP57" s="1197"/>
      <c r="CQ57" s="1197"/>
      <c r="CR57" s="1197"/>
      <c r="CS57" s="1197"/>
      <c r="CT57" s="1197"/>
      <c r="CU57" s="1197"/>
      <c r="CV57" s="1197">
        <v>66.3</v>
      </c>
      <c r="CW57" s="1197"/>
      <c r="CX57" s="1197"/>
      <c r="CY57" s="1197"/>
      <c r="CZ57" s="1197"/>
      <c r="DA57" s="1197"/>
      <c r="DB57" s="1197"/>
      <c r="DC57" s="1197"/>
      <c r="DD57" s="23"/>
      <c r="DE57" s="22"/>
    </row>
    <row r="58" spans="1:109" s="18" customFormat="1" ht="13.2" x14ac:dyDescent="0.2">
      <c r="A58" s="3"/>
      <c r="B58" s="22"/>
      <c r="G58" s="1192"/>
      <c r="H58" s="1192"/>
      <c r="I58" s="1211"/>
      <c r="J58" s="1211"/>
      <c r="K58" s="1208"/>
      <c r="L58" s="1208"/>
      <c r="M58" s="1208"/>
      <c r="N58" s="1208"/>
      <c r="AM58" s="3"/>
      <c r="AN58" s="1196"/>
      <c r="AO58" s="1196"/>
      <c r="AP58" s="1196"/>
      <c r="AQ58" s="1196"/>
      <c r="AR58" s="1196"/>
      <c r="AS58" s="1196"/>
      <c r="AT58" s="1196"/>
      <c r="AU58" s="1196"/>
      <c r="AV58" s="1196"/>
      <c r="AW58" s="1196"/>
      <c r="AX58" s="1196"/>
      <c r="AY58" s="1196"/>
      <c r="AZ58" s="1196"/>
      <c r="BA58" s="1196"/>
      <c r="BB58" s="1198"/>
      <c r="BC58" s="1198"/>
      <c r="BD58" s="1198"/>
      <c r="BE58" s="1198"/>
      <c r="BF58" s="1198"/>
      <c r="BG58" s="1198"/>
      <c r="BH58" s="1198"/>
      <c r="BI58" s="1198"/>
      <c r="BJ58" s="1198"/>
      <c r="BK58" s="1198"/>
      <c r="BL58" s="1198"/>
      <c r="BM58" s="1198"/>
      <c r="BN58" s="1198"/>
      <c r="BO58" s="1198"/>
      <c r="BP58" s="1197"/>
      <c r="BQ58" s="1197"/>
      <c r="BR58" s="1197"/>
      <c r="BS58" s="1197"/>
      <c r="BT58" s="1197"/>
      <c r="BU58" s="1197"/>
      <c r="BV58" s="1197"/>
      <c r="BW58" s="1197"/>
      <c r="BX58" s="1197"/>
      <c r="BY58" s="1197"/>
      <c r="BZ58" s="1197"/>
      <c r="CA58" s="1197"/>
      <c r="CB58" s="1197"/>
      <c r="CC58" s="1197"/>
      <c r="CD58" s="1197"/>
      <c r="CE58" s="1197"/>
      <c r="CF58" s="1197"/>
      <c r="CG58" s="1197"/>
      <c r="CH58" s="1197"/>
      <c r="CI58" s="1197"/>
      <c r="CJ58" s="1197"/>
      <c r="CK58" s="1197"/>
      <c r="CL58" s="1197"/>
      <c r="CM58" s="1197"/>
      <c r="CN58" s="1197"/>
      <c r="CO58" s="1197"/>
      <c r="CP58" s="1197"/>
      <c r="CQ58" s="1197"/>
      <c r="CR58" s="1197"/>
      <c r="CS58" s="1197"/>
      <c r="CT58" s="1197"/>
      <c r="CU58" s="1197"/>
      <c r="CV58" s="1197"/>
      <c r="CW58" s="1197"/>
      <c r="CX58" s="1197"/>
      <c r="CY58" s="1197"/>
      <c r="CZ58" s="1197"/>
      <c r="DA58" s="1197"/>
      <c r="DB58" s="1197"/>
      <c r="DC58" s="1197"/>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199" t="s">
        <v>16</v>
      </c>
      <c r="AO65" s="1200"/>
      <c r="AP65" s="1200"/>
      <c r="AQ65" s="1200"/>
      <c r="AR65" s="1200"/>
      <c r="AS65" s="1200"/>
      <c r="AT65" s="1200"/>
      <c r="AU65" s="1200"/>
      <c r="AV65" s="1200"/>
      <c r="AW65" s="1200"/>
      <c r="AX65" s="1200"/>
      <c r="AY65" s="1200"/>
      <c r="AZ65" s="1200"/>
      <c r="BA65" s="1200"/>
      <c r="BB65" s="1200"/>
      <c r="BC65" s="1200"/>
      <c r="BD65" s="1200"/>
      <c r="BE65" s="1200"/>
      <c r="BF65" s="1200"/>
      <c r="BG65" s="1200"/>
      <c r="BH65" s="1200"/>
      <c r="BI65" s="1200"/>
      <c r="BJ65" s="1200"/>
      <c r="BK65" s="1200"/>
      <c r="BL65" s="1200"/>
      <c r="BM65" s="1200"/>
      <c r="BN65" s="1200"/>
      <c r="BO65" s="1200"/>
      <c r="BP65" s="1200"/>
      <c r="BQ65" s="1200"/>
      <c r="BR65" s="1200"/>
      <c r="BS65" s="1200"/>
      <c r="BT65" s="1200"/>
      <c r="BU65" s="1200"/>
      <c r="BV65" s="1200"/>
      <c r="BW65" s="1200"/>
      <c r="BX65" s="1200"/>
      <c r="BY65" s="1200"/>
      <c r="BZ65" s="1200"/>
      <c r="CA65" s="1200"/>
      <c r="CB65" s="1200"/>
      <c r="CC65" s="1200"/>
      <c r="CD65" s="1200"/>
      <c r="CE65" s="1200"/>
      <c r="CF65" s="1200"/>
      <c r="CG65" s="1200"/>
      <c r="CH65" s="1200"/>
      <c r="CI65" s="1200"/>
      <c r="CJ65" s="1200"/>
      <c r="CK65" s="1200"/>
      <c r="CL65" s="1200"/>
      <c r="CM65" s="1200"/>
      <c r="CN65" s="1200"/>
      <c r="CO65" s="1200"/>
      <c r="CP65" s="1200"/>
      <c r="CQ65" s="1200"/>
      <c r="CR65" s="1200"/>
      <c r="CS65" s="1200"/>
      <c r="CT65" s="1200"/>
      <c r="CU65" s="1200"/>
      <c r="CV65" s="1200"/>
      <c r="CW65" s="1200"/>
      <c r="CX65" s="1200"/>
      <c r="CY65" s="1200"/>
      <c r="CZ65" s="1200"/>
      <c r="DA65" s="1200"/>
      <c r="DB65" s="1200"/>
      <c r="DC65" s="1201"/>
    </row>
    <row r="66" spans="2:107" ht="13.2" x14ac:dyDescent="0.2">
      <c r="B66" s="10"/>
      <c r="AN66" s="1202"/>
      <c r="AO66" s="1203"/>
      <c r="AP66" s="1203"/>
      <c r="AQ66" s="1203"/>
      <c r="AR66" s="1203"/>
      <c r="AS66" s="1203"/>
      <c r="AT66" s="1203"/>
      <c r="AU66" s="1203"/>
      <c r="AV66" s="1203"/>
      <c r="AW66" s="1203"/>
      <c r="AX66" s="1203"/>
      <c r="AY66" s="1203"/>
      <c r="AZ66" s="1203"/>
      <c r="BA66" s="1203"/>
      <c r="BB66" s="1203"/>
      <c r="BC66" s="1203"/>
      <c r="BD66" s="1203"/>
      <c r="BE66" s="1203"/>
      <c r="BF66" s="1203"/>
      <c r="BG66" s="1203"/>
      <c r="BH66" s="1203"/>
      <c r="BI66" s="1203"/>
      <c r="BJ66" s="1203"/>
      <c r="BK66" s="1203"/>
      <c r="BL66" s="1203"/>
      <c r="BM66" s="1203"/>
      <c r="BN66" s="1203"/>
      <c r="BO66" s="1203"/>
      <c r="BP66" s="1203"/>
      <c r="BQ66" s="1203"/>
      <c r="BR66" s="1203"/>
      <c r="BS66" s="1203"/>
      <c r="BT66" s="1203"/>
      <c r="BU66" s="1203"/>
      <c r="BV66" s="1203"/>
      <c r="BW66" s="1203"/>
      <c r="BX66" s="1203"/>
      <c r="BY66" s="1203"/>
      <c r="BZ66" s="1203"/>
      <c r="CA66" s="1203"/>
      <c r="CB66" s="1203"/>
      <c r="CC66" s="1203"/>
      <c r="CD66" s="1203"/>
      <c r="CE66" s="1203"/>
      <c r="CF66" s="1203"/>
      <c r="CG66" s="1203"/>
      <c r="CH66" s="1203"/>
      <c r="CI66" s="1203"/>
      <c r="CJ66" s="1203"/>
      <c r="CK66" s="1203"/>
      <c r="CL66" s="1203"/>
      <c r="CM66" s="1203"/>
      <c r="CN66" s="1203"/>
      <c r="CO66" s="1203"/>
      <c r="CP66" s="1203"/>
      <c r="CQ66" s="1203"/>
      <c r="CR66" s="1203"/>
      <c r="CS66" s="1203"/>
      <c r="CT66" s="1203"/>
      <c r="CU66" s="1203"/>
      <c r="CV66" s="1203"/>
      <c r="CW66" s="1203"/>
      <c r="CX66" s="1203"/>
      <c r="CY66" s="1203"/>
      <c r="CZ66" s="1203"/>
      <c r="DA66" s="1203"/>
      <c r="DB66" s="1203"/>
      <c r="DC66" s="1204"/>
    </row>
    <row r="67" spans="2:107" ht="13.2" x14ac:dyDescent="0.2">
      <c r="B67" s="10"/>
      <c r="AN67" s="1202"/>
      <c r="AO67" s="1203"/>
      <c r="AP67" s="1203"/>
      <c r="AQ67" s="1203"/>
      <c r="AR67" s="1203"/>
      <c r="AS67" s="1203"/>
      <c r="AT67" s="1203"/>
      <c r="AU67" s="1203"/>
      <c r="AV67" s="1203"/>
      <c r="AW67" s="1203"/>
      <c r="AX67" s="1203"/>
      <c r="AY67" s="1203"/>
      <c r="AZ67" s="1203"/>
      <c r="BA67" s="1203"/>
      <c r="BB67" s="1203"/>
      <c r="BC67" s="1203"/>
      <c r="BD67" s="1203"/>
      <c r="BE67" s="1203"/>
      <c r="BF67" s="1203"/>
      <c r="BG67" s="1203"/>
      <c r="BH67" s="1203"/>
      <c r="BI67" s="1203"/>
      <c r="BJ67" s="1203"/>
      <c r="BK67" s="1203"/>
      <c r="BL67" s="1203"/>
      <c r="BM67" s="1203"/>
      <c r="BN67" s="1203"/>
      <c r="BO67" s="1203"/>
      <c r="BP67" s="1203"/>
      <c r="BQ67" s="1203"/>
      <c r="BR67" s="1203"/>
      <c r="BS67" s="1203"/>
      <c r="BT67" s="1203"/>
      <c r="BU67" s="1203"/>
      <c r="BV67" s="1203"/>
      <c r="BW67" s="1203"/>
      <c r="BX67" s="1203"/>
      <c r="BY67" s="1203"/>
      <c r="BZ67" s="1203"/>
      <c r="CA67" s="1203"/>
      <c r="CB67" s="1203"/>
      <c r="CC67" s="1203"/>
      <c r="CD67" s="1203"/>
      <c r="CE67" s="1203"/>
      <c r="CF67" s="1203"/>
      <c r="CG67" s="1203"/>
      <c r="CH67" s="1203"/>
      <c r="CI67" s="1203"/>
      <c r="CJ67" s="1203"/>
      <c r="CK67" s="1203"/>
      <c r="CL67" s="1203"/>
      <c r="CM67" s="1203"/>
      <c r="CN67" s="1203"/>
      <c r="CO67" s="1203"/>
      <c r="CP67" s="1203"/>
      <c r="CQ67" s="1203"/>
      <c r="CR67" s="1203"/>
      <c r="CS67" s="1203"/>
      <c r="CT67" s="1203"/>
      <c r="CU67" s="1203"/>
      <c r="CV67" s="1203"/>
      <c r="CW67" s="1203"/>
      <c r="CX67" s="1203"/>
      <c r="CY67" s="1203"/>
      <c r="CZ67" s="1203"/>
      <c r="DA67" s="1203"/>
      <c r="DB67" s="1203"/>
      <c r="DC67" s="1204"/>
    </row>
    <row r="68" spans="2:107" ht="13.2" x14ac:dyDescent="0.2">
      <c r="B68" s="10"/>
      <c r="AN68" s="1202"/>
      <c r="AO68" s="1203"/>
      <c r="AP68" s="1203"/>
      <c r="AQ68" s="1203"/>
      <c r="AR68" s="1203"/>
      <c r="AS68" s="1203"/>
      <c r="AT68" s="1203"/>
      <c r="AU68" s="1203"/>
      <c r="AV68" s="1203"/>
      <c r="AW68" s="1203"/>
      <c r="AX68" s="1203"/>
      <c r="AY68" s="1203"/>
      <c r="AZ68" s="1203"/>
      <c r="BA68" s="1203"/>
      <c r="BB68" s="1203"/>
      <c r="BC68" s="1203"/>
      <c r="BD68" s="1203"/>
      <c r="BE68" s="1203"/>
      <c r="BF68" s="1203"/>
      <c r="BG68" s="1203"/>
      <c r="BH68" s="1203"/>
      <c r="BI68" s="1203"/>
      <c r="BJ68" s="1203"/>
      <c r="BK68" s="1203"/>
      <c r="BL68" s="1203"/>
      <c r="BM68" s="1203"/>
      <c r="BN68" s="1203"/>
      <c r="BO68" s="1203"/>
      <c r="BP68" s="1203"/>
      <c r="BQ68" s="1203"/>
      <c r="BR68" s="1203"/>
      <c r="BS68" s="1203"/>
      <c r="BT68" s="1203"/>
      <c r="BU68" s="1203"/>
      <c r="BV68" s="1203"/>
      <c r="BW68" s="1203"/>
      <c r="BX68" s="1203"/>
      <c r="BY68" s="1203"/>
      <c r="BZ68" s="1203"/>
      <c r="CA68" s="1203"/>
      <c r="CB68" s="1203"/>
      <c r="CC68" s="1203"/>
      <c r="CD68" s="1203"/>
      <c r="CE68" s="1203"/>
      <c r="CF68" s="1203"/>
      <c r="CG68" s="1203"/>
      <c r="CH68" s="1203"/>
      <c r="CI68" s="1203"/>
      <c r="CJ68" s="1203"/>
      <c r="CK68" s="1203"/>
      <c r="CL68" s="1203"/>
      <c r="CM68" s="1203"/>
      <c r="CN68" s="1203"/>
      <c r="CO68" s="1203"/>
      <c r="CP68" s="1203"/>
      <c r="CQ68" s="1203"/>
      <c r="CR68" s="1203"/>
      <c r="CS68" s="1203"/>
      <c r="CT68" s="1203"/>
      <c r="CU68" s="1203"/>
      <c r="CV68" s="1203"/>
      <c r="CW68" s="1203"/>
      <c r="CX68" s="1203"/>
      <c r="CY68" s="1203"/>
      <c r="CZ68" s="1203"/>
      <c r="DA68" s="1203"/>
      <c r="DB68" s="1203"/>
      <c r="DC68" s="1204"/>
    </row>
    <row r="69" spans="2:107" ht="13.2" x14ac:dyDescent="0.2">
      <c r="B69" s="10"/>
      <c r="AN69" s="1205"/>
      <c r="AO69" s="1206"/>
      <c r="AP69" s="1206"/>
      <c r="AQ69" s="1206"/>
      <c r="AR69" s="1206"/>
      <c r="AS69" s="1206"/>
      <c r="AT69" s="1206"/>
      <c r="AU69" s="1206"/>
      <c r="AV69" s="1206"/>
      <c r="AW69" s="1206"/>
      <c r="AX69" s="1206"/>
      <c r="AY69" s="1206"/>
      <c r="AZ69" s="1206"/>
      <c r="BA69" s="1206"/>
      <c r="BB69" s="1206"/>
      <c r="BC69" s="1206"/>
      <c r="BD69" s="1206"/>
      <c r="BE69" s="1206"/>
      <c r="BF69" s="1206"/>
      <c r="BG69" s="1206"/>
      <c r="BH69" s="1206"/>
      <c r="BI69" s="1206"/>
      <c r="BJ69" s="1206"/>
      <c r="BK69" s="1206"/>
      <c r="BL69" s="1206"/>
      <c r="BM69" s="1206"/>
      <c r="BN69" s="1206"/>
      <c r="BO69" s="1206"/>
      <c r="BP69" s="1206"/>
      <c r="BQ69" s="1206"/>
      <c r="BR69" s="1206"/>
      <c r="BS69" s="1206"/>
      <c r="BT69" s="1206"/>
      <c r="BU69" s="1206"/>
      <c r="BV69" s="1206"/>
      <c r="BW69" s="1206"/>
      <c r="BX69" s="1206"/>
      <c r="BY69" s="1206"/>
      <c r="BZ69" s="1206"/>
      <c r="CA69" s="1206"/>
      <c r="CB69" s="1206"/>
      <c r="CC69" s="1206"/>
      <c r="CD69" s="1206"/>
      <c r="CE69" s="1206"/>
      <c r="CF69" s="1206"/>
      <c r="CG69" s="1206"/>
      <c r="CH69" s="1206"/>
      <c r="CI69" s="1206"/>
      <c r="CJ69" s="1206"/>
      <c r="CK69" s="1206"/>
      <c r="CL69" s="1206"/>
      <c r="CM69" s="1206"/>
      <c r="CN69" s="1206"/>
      <c r="CO69" s="1206"/>
      <c r="CP69" s="1206"/>
      <c r="CQ69" s="1206"/>
      <c r="CR69" s="1206"/>
      <c r="CS69" s="1206"/>
      <c r="CT69" s="1206"/>
      <c r="CU69" s="1206"/>
      <c r="CV69" s="1206"/>
      <c r="CW69" s="1206"/>
      <c r="CX69" s="1206"/>
      <c r="CY69" s="1206"/>
      <c r="CZ69" s="1206"/>
      <c r="DA69" s="1206"/>
      <c r="DB69" s="1206"/>
      <c r="DC69" s="1207"/>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192"/>
      <c r="H72" s="1192"/>
      <c r="I72" s="1192"/>
      <c r="J72" s="1192"/>
      <c r="K72" s="20"/>
      <c r="L72" s="20"/>
      <c r="M72" s="21"/>
      <c r="N72" s="21"/>
      <c r="AN72" s="1193"/>
      <c r="AO72" s="1194"/>
      <c r="AP72" s="1194"/>
      <c r="AQ72" s="1194"/>
      <c r="AR72" s="1194"/>
      <c r="AS72" s="1194"/>
      <c r="AT72" s="1194"/>
      <c r="AU72" s="1194"/>
      <c r="AV72" s="1194"/>
      <c r="AW72" s="1194"/>
      <c r="AX72" s="1194"/>
      <c r="AY72" s="1194"/>
      <c r="AZ72" s="1194"/>
      <c r="BA72" s="1194"/>
      <c r="BB72" s="1194"/>
      <c r="BC72" s="1194"/>
      <c r="BD72" s="1194"/>
      <c r="BE72" s="1194"/>
      <c r="BF72" s="1194"/>
      <c r="BG72" s="1194"/>
      <c r="BH72" s="1194"/>
      <c r="BI72" s="1194"/>
      <c r="BJ72" s="1194"/>
      <c r="BK72" s="1194"/>
      <c r="BL72" s="1194"/>
      <c r="BM72" s="1194"/>
      <c r="BN72" s="1194"/>
      <c r="BO72" s="1195"/>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ht="13.2" x14ac:dyDescent="0.2">
      <c r="B73" s="10"/>
      <c r="G73" s="1209"/>
      <c r="H73" s="1209"/>
      <c r="I73" s="1209"/>
      <c r="J73" s="1209"/>
      <c r="K73" s="1212"/>
      <c r="L73" s="1212"/>
      <c r="M73" s="1212"/>
      <c r="N73" s="1212"/>
      <c r="AM73" s="19"/>
      <c r="AN73" s="1198" t="s">
        <v>8</v>
      </c>
      <c r="AO73" s="1198"/>
      <c r="AP73" s="1198"/>
      <c r="AQ73" s="1198"/>
      <c r="AR73" s="1198"/>
      <c r="AS73" s="1198"/>
      <c r="AT73" s="1198"/>
      <c r="AU73" s="1198"/>
      <c r="AV73" s="1198"/>
      <c r="AW73" s="1198"/>
      <c r="AX73" s="1198"/>
      <c r="AY73" s="1198"/>
      <c r="AZ73" s="1198"/>
      <c r="BA73" s="1198"/>
      <c r="BB73" s="1198" t="s">
        <v>9</v>
      </c>
      <c r="BC73" s="1198"/>
      <c r="BD73" s="1198"/>
      <c r="BE73" s="1198"/>
      <c r="BF73" s="1198"/>
      <c r="BG73" s="1198"/>
      <c r="BH73" s="1198"/>
      <c r="BI73" s="1198"/>
      <c r="BJ73" s="1198"/>
      <c r="BK73" s="1198"/>
      <c r="BL73" s="1198"/>
      <c r="BM73" s="1198"/>
      <c r="BN73" s="1198"/>
      <c r="BO73" s="1198"/>
      <c r="BP73" s="1197"/>
      <c r="BQ73" s="1197"/>
      <c r="BR73" s="1197"/>
      <c r="BS73" s="1197"/>
      <c r="BT73" s="1197"/>
      <c r="BU73" s="1197"/>
      <c r="BV73" s="1197"/>
      <c r="BW73" s="1197"/>
      <c r="BX73" s="1197"/>
      <c r="BY73" s="1197"/>
      <c r="BZ73" s="1197"/>
      <c r="CA73" s="1197"/>
      <c r="CB73" s="1197"/>
      <c r="CC73" s="1197"/>
      <c r="CD73" s="1197"/>
      <c r="CE73" s="1197"/>
      <c r="CF73" s="1197"/>
      <c r="CG73" s="1197"/>
      <c r="CH73" s="1197"/>
      <c r="CI73" s="1197"/>
      <c r="CJ73" s="1197"/>
      <c r="CK73" s="1197"/>
      <c r="CL73" s="1197"/>
      <c r="CM73" s="1197"/>
      <c r="CN73" s="1197"/>
      <c r="CO73" s="1197"/>
      <c r="CP73" s="1197"/>
      <c r="CQ73" s="1197"/>
      <c r="CR73" s="1197"/>
      <c r="CS73" s="1197"/>
      <c r="CT73" s="1197"/>
      <c r="CU73" s="1197"/>
      <c r="CV73" s="1197"/>
      <c r="CW73" s="1197"/>
      <c r="CX73" s="1197"/>
      <c r="CY73" s="1197"/>
      <c r="CZ73" s="1197"/>
      <c r="DA73" s="1197"/>
      <c r="DB73" s="1197"/>
      <c r="DC73" s="1197"/>
    </row>
    <row r="74" spans="2:107" ht="13.2" x14ac:dyDescent="0.2">
      <c r="B74" s="10"/>
      <c r="G74" s="1209"/>
      <c r="H74" s="1209"/>
      <c r="I74" s="1209"/>
      <c r="J74" s="1209"/>
      <c r="K74" s="1212"/>
      <c r="L74" s="1212"/>
      <c r="M74" s="1212"/>
      <c r="N74" s="1212"/>
      <c r="AM74" s="19"/>
      <c r="AN74" s="1198"/>
      <c r="AO74" s="1198"/>
      <c r="AP74" s="1198"/>
      <c r="AQ74" s="1198"/>
      <c r="AR74" s="1198"/>
      <c r="AS74" s="1198"/>
      <c r="AT74" s="1198"/>
      <c r="AU74" s="1198"/>
      <c r="AV74" s="1198"/>
      <c r="AW74" s="1198"/>
      <c r="AX74" s="1198"/>
      <c r="AY74" s="1198"/>
      <c r="AZ74" s="1198"/>
      <c r="BA74" s="1198"/>
      <c r="BB74" s="1198"/>
      <c r="BC74" s="1198"/>
      <c r="BD74" s="1198"/>
      <c r="BE74" s="1198"/>
      <c r="BF74" s="1198"/>
      <c r="BG74" s="1198"/>
      <c r="BH74" s="1198"/>
      <c r="BI74" s="1198"/>
      <c r="BJ74" s="1198"/>
      <c r="BK74" s="1198"/>
      <c r="BL74" s="1198"/>
      <c r="BM74" s="1198"/>
      <c r="BN74" s="1198"/>
      <c r="BO74" s="1198"/>
      <c r="BP74" s="1197"/>
      <c r="BQ74" s="1197"/>
      <c r="BR74" s="1197"/>
      <c r="BS74" s="1197"/>
      <c r="BT74" s="1197"/>
      <c r="BU74" s="1197"/>
      <c r="BV74" s="1197"/>
      <c r="BW74" s="1197"/>
      <c r="BX74" s="1197"/>
      <c r="BY74" s="1197"/>
      <c r="BZ74" s="1197"/>
      <c r="CA74" s="1197"/>
      <c r="CB74" s="1197"/>
      <c r="CC74" s="1197"/>
      <c r="CD74" s="1197"/>
      <c r="CE74" s="1197"/>
      <c r="CF74" s="1197"/>
      <c r="CG74" s="1197"/>
      <c r="CH74" s="1197"/>
      <c r="CI74" s="1197"/>
      <c r="CJ74" s="1197"/>
      <c r="CK74" s="1197"/>
      <c r="CL74" s="1197"/>
      <c r="CM74" s="1197"/>
      <c r="CN74" s="1197"/>
      <c r="CO74" s="1197"/>
      <c r="CP74" s="1197"/>
      <c r="CQ74" s="1197"/>
      <c r="CR74" s="1197"/>
      <c r="CS74" s="1197"/>
      <c r="CT74" s="1197"/>
      <c r="CU74" s="1197"/>
      <c r="CV74" s="1197"/>
      <c r="CW74" s="1197"/>
      <c r="CX74" s="1197"/>
      <c r="CY74" s="1197"/>
      <c r="CZ74" s="1197"/>
      <c r="DA74" s="1197"/>
      <c r="DB74" s="1197"/>
      <c r="DC74" s="1197"/>
    </row>
    <row r="75" spans="2:107" ht="13.2" x14ac:dyDescent="0.2">
      <c r="B75" s="10"/>
      <c r="G75" s="1209"/>
      <c r="H75" s="1209"/>
      <c r="I75" s="1192"/>
      <c r="J75" s="1192"/>
      <c r="K75" s="1208"/>
      <c r="L75" s="1208"/>
      <c r="M75" s="1208"/>
      <c r="N75" s="1208"/>
      <c r="AM75" s="19"/>
      <c r="AN75" s="1198"/>
      <c r="AO75" s="1198"/>
      <c r="AP75" s="1198"/>
      <c r="AQ75" s="1198"/>
      <c r="AR75" s="1198"/>
      <c r="AS75" s="1198"/>
      <c r="AT75" s="1198"/>
      <c r="AU75" s="1198"/>
      <c r="AV75" s="1198"/>
      <c r="AW75" s="1198"/>
      <c r="AX75" s="1198"/>
      <c r="AY75" s="1198"/>
      <c r="AZ75" s="1198"/>
      <c r="BA75" s="1198"/>
      <c r="BB75" s="1198" t="s">
        <v>13</v>
      </c>
      <c r="BC75" s="1198"/>
      <c r="BD75" s="1198"/>
      <c r="BE75" s="1198"/>
      <c r="BF75" s="1198"/>
      <c r="BG75" s="1198"/>
      <c r="BH75" s="1198"/>
      <c r="BI75" s="1198"/>
      <c r="BJ75" s="1198"/>
      <c r="BK75" s="1198"/>
      <c r="BL75" s="1198"/>
      <c r="BM75" s="1198"/>
      <c r="BN75" s="1198"/>
      <c r="BO75" s="1198"/>
      <c r="BP75" s="1197">
        <v>5.5</v>
      </c>
      <c r="BQ75" s="1197"/>
      <c r="BR75" s="1197"/>
      <c r="BS75" s="1197"/>
      <c r="BT75" s="1197"/>
      <c r="BU75" s="1197"/>
      <c r="BV75" s="1197"/>
      <c r="BW75" s="1197"/>
      <c r="BX75" s="1197">
        <v>5.2</v>
      </c>
      <c r="BY75" s="1197"/>
      <c r="BZ75" s="1197"/>
      <c r="CA75" s="1197"/>
      <c r="CB75" s="1197"/>
      <c r="CC75" s="1197"/>
      <c r="CD75" s="1197"/>
      <c r="CE75" s="1197"/>
      <c r="CF75" s="1197">
        <v>5.2</v>
      </c>
      <c r="CG75" s="1197"/>
      <c r="CH75" s="1197"/>
      <c r="CI75" s="1197"/>
      <c r="CJ75" s="1197"/>
      <c r="CK75" s="1197"/>
      <c r="CL75" s="1197"/>
      <c r="CM75" s="1197"/>
      <c r="CN75" s="1197">
        <v>4.9000000000000004</v>
      </c>
      <c r="CO75" s="1197"/>
      <c r="CP75" s="1197"/>
      <c r="CQ75" s="1197"/>
      <c r="CR75" s="1197"/>
      <c r="CS75" s="1197"/>
      <c r="CT75" s="1197"/>
      <c r="CU75" s="1197"/>
      <c r="CV75" s="1197">
        <v>4.3</v>
      </c>
      <c r="CW75" s="1197"/>
      <c r="CX75" s="1197"/>
      <c r="CY75" s="1197"/>
      <c r="CZ75" s="1197"/>
      <c r="DA75" s="1197"/>
      <c r="DB75" s="1197"/>
      <c r="DC75" s="1197"/>
    </row>
    <row r="76" spans="2:107" ht="13.2" x14ac:dyDescent="0.2">
      <c r="B76" s="10"/>
      <c r="G76" s="1209"/>
      <c r="H76" s="1209"/>
      <c r="I76" s="1192"/>
      <c r="J76" s="1192"/>
      <c r="K76" s="1208"/>
      <c r="L76" s="1208"/>
      <c r="M76" s="1208"/>
      <c r="N76" s="1208"/>
      <c r="AM76" s="19"/>
      <c r="AN76" s="1198"/>
      <c r="AO76" s="1198"/>
      <c r="AP76" s="1198"/>
      <c r="AQ76" s="1198"/>
      <c r="AR76" s="1198"/>
      <c r="AS76" s="1198"/>
      <c r="AT76" s="1198"/>
      <c r="AU76" s="1198"/>
      <c r="AV76" s="1198"/>
      <c r="AW76" s="1198"/>
      <c r="AX76" s="1198"/>
      <c r="AY76" s="1198"/>
      <c r="AZ76" s="1198"/>
      <c r="BA76" s="1198"/>
      <c r="BB76" s="1198"/>
      <c r="BC76" s="1198"/>
      <c r="BD76" s="1198"/>
      <c r="BE76" s="1198"/>
      <c r="BF76" s="1198"/>
      <c r="BG76" s="1198"/>
      <c r="BH76" s="1198"/>
      <c r="BI76" s="1198"/>
      <c r="BJ76" s="1198"/>
      <c r="BK76" s="1198"/>
      <c r="BL76" s="1198"/>
      <c r="BM76" s="1198"/>
      <c r="BN76" s="1198"/>
      <c r="BO76" s="1198"/>
      <c r="BP76" s="1197"/>
      <c r="BQ76" s="1197"/>
      <c r="BR76" s="1197"/>
      <c r="BS76" s="1197"/>
      <c r="BT76" s="1197"/>
      <c r="BU76" s="1197"/>
      <c r="BV76" s="1197"/>
      <c r="BW76" s="1197"/>
      <c r="BX76" s="1197"/>
      <c r="BY76" s="1197"/>
      <c r="BZ76" s="1197"/>
      <c r="CA76" s="1197"/>
      <c r="CB76" s="1197"/>
      <c r="CC76" s="1197"/>
      <c r="CD76" s="1197"/>
      <c r="CE76" s="1197"/>
      <c r="CF76" s="1197"/>
      <c r="CG76" s="1197"/>
      <c r="CH76" s="1197"/>
      <c r="CI76" s="1197"/>
      <c r="CJ76" s="1197"/>
      <c r="CK76" s="1197"/>
      <c r="CL76" s="1197"/>
      <c r="CM76" s="1197"/>
      <c r="CN76" s="1197"/>
      <c r="CO76" s="1197"/>
      <c r="CP76" s="1197"/>
      <c r="CQ76" s="1197"/>
      <c r="CR76" s="1197"/>
      <c r="CS76" s="1197"/>
      <c r="CT76" s="1197"/>
      <c r="CU76" s="1197"/>
      <c r="CV76" s="1197"/>
      <c r="CW76" s="1197"/>
      <c r="CX76" s="1197"/>
      <c r="CY76" s="1197"/>
      <c r="CZ76" s="1197"/>
      <c r="DA76" s="1197"/>
      <c r="DB76" s="1197"/>
      <c r="DC76" s="1197"/>
    </row>
    <row r="77" spans="2:107" ht="13.2" x14ac:dyDescent="0.2">
      <c r="B77" s="10"/>
      <c r="G77" s="1192"/>
      <c r="H77" s="1192"/>
      <c r="I77" s="1192"/>
      <c r="J77" s="1192"/>
      <c r="K77" s="1212"/>
      <c r="L77" s="1212"/>
      <c r="M77" s="1212"/>
      <c r="N77" s="1212"/>
      <c r="AN77" s="1196" t="s">
        <v>11</v>
      </c>
      <c r="AO77" s="1196"/>
      <c r="AP77" s="1196"/>
      <c r="AQ77" s="1196"/>
      <c r="AR77" s="1196"/>
      <c r="AS77" s="1196"/>
      <c r="AT77" s="1196"/>
      <c r="AU77" s="1196"/>
      <c r="AV77" s="1196"/>
      <c r="AW77" s="1196"/>
      <c r="AX77" s="1196"/>
      <c r="AY77" s="1196"/>
      <c r="AZ77" s="1196"/>
      <c r="BA77" s="1196"/>
      <c r="BB77" s="1198" t="s">
        <v>9</v>
      </c>
      <c r="BC77" s="1198"/>
      <c r="BD77" s="1198"/>
      <c r="BE77" s="1198"/>
      <c r="BF77" s="1198"/>
      <c r="BG77" s="1198"/>
      <c r="BH77" s="1198"/>
      <c r="BI77" s="1198"/>
      <c r="BJ77" s="1198"/>
      <c r="BK77" s="1198"/>
      <c r="BL77" s="1198"/>
      <c r="BM77" s="1198"/>
      <c r="BN77" s="1198"/>
      <c r="BO77" s="1198"/>
      <c r="BP77" s="1197">
        <v>10.4</v>
      </c>
      <c r="BQ77" s="1197"/>
      <c r="BR77" s="1197"/>
      <c r="BS77" s="1197"/>
      <c r="BT77" s="1197"/>
      <c r="BU77" s="1197"/>
      <c r="BV77" s="1197"/>
      <c r="BW77" s="1197"/>
      <c r="BX77" s="1197">
        <v>13.4</v>
      </c>
      <c r="BY77" s="1197"/>
      <c r="BZ77" s="1197"/>
      <c r="CA77" s="1197"/>
      <c r="CB77" s="1197"/>
      <c r="CC77" s="1197"/>
      <c r="CD77" s="1197"/>
      <c r="CE77" s="1197"/>
      <c r="CF77" s="1197">
        <v>0</v>
      </c>
      <c r="CG77" s="1197"/>
      <c r="CH77" s="1197"/>
      <c r="CI77" s="1197"/>
      <c r="CJ77" s="1197"/>
      <c r="CK77" s="1197"/>
      <c r="CL77" s="1197"/>
      <c r="CM77" s="1197"/>
      <c r="CN77" s="1197">
        <v>0</v>
      </c>
      <c r="CO77" s="1197"/>
      <c r="CP77" s="1197"/>
      <c r="CQ77" s="1197"/>
      <c r="CR77" s="1197"/>
      <c r="CS77" s="1197"/>
      <c r="CT77" s="1197"/>
      <c r="CU77" s="1197"/>
      <c r="CV77" s="1197">
        <v>0</v>
      </c>
      <c r="CW77" s="1197"/>
      <c r="CX77" s="1197"/>
      <c r="CY77" s="1197"/>
      <c r="CZ77" s="1197"/>
      <c r="DA77" s="1197"/>
      <c r="DB77" s="1197"/>
      <c r="DC77" s="1197"/>
    </row>
    <row r="78" spans="2:107" ht="13.2" x14ac:dyDescent="0.2">
      <c r="B78" s="10"/>
      <c r="G78" s="1192"/>
      <c r="H78" s="1192"/>
      <c r="I78" s="1192"/>
      <c r="J78" s="1192"/>
      <c r="K78" s="1212"/>
      <c r="L78" s="1212"/>
      <c r="M78" s="1212"/>
      <c r="N78" s="1212"/>
      <c r="AN78" s="1196"/>
      <c r="AO78" s="1196"/>
      <c r="AP78" s="1196"/>
      <c r="AQ78" s="1196"/>
      <c r="AR78" s="1196"/>
      <c r="AS78" s="1196"/>
      <c r="AT78" s="1196"/>
      <c r="AU78" s="1196"/>
      <c r="AV78" s="1196"/>
      <c r="AW78" s="1196"/>
      <c r="AX78" s="1196"/>
      <c r="AY78" s="1196"/>
      <c r="AZ78" s="1196"/>
      <c r="BA78" s="1196"/>
      <c r="BB78" s="1198"/>
      <c r="BC78" s="1198"/>
      <c r="BD78" s="1198"/>
      <c r="BE78" s="1198"/>
      <c r="BF78" s="1198"/>
      <c r="BG78" s="1198"/>
      <c r="BH78" s="1198"/>
      <c r="BI78" s="1198"/>
      <c r="BJ78" s="1198"/>
      <c r="BK78" s="1198"/>
      <c r="BL78" s="1198"/>
      <c r="BM78" s="1198"/>
      <c r="BN78" s="1198"/>
      <c r="BO78" s="1198"/>
      <c r="BP78" s="1197"/>
      <c r="BQ78" s="1197"/>
      <c r="BR78" s="1197"/>
      <c r="BS78" s="1197"/>
      <c r="BT78" s="1197"/>
      <c r="BU78" s="1197"/>
      <c r="BV78" s="1197"/>
      <c r="BW78" s="1197"/>
      <c r="BX78" s="1197"/>
      <c r="BY78" s="1197"/>
      <c r="BZ78" s="1197"/>
      <c r="CA78" s="1197"/>
      <c r="CB78" s="1197"/>
      <c r="CC78" s="1197"/>
      <c r="CD78" s="1197"/>
      <c r="CE78" s="1197"/>
      <c r="CF78" s="1197"/>
      <c r="CG78" s="1197"/>
      <c r="CH78" s="1197"/>
      <c r="CI78" s="1197"/>
      <c r="CJ78" s="1197"/>
      <c r="CK78" s="1197"/>
      <c r="CL78" s="1197"/>
      <c r="CM78" s="1197"/>
      <c r="CN78" s="1197"/>
      <c r="CO78" s="1197"/>
      <c r="CP78" s="1197"/>
      <c r="CQ78" s="1197"/>
      <c r="CR78" s="1197"/>
      <c r="CS78" s="1197"/>
      <c r="CT78" s="1197"/>
      <c r="CU78" s="1197"/>
      <c r="CV78" s="1197"/>
      <c r="CW78" s="1197"/>
      <c r="CX78" s="1197"/>
      <c r="CY78" s="1197"/>
      <c r="CZ78" s="1197"/>
      <c r="DA78" s="1197"/>
      <c r="DB78" s="1197"/>
      <c r="DC78" s="1197"/>
    </row>
    <row r="79" spans="2:107" ht="13.2" x14ac:dyDescent="0.2">
      <c r="B79" s="10"/>
      <c r="G79" s="1192"/>
      <c r="H79" s="1192"/>
      <c r="I79" s="1211"/>
      <c r="J79" s="1211"/>
      <c r="K79" s="1213"/>
      <c r="L79" s="1213"/>
      <c r="M79" s="1213"/>
      <c r="N79" s="1213"/>
      <c r="AN79" s="1196"/>
      <c r="AO79" s="1196"/>
      <c r="AP79" s="1196"/>
      <c r="AQ79" s="1196"/>
      <c r="AR79" s="1196"/>
      <c r="AS79" s="1196"/>
      <c r="AT79" s="1196"/>
      <c r="AU79" s="1196"/>
      <c r="AV79" s="1196"/>
      <c r="AW79" s="1196"/>
      <c r="AX79" s="1196"/>
      <c r="AY79" s="1196"/>
      <c r="AZ79" s="1196"/>
      <c r="BA79" s="1196"/>
      <c r="BB79" s="1198" t="s">
        <v>13</v>
      </c>
      <c r="BC79" s="1198"/>
      <c r="BD79" s="1198"/>
      <c r="BE79" s="1198"/>
      <c r="BF79" s="1198"/>
      <c r="BG79" s="1198"/>
      <c r="BH79" s="1198"/>
      <c r="BI79" s="1198"/>
      <c r="BJ79" s="1198"/>
      <c r="BK79" s="1198"/>
      <c r="BL79" s="1198"/>
      <c r="BM79" s="1198"/>
      <c r="BN79" s="1198"/>
      <c r="BO79" s="1198"/>
      <c r="BP79" s="1197">
        <v>6.6</v>
      </c>
      <c r="BQ79" s="1197"/>
      <c r="BR79" s="1197"/>
      <c r="BS79" s="1197"/>
      <c r="BT79" s="1197"/>
      <c r="BU79" s="1197"/>
      <c r="BV79" s="1197"/>
      <c r="BW79" s="1197"/>
      <c r="BX79" s="1197">
        <v>8.3000000000000007</v>
      </c>
      <c r="BY79" s="1197"/>
      <c r="BZ79" s="1197"/>
      <c r="CA79" s="1197"/>
      <c r="CB79" s="1197"/>
      <c r="CC79" s="1197"/>
      <c r="CD79" s="1197"/>
      <c r="CE79" s="1197"/>
      <c r="CF79" s="1197">
        <v>8</v>
      </c>
      <c r="CG79" s="1197"/>
      <c r="CH79" s="1197"/>
      <c r="CI79" s="1197"/>
      <c r="CJ79" s="1197"/>
      <c r="CK79" s="1197"/>
      <c r="CL79" s="1197"/>
      <c r="CM79" s="1197"/>
      <c r="CN79" s="1197">
        <v>8</v>
      </c>
      <c r="CO79" s="1197"/>
      <c r="CP79" s="1197"/>
      <c r="CQ79" s="1197"/>
      <c r="CR79" s="1197"/>
      <c r="CS79" s="1197"/>
      <c r="CT79" s="1197"/>
      <c r="CU79" s="1197"/>
      <c r="CV79" s="1197">
        <v>8</v>
      </c>
      <c r="CW79" s="1197"/>
      <c r="CX79" s="1197"/>
      <c r="CY79" s="1197"/>
      <c r="CZ79" s="1197"/>
      <c r="DA79" s="1197"/>
      <c r="DB79" s="1197"/>
      <c r="DC79" s="1197"/>
    </row>
    <row r="80" spans="2:107" ht="13.2" x14ac:dyDescent="0.2">
      <c r="B80" s="10"/>
      <c r="G80" s="1192"/>
      <c r="H80" s="1192"/>
      <c r="I80" s="1211"/>
      <c r="J80" s="1211"/>
      <c r="K80" s="1213"/>
      <c r="L80" s="1213"/>
      <c r="M80" s="1213"/>
      <c r="N80" s="1213"/>
      <c r="AN80" s="1196"/>
      <c r="AO80" s="1196"/>
      <c r="AP80" s="1196"/>
      <c r="AQ80" s="1196"/>
      <c r="AR80" s="1196"/>
      <c r="AS80" s="1196"/>
      <c r="AT80" s="1196"/>
      <c r="AU80" s="1196"/>
      <c r="AV80" s="1196"/>
      <c r="AW80" s="1196"/>
      <c r="AX80" s="1196"/>
      <c r="AY80" s="1196"/>
      <c r="AZ80" s="1196"/>
      <c r="BA80" s="1196"/>
      <c r="BB80" s="1198"/>
      <c r="BC80" s="1198"/>
      <c r="BD80" s="1198"/>
      <c r="BE80" s="1198"/>
      <c r="BF80" s="1198"/>
      <c r="BG80" s="1198"/>
      <c r="BH80" s="1198"/>
      <c r="BI80" s="1198"/>
      <c r="BJ80" s="1198"/>
      <c r="BK80" s="1198"/>
      <c r="BL80" s="1198"/>
      <c r="BM80" s="1198"/>
      <c r="BN80" s="1198"/>
      <c r="BO80" s="1198"/>
      <c r="BP80" s="1197"/>
      <c r="BQ80" s="1197"/>
      <c r="BR80" s="1197"/>
      <c r="BS80" s="1197"/>
      <c r="BT80" s="1197"/>
      <c r="BU80" s="1197"/>
      <c r="BV80" s="1197"/>
      <c r="BW80" s="1197"/>
      <c r="BX80" s="1197"/>
      <c r="BY80" s="1197"/>
      <c r="BZ80" s="1197"/>
      <c r="CA80" s="1197"/>
      <c r="CB80" s="1197"/>
      <c r="CC80" s="1197"/>
      <c r="CD80" s="1197"/>
      <c r="CE80" s="1197"/>
      <c r="CF80" s="1197"/>
      <c r="CG80" s="1197"/>
      <c r="CH80" s="1197"/>
      <c r="CI80" s="1197"/>
      <c r="CJ80" s="1197"/>
      <c r="CK80" s="1197"/>
      <c r="CL80" s="1197"/>
      <c r="CM80" s="1197"/>
      <c r="CN80" s="1197"/>
      <c r="CO80" s="1197"/>
      <c r="CP80" s="1197"/>
      <c r="CQ80" s="1197"/>
      <c r="CR80" s="1197"/>
      <c r="CS80" s="1197"/>
      <c r="CT80" s="1197"/>
      <c r="CU80" s="1197"/>
      <c r="CV80" s="1197"/>
      <c r="CW80" s="1197"/>
      <c r="CX80" s="1197"/>
      <c r="CY80" s="1197"/>
      <c r="CZ80" s="1197"/>
      <c r="DA80" s="1197"/>
      <c r="DB80" s="1197"/>
      <c r="DC80" s="1197"/>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CNoa3egCY2OjeBc/K+Ta8fqJzpl52YbOpGkWy3Y6Nk0EQa0gFW/TuXt99P64akS7yP3qwozUjnaC3ee4Xdy4HA==" saltValue="L7zRyp1eYHM/6GB/oaUHm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abSelected="1" topLeftCell="A94" zoomScaleNormal="10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xfZxOsdsd2Ti5D1cFUzOM94PR/nNtvXvyr4Y0PRBFBIeKlj1v3iUFeVdO3Xp+Cg6Zm3PDKVWRfEoBNu/YrLjdA==" saltValue="l21gSDgAO/jZE/BCY6Xc8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97" zoomScaleNormal="10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viDYU5AecFLPk/OhmaShfO3dCJnkLMQkfi9fdMudDBINLVIStgOFldrncdFqIDhK29eKhmnxzMQzvIIsuoQsvA==" saltValue="nlrkYM97lV5WZaejoB3PU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B5EEE-2F0F-4832-9E88-FDB3645C92D3}">
  <sheetPr>
    <pageSetUpPr fitToPage="1"/>
  </sheetPr>
  <dimension ref="B1:EM49"/>
  <sheetViews>
    <sheetView showGridLines="0" zoomScale="85" zoomScaleNormal="85" workbookViewId="0">
      <selection activeCell="R37" sqref="R37:Y37"/>
    </sheetView>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3" t="s">
        <v>145</v>
      </c>
      <c r="DI1" s="694"/>
      <c r="DJ1" s="694"/>
      <c r="DK1" s="694"/>
      <c r="DL1" s="694"/>
      <c r="DM1" s="694"/>
      <c r="DN1" s="695"/>
      <c r="DO1" s="73"/>
      <c r="DP1" s="693" t="s">
        <v>146</v>
      </c>
      <c r="DQ1" s="694"/>
      <c r="DR1" s="694"/>
      <c r="DS1" s="694"/>
      <c r="DT1" s="694"/>
      <c r="DU1" s="694"/>
      <c r="DV1" s="694"/>
      <c r="DW1" s="694"/>
      <c r="DX1" s="694"/>
      <c r="DY1" s="694"/>
      <c r="DZ1" s="694"/>
      <c r="EA1" s="694"/>
      <c r="EB1" s="694"/>
      <c r="EC1" s="695"/>
      <c r="ED1" s="72"/>
      <c r="EE1" s="72"/>
      <c r="EF1" s="72"/>
      <c r="EG1" s="72"/>
      <c r="EH1" s="72"/>
      <c r="EI1" s="72"/>
      <c r="EJ1" s="72"/>
      <c r="EK1" s="72"/>
      <c r="EL1" s="72"/>
      <c r="EM1" s="72"/>
    </row>
    <row r="2" spans="2:143" ht="22.5" customHeight="1" x14ac:dyDescent="0.2">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54" t="s">
        <v>148</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149</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150</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
      <c r="B4" s="654" t="s">
        <v>24</v>
      </c>
      <c r="C4" s="655"/>
      <c r="D4" s="655"/>
      <c r="E4" s="655"/>
      <c r="F4" s="655"/>
      <c r="G4" s="655"/>
      <c r="H4" s="655"/>
      <c r="I4" s="655"/>
      <c r="J4" s="655"/>
      <c r="K4" s="655"/>
      <c r="L4" s="655"/>
      <c r="M4" s="655"/>
      <c r="N4" s="655"/>
      <c r="O4" s="655"/>
      <c r="P4" s="655"/>
      <c r="Q4" s="656"/>
      <c r="R4" s="654" t="s">
        <v>151</v>
      </c>
      <c r="S4" s="655"/>
      <c r="T4" s="655"/>
      <c r="U4" s="655"/>
      <c r="V4" s="655"/>
      <c r="W4" s="655"/>
      <c r="X4" s="655"/>
      <c r="Y4" s="656"/>
      <c r="Z4" s="654" t="s">
        <v>152</v>
      </c>
      <c r="AA4" s="655"/>
      <c r="AB4" s="655"/>
      <c r="AC4" s="656"/>
      <c r="AD4" s="654" t="s">
        <v>153</v>
      </c>
      <c r="AE4" s="655"/>
      <c r="AF4" s="655"/>
      <c r="AG4" s="655"/>
      <c r="AH4" s="655"/>
      <c r="AI4" s="655"/>
      <c r="AJ4" s="655"/>
      <c r="AK4" s="656"/>
      <c r="AL4" s="654" t="s">
        <v>152</v>
      </c>
      <c r="AM4" s="655"/>
      <c r="AN4" s="655"/>
      <c r="AO4" s="656"/>
      <c r="AP4" s="690" t="s">
        <v>154</v>
      </c>
      <c r="AQ4" s="690"/>
      <c r="AR4" s="690"/>
      <c r="AS4" s="690"/>
      <c r="AT4" s="690"/>
      <c r="AU4" s="690"/>
      <c r="AV4" s="690"/>
      <c r="AW4" s="690"/>
      <c r="AX4" s="690"/>
      <c r="AY4" s="690"/>
      <c r="AZ4" s="690"/>
      <c r="BA4" s="690"/>
      <c r="BB4" s="690"/>
      <c r="BC4" s="690"/>
      <c r="BD4" s="690"/>
      <c r="BE4" s="690"/>
      <c r="BF4" s="690"/>
      <c r="BG4" s="690" t="s">
        <v>155</v>
      </c>
      <c r="BH4" s="690"/>
      <c r="BI4" s="690"/>
      <c r="BJ4" s="690"/>
      <c r="BK4" s="690"/>
      <c r="BL4" s="690"/>
      <c r="BM4" s="690"/>
      <c r="BN4" s="690"/>
      <c r="BO4" s="690" t="s">
        <v>152</v>
      </c>
      <c r="BP4" s="690"/>
      <c r="BQ4" s="690"/>
      <c r="BR4" s="690"/>
      <c r="BS4" s="690" t="s">
        <v>156</v>
      </c>
      <c r="BT4" s="690"/>
      <c r="BU4" s="690"/>
      <c r="BV4" s="690"/>
      <c r="BW4" s="690"/>
      <c r="BX4" s="690"/>
      <c r="BY4" s="690"/>
      <c r="BZ4" s="690"/>
      <c r="CA4" s="690"/>
      <c r="CB4" s="690"/>
      <c r="CD4" s="654" t="s">
        <v>157</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
      <c r="B5" s="651" t="s">
        <v>158</v>
      </c>
      <c r="C5" s="652"/>
      <c r="D5" s="652"/>
      <c r="E5" s="652"/>
      <c r="F5" s="652"/>
      <c r="G5" s="652"/>
      <c r="H5" s="652"/>
      <c r="I5" s="652"/>
      <c r="J5" s="652"/>
      <c r="K5" s="652"/>
      <c r="L5" s="652"/>
      <c r="M5" s="652"/>
      <c r="N5" s="652"/>
      <c r="O5" s="652"/>
      <c r="P5" s="652"/>
      <c r="Q5" s="653"/>
      <c r="R5" s="648">
        <v>1688772</v>
      </c>
      <c r="S5" s="649"/>
      <c r="T5" s="649"/>
      <c r="U5" s="649"/>
      <c r="V5" s="649"/>
      <c r="W5" s="649"/>
      <c r="X5" s="649"/>
      <c r="Y5" s="677"/>
      <c r="Z5" s="691">
        <v>13.1</v>
      </c>
      <c r="AA5" s="691"/>
      <c r="AB5" s="691"/>
      <c r="AC5" s="691"/>
      <c r="AD5" s="692">
        <v>1688772</v>
      </c>
      <c r="AE5" s="692"/>
      <c r="AF5" s="692"/>
      <c r="AG5" s="692"/>
      <c r="AH5" s="692"/>
      <c r="AI5" s="692"/>
      <c r="AJ5" s="692"/>
      <c r="AK5" s="692"/>
      <c r="AL5" s="678">
        <v>23.4</v>
      </c>
      <c r="AM5" s="661"/>
      <c r="AN5" s="661"/>
      <c r="AO5" s="679"/>
      <c r="AP5" s="651" t="s">
        <v>159</v>
      </c>
      <c r="AQ5" s="652"/>
      <c r="AR5" s="652"/>
      <c r="AS5" s="652"/>
      <c r="AT5" s="652"/>
      <c r="AU5" s="652"/>
      <c r="AV5" s="652"/>
      <c r="AW5" s="652"/>
      <c r="AX5" s="652"/>
      <c r="AY5" s="652"/>
      <c r="AZ5" s="652"/>
      <c r="BA5" s="652"/>
      <c r="BB5" s="652"/>
      <c r="BC5" s="652"/>
      <c r="BD5" s="652"/>
      <c r="BE5" s="652"/>
      <c r="BF5" s="653"/>
      <c r="BG5" s="596">
        <v>1688163</v>
      </c>
      <c r="BH5" s="597"/>
      <c r="BI5" s="597"/>
      <c r="BJ5" s="597"/>
      <c r="BK5" s="597"/>
      <c r="BL5" s="597"/>
      <c r="BM5" s="597"/>
      <c r="BN5" s="598"/>
      <c r="BO5" s="638">
        <v>100</v>
      </c>
      <c r="BP5" s="638"/>
      <c r="BQ5" s="638"/>
      <c r="BR5" s="638"/>
      <c r="BS5" s="639" t="s">
        <v>64</v>
      </c>
      <c r="BT5" s="639"/>
      <c r="BU5" s="639"/>
      <c r="BV5" s="639"/>
      <c r="BW5" s="639"/>
      <c r="BX5" s="639"/>
      <c r="BY5" s="639"/>
      <c r="BZ5" s="639"/>
      <c r="CA5" s="639"/>
      <c r="CB5" s="673"/>
      <c r="CD5" s="654" t="s">
        <v>154</v>
      </c>
      <c r="CE5" s="655"/>
      <c r="CF5" s="655"/>
      <c r="CG5" s="655"/>
      <c r="CH5" s="655"/>
      <c r="CI5" s="655"/>
      <c r="CJ5" s="655"/>
      <c r="CK5" s="655"/>
      <c r="CL5" s="655"/>
      <c r="CM5" s="655"/>
      <c r="CN5" s="655"/>
      <c r="CO5" s="655"/>
      <c r="CP5" s="655"/>
      <c r="CQ5" s="656"/>
      <c r="CR5" s="654" t="s">
        <v>160</v>
      </c>
      <c r="CS5" s="655"/>
      <c r="CT5" s="655"/>
      <c r="CU5" s="655"/>
      <c r="CV5" s="655"/>
      <c r="CW5" s="655"/>
      <c r="CX5" s="655"/>
      <c r="CY5" s="656"/>
      <c r="CZ5" s="654" t="s">
        <v>152</v>
      </c>
      <c r="DA5" s="655"/>
      <c r="DB5" s="655"/>
      <c r="DC5" s="656"/>
      <c r="DD5" s="654" t="s">
        <v>161</v>
      </c>
      <c r="DE5" s="655"/>
      <c r="DF5" s="655"/>
      <c r="DG5" s="655"/>
      <c r="DH5" s="655"/>
      <c r="DI5" s="655"/>
      <c r="DJ5" s="655"/>
      <c r="DK5" s="655"/>
      <c r="DL5" s="655"/>
      <c r="DM5" s="655"/>
      <c r="DN5" s="655"/>
      <c r="DO5" s="655"/>
      <c r="DP5" s="656"/>
      <c r="DQ5" s="654" t="s">
        <v>162</v>
      </c>
      <c r="DR5" s="655"/>
      <c r="DS5" s="655"/>
      <c r="DT5" s="655"/>
      <c r="DU5" s="655"/>
      <c r="DV5" s="655"/>
      <c r="DW5" s="655"/>
      <c r="DX5" s="655"/>
      <c r="DY5" s="655"/>
      <c r="DZ5" s="655"/>
      <c r="EA5" s="655"/>
      <c r="EB5" s="655"/>
      <c r="EC5" s="656"/>
    </row>
    <row r="6" spans="2:143" ht="11.25" customHeight="1" x14ac:dyDescent="0.2">
      <c r="B6" s="593" t="s">
        <v>163</v>
      </c>
      <c r="C6" s="594"/>
      <c r="D6" s="594"/>
      <c r="E6" s="594"/>
      <c r="F6" s="594"/>
      <c r="G6" s="594"/>
      <c r="H6" s="594"/>
      <c r="I6" s="594"/>
      <c r="J6" s="594"/>
      <c r="K6" s="594"/>
      <c r="L6" s="594"/>
      <c r="M6" s="594"/>
      <c r="N6" s="594"/>
      <c r="O6" s="594"/>
      <c r="P6" s="594"/>
      <c r="Q6" s="595"/>
      <c r="R6" s="596">
        <v>130370</v>
      </c>
      <c r="S6" s="597"/>
      <c r="T6" s="597"/>
      <c r="U6" s="597"/>
      <c r="V6" s="597"/>
      <c r="W6" s="597"/>
      <c r="X6" s="597"/>
      <c r="Y6" s="598"/>
      <c r="Z6" s="638">
        <v>1</v>
      </c>
      <c r="AA6" s="638"/>
      <c r="AB6" s="638"/>
      <c r="AC6" s="638"/>
      <c r="AD6" s="639">
        <v>130370</v>
      </c>
      <c r="AE6" s="639"/>
      <c r="AF6" s="639"/>
      <c r="AG6" s="639"/>
      <c r="AH6" s="639"/>
      <c r="AI6" s="639"/>
      <c r="AJ6" s="639"/>
      <c r="AK6" s="639"/>
      <c r="AL6" s="599">
        <v>1.8</v>
      </c>
      <c r="AM6" s="600"/>
      <c r="AN6" s="600"/>
      <c r="AO6" s="640"/>
      <c r="AP6" s="593" t="s">
        <v>164</v>
      </c>
      <c r="AQ6" s="594"/>
      <c r="AR6" s="594"/>
      <c r="AS6" s="594"/>
      <c r="AT6" s="594"/>
      <c r="AU6" s="594"/>
      <c r="AV6" s="594"/>
      <c r="AW6" s="594"/>
      <c r="AX6" s="594"/>
      <c r="AY6" s="594"/>
      <c r="AZ6" s="594"/>
      <c r="BA6" s="594"/>
      <c r="BB6" s="594"/>
      <c r="BC6" s="594"/>
      <c r="BD6" s="594"/>
      <c r="BE6" s="594"/>
      <c r="BF6" s="595"/>
      <c r="BG6" s="596">
        <v>1688163</v>
      </c>
      <c r="BH6" s="597"/>
      <c r="BI6" s="597"/>
      <c r="BJ6" s="597"/>
      <c r="BK6" s="597"/>
      <c r="BL6" s="597"/>
      <c r="BM6" s="597"/>
      <c r="BN6" s="598"/>
      <c r="BO6" s="638">
        <v>100</v>
      </c>
      <c r="BP6" s="638"/>
      <c r="BQ6" s="638"/>
      <c r="BR6" s="638"/>
      <c r="BS6" s="639" t="s">
        <v>64</v>
      </c>
      <c r="BT6" s="639"/>
      <c r="BU6" s="639"/>
      <c r="BV6" s="639"/>
      <c r="BW6" s="639"/>
      <c r="BX6" s="639"/>
      <c r="BY6" s="639"/>
      <c r="BZ6" s="639"/>
      <c r="CA6" s="639"/>
      <c r="CB6" s="673"/>
      <c r="CD6" s="651" t="s">
        <v>165</v>
      </c>
      <c r="CE6" s="652"/>
      <c r="CF6" s="652"/>
      <c r="CG6" s="652"/>
      <c r="CH6" s="652"/>
      <c r="CI6" s="652"/>
      <c r="CJ6" s="652"/>
      <c r="CK6" s="652"/>
      <c r="CL6" s="652"/>
      <c r="CM6" s="652"/>
      <c r="CN6" s="652"/>
      <c r="CO6" s="652"/>
      <c r="CP6" s="652"/>
      <c r="CQ6" s="653"/>
      <c r="CR6" s="596">
        <v>101141</v>
      </c>
      <c r="CS6" s="597"/>
      <c r="CT6" s="597"/>
      <c r="CU6" s="597"/>
      <c r="CV6" s="597"/>
      <c r="CW6" s="597"/>
      <c r="CX6" s="597"/>
      <c r="CY6" s="598"/>
      <c r="CZ6" s="678">
        <v>0.8</v>
      </c>
      <c r="DA6" s="661"/>
      <c r="DB6" s="661"/>
      <c r="DC6" s="680"/>
      <c r="DD6" s="602" t="s">
        <v>64</v>
      </c>
      <c r="DE6" s="597"/>
      <c r="DF6" s="597"/>
      <c r="DG6" s="597"/>
      <c r="DH6" s="597"/>
      <c r="DI6" s="597"/>
      <c r="DJ6" s="597"/>
      <c r="DK6" s="597"/>
      <c r="DL6" s="597"/>
      <c r="DM6" s="597"/>
      <c r="DN6" s="597"/>
      <c r="DO6" s="597"/>
      <c r="DP6" s="598"/>
      <c r="DQ6" s="602">
        <v>101141</v>
      </c>
      <c r="DR6" s="597"/>
      <c r="DS6" s="597"/>
      <c r="DT6" s="597"/>
      <c r="DU6" s="597"/>
      <c r="DV6" s="597"/>
      <c r="DW6" s="597"/>
      <c r="DX6" s="597"/>
      <c r="DY6" s="597"/>
      <c r="DZ6" s="597"/>
      <c r="EA6" s="597"/>
      <c r="EB6" s="597"/>
      <c r="EC6" s="637"/>
    </row>
    <row r="7" spans="2:143" ht="11.25" customHeight="1" x14ac:dyDescent="0.2">
      <c r="B7" s="593" t="s">
        <v>166</v>
      </c>
      <c r="C7" s="594"/>
      <c r="D7" s="594"/>
      <c r="E7" s="594"/>
      <c r="F7" s="594"/>
      <c r="G7" s="594"/>
      <c r="H7" s="594"/>
      <c r="I7" s="594"/>
      <c r="J7" s="594"/>
      <c r="K7" s="594"/>
      <c r="L7" s="594"/>
      <c r="M7" s="594"/>
      <c r="N7" s="594"/>
      <c r="O7" s="594"/>
      <c r="P7" s="594"/>
      <c r="Q7" s="595"/>
      <c r="R7" s="596">
        <v>558</v>
      </c>
      <c r="S7" s="597"/>
      <c r="T7" s="597"/>
      <c r="U7" s="597"/>
      <c r="V7" s="597"/>
      <c r="W7" s="597"/>
      <c r="X7" s="597"/>
      <c r="Y7" s="598"/>
      <c r="Z7" s="638">
        <v>0</v>
      </c>
      <c r="AA7" s="638"/>
      <c r="AB7" s="638"/>
      <c r="AC7" s="638"/>
      <c r="AD7" s="639">
        <v>558</v>
      </c>
      <c r="AE7" s="639"/>
      <c r="AF7" s="639"/>
      <c r="AG7" s="639"/>
      <c r="AH7" s="639"/>
      <c r="AI7" s="639"/>
      <c r="AJ7" s="639"/>
      <c r="AK7" s="639"/>
      <c r="AL7" s="599">
        <v>0</v>
      </c>
      <c r="AM7" s="600"/>
      <c r="AN7" s="600"/>
      <c r="AO7" s="640"/>
      <c r="AP7" s="593" t="s">
        <v>167</v>
      </c>
      <c r="AQ7" s="594"/>
      <c r="AR7" s="594"/>
      <c r="AS7" s="594"/>
      <c r="AT7" s="594"/>
      <c r="AU7" s="594"/>
      <c r="AV7" s="594"/>
      <c r="AW7" s="594"/>
      <c r="AX7" s="594"/>
      <c r="AY7" s="594"/>
      <c r="AZ7" s="594"/>
      <c r="BA7" s="594"/>
      <c r="BB7" s="594"/>
      <c r="BC7" s="594"/>
      <c r="BD7" s="594"/>
      <c r="BE7" s="594"/>
      <c r="BF7" s="595"/>
      <c r="BG7" s="596">
        <v>766344</v>
      </c>
      <c r="BH7" s="597"/>
      <c r="BI7" s="597"/>
      <c r="BJ7" s="597"/>
      <c r="BK7" s="597"/>
      <c r="BL7" s="597"/>
      <c r="BM7" s="597"/>
      <c r="BN7" s="598"/>
      <c r="BO7" s="638">
        <v>45.4</v>
      </c>
      <c r="BP7" s="638"/>
      <c r="BQ7" s="638"/>
      <c r="BR7" s="638"/>
      <c r="BS7" s="639" t="s">
        <v>64</v>
      </c>
      <c r="BT7" s="639"/>
      <c r="BU7" s="639"/>
      <c r="BV7" s="639"/>
      <c r="BW7" s="639"/>
      <c r="BX7" s="639"/>
      <c r="BY7" s="639"/>
      <c r="BZ7" s="639"/>
      <c r="CA7" s="639"/>
      <c r="CB7" s="673"/>
      <c r="CD7" s="593" t="s">
        <v>168</v>
      </c>
      <c r="CE7" s="594"/>
      <c r="CF7" s="594"/>
      <c r="CG7" s="594"/>
      <c r="CH7" s="594"/>
      <c r="CI7" s="594"/>
      <c r="CJ7" s="594"/>
      <c r="CK7" s="594"/>
      <c r="CL7" s="594"/>
      <c r="CM7" s="594"/>
      <c r="CN7" s="594"/>
      <c r="CO7" s="594"/>
      <c r="CP7" s="594"/>
      <c r="CQ7" s="595"/>
      <c r="CR7" s="596">
        <v>2293518</v>
      </c>
      <c r="CS7" s="597"/>
      <c r="CT7" s="597"/>
      <c r="CU7" s="597"/>
      <c r="CV7" s="597"/>
      <c r="CW7" s="597"/>
      <c r="CX7" s="597"/>
      <c r="CY7" s="598"/>
      <c r="CZ7" s="638">
        <v>19</v>
      </c>
      <c r="DA7" s="638"/>
      <c r="DB7" s="638"/>
      <c r="DC7" s="638"/>
      <c r="DD7" s="602">
        <v>104206</v>
      </c>
      <c r="DE7" s="597"/>
      <c r="DF7" s="597"/>
      <c r="DG7" s="597"/>
      <c r="DH7" s="597"/>
      <c r="DI7" s="597"/>
      <c r="DJ7" s="597"/>
      <c r="DK7" s="597"/>
      <c r="DL7" s="597"/>
      <c r="DM7" s="597"/>
      <c r="DN7" s="597"/>
      <c r="DO7" s="597"/>
      <c r="DP7" s="598"/>
      <c r="DQ7" s="602">
        <v>1932285</v>
      </c>
      <c r="DR7" s="597"/>
      <c r="DS7" s="597"/>
      <c r="DT7" s="597"/>
      <c r="DU7" s="597"/>
      <c r="DV7" s="597"/>
      <c r="DW7" s="597"/>
      <c r="DX7" s="597"/>
      <c r="DY7" s="597"/>
      <c r="DZ7" s="597"/>
      <c r="EA7" s="597"/>
      <c r="EB7" s="597"/>
      <c r="EC7" s="637"/>
    </row>
    <row r="8" spans="2:143" ht="11.25" customHeight="1" x14ac:dyDescent="0.2">
      <c r="B8" s="593" t="s">
        <v>169</v>
      </c>
      <c r="C8" s="594"/>
      <c r="D8" s="594"/>
      <c r="E8" s="594"/>
      <c r="F8" s="594"/>
      <c r="G8" s="594"/>
      <c r="H8" s="594"/>
      <c r="I8" s="594"/>
      <c r="J8" s="594"/>
      <c r="K8" s="594"/>
      <c r="L8" s="594"/>
      <c r="M8" s="594"/>
      <c r="N8" s="594"/>
      <c r="O8" s="594"/>
      <c r="P8" s="594"/>
      <c r="Q8" s="595"/>
      <c r="R8" s="596">
        <v>7433</v>
      </c>
      <c r="S8" s="597"/>
      <c r="T8" s="597"/>
      <c r="U8" s="597"/>
      <c r="V8" s="597"/>
      <c r="W8" s="597"/>
      <c r="X8" s="597"/>
      <c r="Y8" s="598"/>
      <c r="Z8" s="638">
        <v>0.1</v>
      </c>
      <c r="AA8" s="638"/>
      <c r="AB8" s="638"/>
      <c r="AC8" s="638"/>
      <c r="AD8" s="639">
        <v>7433</v>
      </c>
      <c r="AE8" s="639"/>
      <c r="AF8" s="639"/>
      <c r="AG8" s="639"/>
      <c r="AH8" s="639"/>
      <c r="AI8" s="639"/>
      <c r="AJ8" s="639"/>
      <c r="AK8" s="639"/>
      <c r="AL8" s="599">
        <v>0.1</v>
      </c>
      <c r="AM8" s="600"/>
      <c r="AN8" s="600"/>
      <c r="AO8" s="640"/>
      <c r="AP8" s="593" t="s">
        <v>170</v>
      </c>
      <c r="AQ8" s="594"/>
      <c r="AR8" s="594"/>
      <c r="AS8" s="594"/>
      <c r="AT8" s="594"/>
      <c r="AU8" s="594"/>
      <c r="AV8" s="594"/>
      <c r="AW8" s="594"/>
      <c r="AX8" s="594"/>
      <c r="AY8" s="594"/>
      <c r="AZ8" s="594"/>
      <c r="BA8" s="594"/>
      <c r="BB8" s="594"/>
      <c r="BC8" s="594"/>
      <c r="BD8" s="594"/>
      <c r="BE8" s="594"/>
      <c r="BF8" s="595"/>
      <c r="BG8" s="596">
        <v>32667</v>
      </c>
      <c r="BH8" s="597"/>
      <c r="BI8" s="597"/>
      <c r="BJ8" s="597"/>
      <c r="BK8" s="597"/>
      <c r="BL8" s="597"/>
      <c r="BM8" s="597"/>
      <c r="BN8" s="598"/>
      <c r="BO8" s="638">
        <v>1.9</v>
      </c>
      <c r="BP8" s="638"/>
      <c r="BQ8" s="638"/>
      <c r="BR8" s="638"/>
      <c r="BS8" s="639" t="s">
        <v>64</v>
      </c>
      <c r="BT8" s="639"/>
      <c r="BU8" s="639"/>
      <c r="BV8" s="639"/>
      <c r="BW8" s="639"/>
      <c r="BX8" s="639"/>
      <c r="BY8" s="639"/>
      <c r="BZ8" s="639"/>
      <c r="CA8" s="639"/>
      <c r="CB8" s="673"/>
      <c r="CD8" s="593" t="s">
        <v>171</v>
      </c>
      <c r="CE8" s="594"/>
      <c r="CF8" s="594"/>
      <c r="CG8" s="594"/>
      <c r="CH8" s="594"/>
      <c r="CI8" s="594"/>
      <c r="CJ8" s="594"/>
      <c r="CK8" s="594"/>
      <c r="CL8" s="594"/>
      <c r="CM8" s="594"/>
      <c r="CN8" s="594"/>
      <c r="CO8" s="594"/>
      <c r="CP8" s="594"/>
      <c r="CQ8" s="595"/>
      <c r="CR8" s="596">
        <v>3270189</v>
      </c>
      <c r="CS8" s="597"/>
      <c r="CT8" s="597"/>
      <c r="CU8" s="597"/>
      <c r="CV8" s="597"/>
      <c r="CW8" s="597"/>
      <c r="CX8" s="597"/>
      <c r="CY8" s="598"/>
      <c r="CZ8" s="638">
        <v>27.1</v>
      </c>
      <c r="DA8" s="638"/>
      <c r="DB8" s="638"/>
      <c r="DC8" s="638"/>
      <c r="DD8" s="602">
        <v>124297</v>
      </c>
      <c r="DE8" s="597"/>
      <c r="DF8" s="597"/>
      <c r="DG8" s="597"/>
      <c r="DH8" s="597"/>
      <c r="DI8" s="597"/>
      <c r="DJ8" s="597"/>
      <c r="DK8" s="597"/>
      <c r="DL8" s="597"/>
      <c r="DM8" s="597"/>
      <c r="DN8" s="597"/>
      <c r="DO8" s="597"/>
      <c r="DP8" s="598"/>
      <c r="DQ8" s="602">
        <v>2051837</v>
      </c>
      <c r="DR8" s="597"/>
      <c r="DS8" s="597"/>
      <c r="DT8" s="597"/>
      <c r="DU8" s="597"/>
      <c r="DV8" s="597"/>
      <c r="DW8" s="597"/>
      <c r="DX8" s="597"/>
      <c r="DY8" s="597"/>
      <c r="DZ8" s="597"/>
      <c r="EA8" s="597"/>
      <c r="EB8" s="597"/>
      <c r="EC8" s="637"/>
    </row>
    <row r="9" spans="2:143" ht="11.25" customHeight="1" x14ac:dyDescent="0.2">
      <c r="B9" s="593" t="s">
        <v>172</v>
      </c>
      <c r="C9" s="594"/>
      <c r="D9" s="594"/>
      <c r="E9" s="594"/>
      <c r="F9" s="594"/>
      <c r="G9" s="594"/>
      <c r="H9" s="594"/>
      <c r="I9" s="594"/>
      <c r="J9" s="594"/>
      <c r="K9" s="594"/>
      <c r="L9" s="594"/>
      <c r="M9" s="594"/>
      <c r="N9" s="594"/>
      <c r="O9" s="594"/>
      <c r="P9" s="594"/>
      <c r="Q9" s="595"/>
      <c r="R9" s="596">
        <v>8053</v>
      </c>
      <c r="S9" s="597"/>
      <c r="T9" s="597"/>
      <c r="U9" s="597"/>
      <c r="V9" s="597"/>
      <c r="W9" s="597"/>
      <c r="X9" s="597"/>
      <c r="Y9" s="598"/>
      <c r="Z9" s="638">
        <v>0.1</v>
      </c>
      <c r="AA9" s="638"/>
      <c r="AB9" s="638"/>
      <c r="AC9" s="638"/>
      <c r="AD9" s="639">
        <v>8053</v>
      </c>
      <c r="AE9" s="639"/>
      <c r="AF9" s="639"/>
      <c r="AG9" s="639"/>
      <c r="AH9" s="639"/>
      <c r="AI9" s="639"/>
      <c r="AJ9" s="639"/>
      <c r="AK9" s="639"/>
      <c r="AL9" s="599">
        <v>0.1</v>
      </c>
      <c r="AM9" s="600"/>
      <c r="AN9" s="600"/>
      <c r="AO9" s="640"/>
      <c r="AP9" s="593" t="s">
        <v>173</v>
      </c>
      <c r="AQ9" s="594"/>
      <c r="AR9" s="594"/>
      <c r="AS9" s="594"/>
      <c r="AT9" s="594"/>
      <c r="AU9" s="594"/>
      <c r="AV9" s="594"/>
      <c r="AW9" s="594"/>
      <c r="AX9" s="594"/>
      <c r="AY9" s="594"/>
      <c r="AZ9" s="594"/>
      <c r="BA9" s="594"/>
      <c r="BB9" s="594"/>
      <c r="BC9" s="594"/>
      <c r="BD9" s="594"/>
      <c r="BE9" s="594"/>
      <c r="BF9" s="595"/>
      <c r="BG9" s="596">
        <v>668429</v>
      </c>
      <c r="BH9" s="597"/>
      <c r="BI9" s="597"/>
      <c r="BJ9" s="597"/>
      <c r="BK9" s="597"/>
      <c r="BL9" s="597"/>
      <c r="BM9" s="597"/>
      <c r="BN9" s="598"/>
      <c r="BO9" s="638">
        <v>39.6</v>
      </c>
      <c r="BP9" s="638"/>
      <c r="BQ9" s="638"/>
      <c r="BR9" s="638"/>
      <c r="BS9" s="639" t="s">
        <v>64</v>
      </c>
      <c r="BT9" s="639"/>
      <c r="BU9" s="639"/>
      <c r="BV9" s="639"/>
      <c r="BW9" s="639"/>
      <c r="BX9" s="639"/>
      <c r="BY9" s="639"/>
      <c r="BZ9" s="639"/>
      <c r="CA9" s="639"/>
      <c r="CB9" s="673"/>
      <c r="CD9" s="593" t="s">
        <v>174</v>
      </c>
      <c r="CE9" s="594"/>
      <c r="CF9" s="594"/>
      <c r="CG9" s="594"/>
      <c r="CH9" s="594"/>
      <c r="CI9" s="594"/>
      <c r="CJ9" s="594"/>
      <c r="CK9" s="594"/>
      <c r="CL9" s="594"/>
      <c r="CM9" s="594"/>
      <c r="CN9" s="594"/>
      <c r="CO9" s="594"/>
      <c r="CP9" s="594"/>
      <c r="CQ9" s="595"/>
      <c r="CR9" s="596">
        <v>697794</v>
      </c>
      <c r="CS9" s="597"/>
      <c r="CT9" s="597"/>
      <c r="CU9" s="597"/>
      <c r="CV9" s="597"/>
      <c r="CW9" s="597"/>
      <c r="CX9" s="597"/>
      <c r="CY9" s="598"/>
      <c r="CZ9" s="638">
        <v>5.8</v>
      </c>
      <c r="DA9" s="638"/>
      <c r="DB9" s="638"/>
      <c r="DC9" s="638"/>
      <c r="DD9" s="602">
        <v>28808</v>
      </c>
      <c r="DE9" s="597"/>
      <c r="DF9" s="597"/>
      <c r="DG9" s="597"/>
      <c r="DH9" s="597"/>
      <c r="DI9" s="597"/>
      <c r="DJ9" s="597"/>
      <c r="DK9" s="597"/>
      <c r="DL9" s="597"/>
      <c r="DM9" s="597"/>
      <c r="DN9" s="597"/>
      <c r="DO9" s="597"/>
      <c r="DP9" s="598"/>
      <c r="DQ9" s="602">
        <v>574175</v>
      </c>
      <c r="DR9" s="597"/>
      <c r="DS9" s="597"/>
      <c r="DT9" s="597"/>
      <c r="DU9" s="597"/>
      <c r="DV9" s="597"/>
      <c r="DW9" s="597"/>
      <c r="DX9" s="597"/>
      <c r="DY9" s="597"/>
      <c r="DZ9" s="597"/>
      <c r="EA9" s="597"/>
      <c r="EB9" s="597"/>
      <c r="EC9" s="637"/>
    </row>
    <row r="10" spans="2:143" ht="11.25" customHeight="1" x14ac:dyDescent="0.2">
      <c r="B10" s="593" t="s">
        <v>175</v>
      </c>
      <c r="C10" s="594"/>
      <c r="D10" s="594"/>
      <c r="E10" s="594"/>
      <c r="F10" s="594"/>
      <c r="G10" s="594"/>
      <c r="H10" s="594"/>
      <c r="I10" s="594"/>
      <c r="J10" s="594"/>
      <c r="K10" s="594"/>
      <c r="L10" s="594"/>
      <c r="M10" s="594"/>
      <c r="N10" s="594"/>
      <c r="O10" s="594"/>
      <c r="P10" s="594"/>
      <c r="Q10" s="595"/>
      <c r="R10" s="596" t="s">
        <v>64</v>
      </c>
      <c r="S10" s="597"/>
      <c r="T10" s="597"/>
      <c r="U10" s="597"/>
      <c r="V10" s="597"/>
      <c r="W10" s="597"/>
      <c r="X10" s="597"/>
      <c r="Y10" s="598"/>
      <c r="Z10" s="638" t="s">
        <v>64</v>
      </c>
      <c r="AA10" s="638"/>
      <c r="AB10" s="638"/>
      <c r="AC10" s="638"/>
      <c r="AD10" s="639" t="s">
        <v>64</v>
      </c>
      <c r="AE10" s="639"/>
      <c r="AF10" s="639"/>
      <c r="AG10" s="639"/>
      <c r="AH10" s="639"/>
      <c r="AI10" s="639"/>
      <c r="AJ10" s="639"/>
      <c r="AK10" s="639"/>
      <c r="AL10" s="599" t="s">
        <v>64</v>
      </c>
      <c r="AM10" s="600"/>
      <c r="AN10" s="600"/>
      <c r="AO10" s="640"/>
      <c r="AP10" s="593" t="s">
        <v>176</v>
      </c>
      <c r="AQ10" s="594"/>
      <c r="AR10" s="594"/>
      <c r="AS10" s="594"/>
      <c r="AT10" s="594"/>
      <c r="AU10" s="594"/>
      <c r="AV10" s="594"/>
      <c r="AW10" s="594"/>
      <c r="AX10" s="594"/>
      <c r="AY10" s="594"/>
      <c r="AZ10" s="594"/>
      <c r="BA10" s="594"/>
      <c r="BB10" s="594"/>
      <c r="BC10" s="594"/>
      <c r="BD10" s="594"/>
      <c r="BE10" s="594"/>
      <c r="BF10" s="595"/>
      <c r="BG10" s="596">
        <v>35180</v>
      </c>
      <c r="BH10" s="597"/>
      <c r="BI10" s="597"/>
      <c r="BJ10" s="597"/>
      <c r="BK10" s="597"/>
      <c r="BL10" s="597"/>
      <c r="BM10" s="597"/>
      <c r="BN10" s="598"/>
      <c r="BO10" s="638">
        <v>2.1</v>
      </c>
      <c r="BP10" s="638"/>
      <c r="BQ10" s="638"/>
      <c r="BR10" s="638"/>
      <c r="BS10" s="639" t="s">
        <v>64</v>
      </c>
      <c r="BT10" s="639"/>
      <c r="BU10" s="639"/>
      <c r="BV10" s="639"/>
      <c r="BW10" s="639"/>
      <c r="BX10" s="639"/>
      <c r="BY10" s="639"/>
      <c r="BZ10" s="639"/>
      <c r="CA10" s="639"/>
      <c r="CB10" s="673"/>
      <c r="CD10" s="593" t="s">
        <v>177</v>
      </c>
      <c r="CE10" s="594"/>
      <c r="CF10" s="594"/>
      <c r="CG10" s="594"/>
      <c r="CH10" s="594"/>
      <c r="CI10" s="594"/>
      <c r="CJ10" s="594"/>
      <c r="CK10" s="594"/>
      <c r="CL10" s="594"/>
      <c r="CM10" s="594"/>
      <c r="CN10" s="594"/>
      <c r="CO10" s="594"/>
      <c r="CP10" s="594"/>
      <c r="CQ10" s="595"/>
      <c r="CR10" s="596" t="s">
        <v>64</v>
      </c>
      <c r="CS10" s="597"/>
      <c r="CT10" s="597"/>
      <c r="CU10" s="597"/>
      <c r="CV10" s="597"/>
      <c r="CW10" s="597"/>
      <c r="CX10" s="597"/>
      <c r="CY10" s="598"/>
      <c r="CZ10" s="638" t="s">
        <v>64</v>
      </c>
      <c r="DA10" s="638"/>
      <c r="DB10" s="638"/>
      <c r="DC10" s="638"/>
      <c r="DD10" s="602" t="s">
        <v>64</v>
      </c>
      <c r="DE10" s="597"/>
      <c r="DF10" s="597"/>
      <c r="DG10" s="597"/>
      <c r="DH10" s="597"/>
      <c r="DI10" s="597"/>
      <c r="DJ10" s="597"/>
      <c r="DK10" s="597"/>
      <c r="DL10" s="597"/>
      <c r="DM10" s="597"/>
      <c r="DN10" s="597"/>
      <c r="DO10" s="597"/>
      <c r="DP10" s="598"/>
      <c r="DQ10" s="602" t="s">
        <v>64</v>
      </c>
      <c r="DR10" s="597"/>
      <c r="DS10" s="597"/>
      <c r="DT10" s="597"/>
      <c r="DU10" s="597"/>
      <c r="DV10" s="597"/>
      <c r="DW10" s="597"/>
      <c r="DX10" s="597"/>
      <c r="DY10" s="597"/>
      <c r="DZ10" s="597"/>
      <c r="EA10" s="597"/>
      <c r="EB10" s="597"/>
      <c r="EC10" s="637"/>
    </row>
    <row r="11" spans="2:143" ht="11.25" customHeight="1" x14ac:dyDescent="0.2">
      <c r="B11" s="593" t="s">
        <v>178</v>
      </c>
      <c r="C11" s="594"/>
      <c r="D11" s="594"/>
      <c r="E11" s="594"/>
      <c r="F11" s="594"/>
      <c r="G11" s="594"/>
      <c r="H11" s="594"/>
      <c r="I11" s="594"/>
      <c r="J11" s="594"/>
      <c r="K11" s="594"/>
      <c r="L11" s="594"/>
      <c r="M11" s="594"/>
      <c r="N11" s="594"/>
      <c r="O11" s="594"/>
      <c r="P11" s="594"/>
      <c r="Q11" s="595"/>
      <c r="R11" s="596">
        <v>453569</v>
      </c>
      <c r="S11" s="597"/>
      <c r="T11" s="597"/>
      <c r="U11" s="597"/>
      <c r="V11" s="597"/>
      <c r="W11" s="597"/>
      <c r="X11" s="597"/>
      <c r="Y11" s="598"/>
      <c r="Z11" s="599">
        <v>3.5</v>
      </c>
      <c r="AA11" s="600"/>
      <c r="AB11" s="600"/>
      <c r="AC11" s="601"/>
      <c r="AD11" s="602">
        <v>453569</v>
      </c>
      <c r="AE11" s="597"/>
      <c r="AF11" s="597"/>
      <c r="AG11" s="597"/>
      <c r="AH11" s="597"/>
      <c r="AI11" s="597"/>
      <c r="AJ11" s="597"/>
      <c r="AK11" s="598"/>
      <c r="AL11" s="599">
        <v>6.3</v>
      </c>
      <c r="AM11" s="600"/>
      <c r="AN11" s="600"/>
      <c r="AO11" s="640"/>
      <c r="AP11" s="593" t="s">
        <v>179</v>
      </c>
      <c r="AQ11" s="594"/>
      <c r="AR11" s="594"/>
      <c r="AS11" s="594"/>
      <c r="AT11" s="594"/>
      <c r="AU11" s="594"/>
      <c r="AV11" s="594"/>
      <c r="AW11" s="594"/>
      <c r="AX11" s="594"/>
      <c r="AY11" s="594"/>
      <c r="AZ11" s="594"/>
      <c r="BA11" s="594"/>
      <c r="BB11" s="594"/>
      <c r="BC11" s="594"/>
      <c r="BD11" s="594"/>
      <c r="BE11" s="594"/>
      <c r="BF11" s="595"/>
      <c r="BG11" s="596">
        <v>30068</v>
      </c>
      <c r="BH11" s="597"/>
      <c r="BI11" s="597"/>
      <c r="BJ11" s="597"/>
      <c r="BK11" s="597"/>
      <c r="BL11" s="597"/>
      <c r="BM11" s="597"/>
      <c r="BN11" s="598"/>
      <c r="BO11" s="638">
        <v>1.8</v>
      </c>
      <c r="BP11" s="638"/>
      <c r="BQ11" s="638"/>
      <c r="BR11" s="638"/>
      <c r="BS11" s="639" t="s">
        <v>64</v>
      </c>
      <c r="BT11" s="639"/>
      <c r="BU11" s="639"/>
      <c r="BV11" s="639"/>
      <c r="BW11" s="639"/>
      <c r="BX11" s="639"/>
      <c r="BY11" s="639"/>
      <c r="BZ11" s="639"/>
      <c r="CA11" s="639"/>
      <c r="CB11" s="673"/>
      <c r="CD11" s="593" t="s">
        <v>180</v>
      </c>
      <c r="CE11" s="594"/>
      <c r="CF11" s="594"/>
      <c r="CG11" s="594"/>
      <c r="CH11" s="594"/>
      <c r="CI11" s="594"/>
      <c r="CJ11" s="594"/>
      <c r="CK11" s="594"/>
      <c r="CL11" s="594"/>
      <c r="CM11" s="594"/>
      <c r="CN11" s="594"/>
      <c r="CO11" s="594"/>
      <c r="CP11" s="594"/>
      <c r="CQ11" s="595"/>
      <c r="CR11" s="596">
        <v>636499</v>
      </c>
      <c r="CS11" s="597"/>
      <c r="CT11" s="597"/>
      <c r="CU11" s="597"/>
      <c r="CV11" s="597"/>
      <c r="CW11" s="597"/>
      <c r="CX11" s="597"/>
      <c r="CY11" s="598"/>
      <c r="CZ11" s="638">
        <v>5.3</v>
      </c>
      <c r="DA11" s="638"/>
      <c r="DB11" s="638"/>
      <c r="DC11" s="638"/>
      <c r="DD11" s="602">
        <v>112431</v>
      </c>
      <c r="DE11" s="597"/>
      <c r="DF11" s="597"/>
      <c r="DG11" s="597"/>
      <c r="DH11" s="597"/>
      <c r="DI11" s="597"/>
      <c r="DJ11" s="597"/>
      <c r="DK11" s="597"/>
      <c r="DL11" s="597"/>
      <c r="DM11" s="597"/>
      <c r="DN11" s="597"/>
      <c r="DO11" s="597"/>
      <c r="DP11" s="598"/>
      <c r="DQ11" s="602">
        <v>307957</v>
      </c>
      <c r="DR11" s="597"/>
      <c r="DS11" s="597"/>
      <c r="DT11" s="597"/>
      <c r="DU11" s="597"/>
      <c r="DV11" s="597"/>
      <c r="DW11" s="597"/>
      <c r="DX11" s="597"/>
      <c r="DY11" s="597"/>
      <c r="DZ11" s="597"/>
      <c r="EA11" s="597"/>
      <c r="EB11" s="597"/>
      <c r="EC11" s="637"/>
    </row>
    <row r="12" spans="2:143" ht="11.25" customHeight="1" x14ac:dyDescent="0.2">
      <c r="B12" s="593" t="s">
        <v>181</v>
      </c>
      <c r="C12" s="594"/>
      <c r="D12" s="594"/>
      <c r="E12" s="594"/>
      <c r="F12" s="594"/>
      <c r="G12" s="594"/>
      <c r="H12" s="594"/>
      <c r="I12" s="594"/>
      <c r="J12" s="594"/>
      <c r="K12" s="594"/>
      <c r="L12" s="594"/>
      <c r="M12" s="594"/>
      <c r="N12" s="594"/>
      <c r="O12" s="594"/>
      <c r="P12" s="594"/>
      <c r="Q12" s="595"/>
      <c r="R12" s="596" t="s">
        <v>64</v>
      </c>
      <c r="S12" s="597"/>
      <c r="T12" s="597"/>
      <c r="U12" s="597"/>
      <c r="V12" s="597"/>
      <c r="W12" s="597"/>
      <c r="X12" s="597"/>
      <c r="Y12" s="598"/>
      <c r="Z12" s="638" t="s">
        <v>64</v>
      </c>
      <c r="AA12" s="638"/>
      <c r="AB12" s="638"/>
      <c r="AC12" s="638"/>
      <c r="AD12" s="639" t="s">
        <v>64</v>
      </c>
      <c r="AE12" s="639"/>
      <c r="AF12" s="639"/>
      <c r="AG12" s="639"/>
      <c r="AH12" s="639"/>
      <c r="AI12" s="639"/>
      <c r="AJ12" s="639"/>
      <c r="AK12" s="639"/>
      <c r="AL12" s="599" t="s">
        <v>64</v>
      </c>
      <c r="AM12" s="600"/>
      <c r="AN12" s="600"/>
      <c r="AO12" s="640"/>
      <c r="AP12" s="593" t="s">
        <v>182</v>
      </c>
      <c r="AQ12" s="594"/>
      <c r="AR12" s="594"/>
      <c r="AS12" s="594"/>
      <c r="AT12" s="594"/>
      <c r="AU12" s="594"/>
      <c r="AV12" s="594"/>
      <c r="AW12" s="594"/>
      <c r="AX12" s="594"/>
      <c r="AY12" s="594"/>
      <c r="AZ12" s="594"/>
      <c r="BA12" s="594"/>
      <c r="BB12" s="594"/>
      <c r="BC12" s="594"/>
      <c r="BD12" s="594"/>
      <c r="BE12" s="594"/>
      <c r="BF12" s="595"/>
      <c r="BG12" s="596">
        <v>738900</v>
      </c>
      <c r="BH12" s="597"/>
      <c r="BI12" s="597"/>
      <c r="BJ12" s="597"/>
      <c r="BK12" s="597"/>
      <c r="BL12" s="597"/>
      <c r="BM12" s="597"/>
      <c r="BN12" s="598"/>
      <c r="BO12" s="638">
        <v>43.8</v>
      </c>
      <c r="BP12" s="638"/>
      <c r="BQ12" s="638"/>
      <c r="BR12" s="638"/>
      <c r="BS12" s="639" t="s">
        <v>64</v>
      </c>
      <c r="BT12" s="639"/>
      <c r="BU12" s="639"/>
      <c r="BV12" s="639"/>
      <c r="BW12" s="639"/>
      <c r="BX12" s="639"/>
      <c r="BY12" s="639"/>
      <c r="BZ12" s="639"/>
      <c r="CA12" s="639"/>
      <c r="CB12" s="673"/>
      <c r="CD12" s="593" t="s">
        <v>183</v>
      </c>
      <c r="CE12" s="594"/>
      <c r="CF12" s="594"/>
      <c r="CG12" s="594"/>
      <c r="CH12" s="594"/>
      <c r="CI12" s="594"/>
      <c r="CJ12" s="594"/>
      <c r="CK12" s="594"/>
      <c r="CL12" s="594"/>
      <c r="CM12" s="594"/>
      <c r="CN12" s="594"/>
      <c r="CO12" s="594"/>
      <c r="CP12" s="594"/>
      <c r="CQ12" s="595"/>
      <c r="CR12" s="596">
        <v>232938</v>
      </c>
      <c r="CS12" s="597"/>
      <c r="CT12" s="597"/>
      <c r="CU12" s="597"/>
      <c r="CV12" s="597"/>
      <c r="CW12" s="597"/>
      <c r="CX12" s="597"/>
      <c r="CY12" s="598"/>
      <c r="CZ12" s="638">
        <v>1.9</v>
      </c>
      <c r="DA12" s="638"/>
      <c r="DB12" s="638"/>
      <c r="DC12" s="638"/>
      <c r="DD12" s="602">
        <v>10000</v>
      </c>
      <c r="DE12" s="597"/>
      <c r="DF12" s="597"/>
      <c r="DG12" s="597"/>
      <c r="DH12" s="597"/>
      <c r="DI12" s="597"/>
      <c r="DJ12" s="597"/>
      <c r="DK12" s="597"/>
      <c r="DL12" s="597"/>
      <c r="DM12" s="597"/>
      <c r="DN12" s="597"/>
      <c r="DO12" s="597"/>
      <c r="DP12" s="598"/>
      <c r="DQ12" s="602">
        <v>212575</v>
      </c>
      <c r="DR12" s="597"/>
      <c r="DS12" s="597"/>
      <c r="DT12" s="597"/>
      <c r="DU12" s="597"/>
      <c r="DV12" s="597"/>
      <c r="DW12" s="597"/>
      <c r="DX12" s="597"/>
      <c r="DY12" s="597"/>
      <c r="DZ12" s="597"/>
      <c r="EA12" s="597"/>
      <c r="EB12" s="597"/>
      <c r="EC12" s="637"/>
    </row>
    <row r="13" spans="2:143" ht="11.25" customHeight="1" x14ac:dyDescent="0.2">
      <c r="B13" s="593" t="s">
        <v>184</v>
      </c>
      <c r="C13" s="594"/>
      <c r="D13" s="594"/>
      <c r="E13" s="594"/>
      <c r="F13" s="594"/>
      <c r="G13" s="594"/>
      <c r="H13" s="594"/>
      <c r="I13" s="594"/>
      <c r="J13" s="594"/>
      <c r="K13" s="594"/>
      <c r="L13" s="594"/>
      <c r="M13" s="594"/>
      <c r="N13" s="594"/>
      <c r="O13" s="594"/>
      <c r="P13" s="594"/>
      <c r="Q13" s="595"/>
      <c r="R13" s="596" t="s">
        <v>64</v>
      </c>
      <c r="S13" s="597"/>
      <c r="T13" s="597"/>
      <c r="U13" s="597"/>
      <c r="V13" s="597"/>
      <c r="W13" s="597"/>
      <c r="X13" s="597"/>
      <c r="Y13" s="598"/>
      <c r="Z13" s="638" t="s">
        <v>64</v>
      </c>
      <c r="AA13" s="638"/>
      <c r="AB13" s="638"/>
      <c r="AC13" s="638"/>
      <c r="AD13" s="639" t="s">
        <v>64</v>
      </c>
      <c r="AE13" s="639"/>
      <c r="AF13" s="639"/>
      <c r="AG13" s="639"/>
      <c r="AH13" s="639"/>
      <c r="AI13" s="639"/>
      <c r="AJ13" s="639"/>
      <c r="AK13" s="639"/>
      <c r="AL13" s="599" t="s">
        <v>64</v>
      </c>
      <c r="AM13" s="600"/>
      <c r="AN13" s="600"/>
      <c r="AO13" s="640"/>
      <c r="AP13" s="593" t="s">
        <v>185</v>
      </c>
      <c r="AQ13" s="594"/>
      <c r="AR13" s="594"/>
      <c r="AS13" s="594"/>
      <c r="AT13" s="594"/>
      <c r="AU13" s="594"/>
      <c r="AV13" s="594"/>
      <c r="AW13" s="594"/>
      <c r="AX13" s="594"/>
      <c r="AY13" s="594"/>
      <c r="AZ13" s="594"/>
      <c r="BA13" s="594"/>
      <c r="BB13" s="594"/>
      <c r="BC13" s="594"/>
      <c r="BD13" s="594"/>
      <c r="BE13" s="594"/>
      <c r="BF13" s="595"/>
      <c r="BG13" s="596">
        <v>735265</v>
      </c>
      <c r="BH13" s="597"/>
      <c r="BI13" s="597"/>
      <c r="BJ13" s="597"/>
      <c r="BK13" s="597"/>
      <c r="BL13" s="597"/>
      <c r="BM13" s="597"/>
      <c r="BN13" s="598"/>
      <c r="BO13" s="638">
        <v>43.5</v>
      </c>
      <c r="BP13" s="638"/>
      <c r="BQ13" s="638"/>
      <c r="BR13" s="638"/>
      <c r="BS13" s="639" t="s">
        <v>64</v>
      </c>
      <c r="BT13" s="639"/>
      <c r="BU13" s="639"/>
      <c r="BV13" s="639"/>
      <c r="BW13" s="639"/>
      <c r="BX13" s="639"/>
      <c r="BY13" s="639"/>
      <c r="BZ13" s="639"/>
      <c r="CA13" s="639"/>
      <c r="CB13" s="673"/>
      <c r="CD13" s="593" t="s">
        <v>186</v>
      </c>
      <c r="CE13" s="594"/>
      <c r="CF13" s="594"/>
      <c r="CG13" s="594"/>
      <c r="CH13" s="594"/>
      <c r="CI13" s="594"/>
      <c r="CJ13" s="594"/>
      <c r="CK13" s="594"/>
      <c r="CL13" s="594"/>
      <c r="CM13" s="594"/>
      <c r="CN13" s="594"/>
      <c r="CO13" s="594"/>
      <c r="CP13" s="594"/>
      <c r="CQ13" s="595"/>
      <c r="CR13" s="596">
        <v>1100567</v>
      </c>
      <c r="CS13" s="597"/>
      <c r="CT13" s="597"/>
      <c r="CU13" s="597"/>
      <c r="CV13" s="597"/>
      <c r="CW13" s="597"/>
      <c r="CX13" s="597"/>
      <c r="CY13" s="598"/>
      <c r="CZ13" s="638">
        <v>9.1</v>
      </c>
      <c r="DA13" s="638"/>
      <c r="DB13" s="638"/>
      <c r="DC13" s="638"/>
      <c r="DD13" s="602">
        <v>447005</v>
      </c>
      <c r="DE13" s="597"/>
      <c r="DF13" s="597"/>
      <c r="DG13" s="597"/>
      <c r="DH13" s="597"/>
      <c r="DI13" s="597"/>
      <c r="DJ13" s="597"/>
      <c r="DK13" s="597"/>
      <c r="DL13" s="597"/>
      <c r="DM13" s="597"/>
      <c r="DN13" s="597"/>
      <c r="DO13" s="597"/>
      <c r="DP13" s="598"/>
      <c r="DQ13" s="602">
        <v>654467</v>
      </c>
      <c r="DR13" s="597"/>
      <c r="DS13" s="597"/>
      <c r="DT13" s="597"/>
      <c r="DU13" s="597"/>
      <c r="DV13" s="597"/>
      <c r="DW13" s="597"/>
      <c r="DX13" s="597"/>
      <c r="DY13" s="597"/>
      <c r="DZ13" s="597"/>
      <c r="EA13" s="597"/>
      <c r="EB13" s="597"/>
      <c r="EC13" s="637"/>
    </row>
    <row r="14" spans="2:143" ht="11.25" customHeight="1" x14ac:dyDescent="0.2">
      <c r="B14" s="593" t="s">
        <v>187</v>
      </c>
      <c r="C14" s="594"/>
      <c r="D14" s="594"/>
      <c r="E14" s="594"/>
      <c r="F14" s="594"/>
      <c r="G14" s="594"/>
      <c r="H14" s="594"/>
      <c r="I14" s="594"/>
      <c r="J14" s="594"/>
      <c r="K14" s="594"/>
      <c r="L14" s="594"/>
      <c r="M14" s="594"/>
      <c r="N14" s="594"/>
      <c r="O14" s="594"/>
      <c r="P14" s="594"/>
      <c r="Q14" s="595"/>
      <c r="R14" s="596">
        <v>1318</v>
      </c>
      <c r="S14" s="597"/>
      <c r="T14" s="597"/>
      <c r="U14" s="597"/>
      <c r="V14" s="597"/>
      <c r="W14" s="597"/>
      <c r="X14" s="597"/>
      <c r="Y14" s="598"/>
      <c r="Z14" s="638">
        <v>0</v>
      </c>
      <c r="AA14" s="638"/>
      <c r="AB14" s="638"/>
      <c r="AC14" s="638"/>
      <c r="AD14" s="639">
        <v>1318</v>
      </c>
      <c r="AE14" s="639"/>
      <c r="AF14" s="639"/>
      <c r="AG14" s="639"/>
      <c r="AH14" s="639"/>
      <c r="AI14" s="639"/>
      <c r="AJ14" s="639"/>
      <c r="AK14" s="639"/>
      <c r="AL14" s="599">
        <v>0</v>
      </c>
      <c r="AM14" s="600"/>
      <c r="AN14" s="600"/>
      <c r="AO14" s="640"/>
      <c r="AP14" s="593" t="s">
        <v>188</v>
      </c>
      <c r="AQ14" s="594"/>
      <c r="AR14" s="594"/>
      <c r="AS14" s="594"/>
      <c r="AT14" s="594"/>
      <c r="AU14" s="594"/>
      <c r="AV14" s="594"/>
      <c r="AW14" s="594"/>
      <c r="AX14" s="594"/>
      <c r="AY14" s="594"/>
      <c r="AZ14" s="594"/>
      <c r="BA14" s="594"/>
      <c r="BB14" s="594"/>
      <c r="BC14" s="594"/>
      <c r="BD14" s="594"/>
      <c r="BE14" s="594"/>
      <c r="BF14" s="595"/>
      <c r="BG14" s="596">
        <v>79461</v>
      </c>
      <c r="BH14" s="597"/>
      <c r="BI14" s="597"/>
      <c r="BJ14" s="597"/>
      <c r="BK14" s="597"/>
      <c r="BL14" s="597"/>
      <c r="BM14" s="597"/>
      <c r="BN14" s="598"/>
      <c r="BO14" s="638">
        <v>4.7</v>
      </c>
      <c r="BP14" s="638"/>
      <c r="BQ14" s="638"/>
      <c r="BR14" s="638"/>
      <c r="BS14" s="639" t="s">
        <v>64</v>
      </c>
      <c r="BT14" s="639"/>
      <c r="BU14" s="639"/>
      <c r="BV14" s="639"/>
      <c r="BW14" s="639"/>
      <c r="BX14" s="639"/>
      <c r="BY14" s="639"/>
      <c r="BZ14" s="639"/>
      <c r="CA14" s="639"/>
      <c r="CB14" s="673"/>
      <c r="CD14" s="593" t="s">
        <v>189</v>
      </c>
      <c r="CE14" s="594"/>
      <c r="CF14" s="594"/>
      <c r="CG14" s="594"/>
      <c r="CH14" s="594"/>
      <c r="CI14" s="594"/>
      <c r="CJ14" s="594"/>
      <c r="CK14" s="594"/>
      <c r="CL14" s="594"/>
      <c r="CM14" s="594"/>
      <c r="CN14" s="594"/>
      <c r="CO14" s="594"/>
      <c r="CP14" s="594"/>
      <c r="CQ14" s="595"/>
      <c r="CR14" s="596">
        <v>499304</v>
      </c>
      <c r="CS14" s="597"/>
      <c r="CT14" s="597"/>
      <c r="CU14" s="597"/>
      <c r="CV14" s="597"/>
      <c r="CW14" s="597"/>
      <c r="CX14" s="597"/>
      <c r="CY14" s="598"/>
      <c r="CZ14" s="638">
        <v>4.0999999999999996</v>
      </c>
      <c r="DA14" s="638"/>
      <c r="DB14" s="638"/>
      <c r="DC14" s="638"/>
      <c r="DD14" s="602">
        <v>21265</v>
      </c>
      <c r="DE14" s="597"/>
      <c r="DF14" s="597"/>
      <c r="DG14" s="597"/>
      <c r="DH14" s="597"/>
      <c r="DI14" s="597"/>
      <c r="DJ14" s="597"/>
      <c r="DK14" s="597"/>
      <c r="DL14" s="597"/>
      <c r="DM14" s="597"/>
      <c r="DN14" s="597"/>
      <c r="DO14" s="597"/>
      <c r="DP14" s="598"/>
      <c r="DQ14" s="602">
        <v>487519</v>
      </c>
      <c r="DR14" s="597"/>
      <c r="DS14" s="597"/>
      <c r="DT14" s="597"/>
      <c r="DU14" s="597"/>
      <c r="DV14" s="597"/>
      <c r="DW14" s="597"/>
      <c r="DX14" s="597"/>
      <c r="DY14" s="597"/>
      <c r="DZ14" s="597"/>
      <c r="EA14" s="597"/>
      <c r="EB14" s="597"/>
      <c r="EC14" s="637"/>
    </row>
    <row r="15" spans="2:143" ht="11.25" customHeight="1" x14ac:dyDescent="0.2">
      <c r="B15" s="593" t="s">
        <v>190</v>
      </c>
      <c r="C15" s="594"/>
      <c r="D15" s="594"/>
      <c r="E15" s="594"/>
      <c r="F15" s="594"/>
      <c r="G15" s="594"/>
      <c r="H15" s="594"/>
      <c r="I15" s="594"/>
      <c r="J15" s="594"/>
      <c r="K15" s="594"/>
      <c r="L15" s="594"/>
      <c r="M15" s="594"/>
      <c r="N15" s="594"/>
      <c r="O15" s="594"/>
      <c r="P15" s="594"/>
      <c r="Q15" s="595"/>
      <c r="R15" s="596" t="s">
        <v>64</v>
      </c>
      <c r="S15" s="597"/>
      <c r="T15" s="597"/>
      <c r="U15" s="597"/>
      <c r="V15" s="597"/>
      <c r="W15" s="597"/>
      <c r="X15" s="597"/>
      <c r="Y15" s="598"/>
      <c r="Z15" s="638" t="s">
        <v>64</v>
      </c>
      <c r="AA15" s="638"/>
      <c r="AB15" s="638"/>
      <c r="AC15" s="638"/>
      <c r="AD15" s="639" t="s">
        <v>64</v>
      </c>
      <c r="AE15" s="639"/>
      <c r="AF15" s="639"/>
      <c r="AG15" s="639"/>
      <c r="AH15" s="639"/>
      <c r="AI15" s="639"/>
      <c r="AJ15" s="639"/>
      <c r="AK15" s="639"/>
      <c r="AL15" s="599" t="s">
        <v>64</v>
      </c>
      <c r="AM15" s="600"/>
      <c r="AN15" s="600"/>
      <c r="AO15" s="640"/>
      <c r="AP15" s="593" t="s">
        <v>191</v>
      </c>
      <c r="AQ15" s="594"/>
      <c r="AR15" s="594"/>
      <c r="AS15" s="594"/>
      <c r="AT15" s="594"/>
      <c r="AU15" s="594"/>
      <c r="AV15" s="594"/>
      <c r="AW15" s="594"/>
      <c r="AX15" s="594"/>
      <c r="AY15" s="594"/>
      <c r="AZ15" s="594"/>
      <c r="BA15" s="594"/>
      <c r="BB15" s="594"/>
      <c r="BC15" s="594"/>
      <c r="BD15" s="594"/>
      <c r="BE15" s="594"/>
      <c r="BF15" s="595"/>
      <c r="BG15" s="596">
        <v>103458</v>
      </c>
      <c r="BH15" s="597"/>
      <c r="BI15" s="597"/>
      <c r="BJ15" s="597"/>
      <c r="BK15" s="597"/>
      <c r="BL15" s="597"/>
      <c r="BM15" s="597"/>
      <c r="BN15" s="598"/>
      <c r="BO15" s="638">
        <v>6.1</v>
      </c>
      <c r="BP15" s="638"/>
      <c r="BQ15" s="638"/>
      <c r="BR15" s="638"/>
      <c r="BS15" s="639" t="s">
        <v>64</v>
      </c>
      <c r="BT15" s="639"/>
      <c r="BU15" s="639"/>
      <c r="BV15" s="639"/>
      <c r="BW15" s="639"/>
      <c r="BX15" s="639"/>
      <c r="BY15" s="639"/>
      <c r="BZ15" s="639"/>
      <c r="CA15" s="639"/>
      <c r="CB15" s="673"/>
      <c r="CD15" s="593" t="s">
        <v>192</v>
      </c>
      <c r="CE15" s="594"/>
      <c r="CF15" s="594"/>
      <c r="CG15" s="594"/>
      <c r="CH15" s="594"/>
      <c r="CI15" s="594"/>
      <c r="CJ15" s="594"/>
      <c r="CK15" s="594"/>
      <c r="CL15" s="594"/>
      <c r="CM15" s="594"/>
      <c r="CN15" s="594"/>
      <c r="CO15" s="594"/>
      <c r="CP15" s="594"/>
      <c r="CQ15" s="595"/>
      <c r="CR15" s="596">
        <v>1702885</v>
      </c>
      <c r="CS15" s="597"/>
      <c r="CT15" s="597"/>
      <c r="CU15" s="597"/>
      <c r="CV15" s="597"/>
      <c r="CW15" s="597"/>
      <c r="CX15" s="597"/>
      <c r="CY15" s="598"/>
      <c r="CZ15" s="638">
        <v>14.1</v>
      </c>
      <c r="DA15" s="638"/>
      <c r="DB15" s="638"/>
      <c r="DC15" s="638"/>
      <c r="DD15" s="602">
        <v>758360</v>
      </c>
      <c r="DE15" s="597"/>
      <c r="DF15" s="597"/>
      <c r="DG15" s="597"/>
      <c r="DH15" s="597"/>
      <c r="DI15" s="597"/>
      <c r="DJ15" s="597"/>
      <c r="DK15" s="597"/>
      <c r="DL15" s="597"/>
      <c r="DM15" s="597"/>
      <c r="DN15" s="597"/>
      <c r="DO15" s="597"/>
      <c r="DP15" s="598"/>
      <c r="DQ15" s="602">
        <v>905191</v>
      </c>
      <c r="DR15" s="597"/>
      <c r="DS15" s="597"/>
      <c r="DT15" s="597"/>
      <c r="DU15" s="597"/>
      <c r="DV15" s="597"/>
      <c r="DW15" s="597"/>
      <c r="DX15" s="597"/>
      <c r="DY15" s="597"/>
      <c r="DZ15" s="597"/>
      <c r="EA15" s="597"/>
      <c r="EB15" s="597"/>
      <c r="EC15" s="637"/>
    </row>
    <row r="16" spans="2:143" ht="11.25" customHeight="1" x14ac:dyDescent="0.2">
      <c r="B16" s="593" t="s">
        <v>193</v>
      </c>
      <c r="C16" s="594"/>
      <c r="D16" s="594"/>
      <c r="E16" s="594"/>
      <c r="F16" s="594"/>
      <c r="G16" s="594"/>
      <c r="H16" s="594"/>
      <c r="I16" s="594"/>
      <c r="J16" s="594"/>
      <c r="K16" s="594"/>
      <c r="L16" s="594"/>
      <c r="M16" s="594"/>
      <c r="N16" s="594"/>
      <c r="O16" s="594"/>
      <c r="P16" s="594"/>
      <c r="Q16" s="595"/>
      <c r="R16" s="596">
        <v>9695</v>
      </c>
      <c r="S16" s="597"/>
      <c r="T16" s="597"/>
      <c r="U16" s="597"/>
      <c r="V16" s="597"/>
      <c r="W16" s="597"/>
      <c r="X16" s="597"/>
      <c r="Y16" s="598"/>
      <c r="Z16" s="638">
        <v>0.1</v>
      </c>
      <c r="AA16" s="638"/>
      <c r="AB16" s="638"/>
      <c r="AC16" s="638"/>
      <c r="AD16" s="639">
        <v>9695</v>
      </c>
      <c r="AE16" s="639"/>
      <c r="AF16" s="639"/>
      <c r="AG16" s="639"/>
      <c r="AH16" s="639"/>
      <c r="AI16" s="639"/>
      <c r="AJ16" s="639"/>
      <c r="AK16" s="639"/>
      <c r="AL16" s="599">
        <v>0.1</v>
      </c>
      <c r="AM16" s="600"/>
      <c r="AN16" s="600"/>
      <c r="AO16" s="640"/>
      <c r="AP16" s="593" t="s">
        <v>194</v>
      </c>
      <c r="AQ16" s="594"/>
      <c r="AR16" s="594"/>
      <c r="AS16" s="594"/>
      <c r="AT16" s="594"/>
      <c r="AU16" s="594"/>
      <c r="AV16" s="594"/>
      <c r="AW16" s="594"/>
      <c r="AX16" s="594"/>
      <c r="AY16" s="594"/>
      <c r="AZ16" s="594"/>
      <c r="BA16" s="594"/>
      <c r="BB16" s="594"/>
      <c r="BC16" s="594"/>
      <c r="BD16" s="594"/>
      <c r="BE16" s="594"/>
      <c r="BF16" s="595"/>
      <c r="BG16" s="596" t="s">
        <v>64</v>
      </c>
      <c r="BH16" s="597"/>
      <c r="BI16" s="597"/>
      <c r="BJ16" s="597"/>
      <c r="BK16" s="597"/>
      <c r="BL16" s="597"/>
      <c r="BM16" s="597"/>
      <c r="BN16" s="598"/>
      <c r="BO16" s="638" t="s">
        <v>64</v>
      </c>
      <c r="BP16" s="638"/>
      <c r="BQ16" s="638"/>
      <c r="BR16" s="638"/>
      <c r="BS16" s="639" t="s">
        <v>64</v>
      </c>
      <c r="BT16" s="639"/>
      <c r="BU16" s="639"/>
      <c r="BV16" s="639"/>
      <c r="BW16" s="639"/>
      <c r="BX16" s="639"/>
      <c r="BY16" s="639"/>
      <c r="BZ16" s="639"/>
      <c r="CA16" s="639"/>
      <c r="CB16" s="673"/>
      <c r="CD16" s="593" t="s">
        <v>195</v>
      </c>
      <c r="CE16" s="594"/>
      <c r="CF16" s="594"/>
      <c r="CG16" s="594"/>
      <c r="CH16" s="594"/>
      <c r="CI16" s="594"/>
      <c r="CJ16" s="594"/>
      <c r="CK16" s="594"/>
      <c r="CL16" s="594"/>
      <c r="CM16" s="594"/>
      <c r="CN16" s="594"/>
      <c r="CO16" s="594"/>
      <c r="CP16" s="594"/>
      <c r="CQ16" s="595"/>
      <c r="CR16" s="596">
        <v>43139</v>
      </c>
      <c r="CS16" s="597"/>
      <c r="CT16" s="597"/>
      <c r="CU16" s="597"/>
      <c r="CV16" s="597"/>
      <c r="CW16" s="597"/>
      <c r="CX16" s="597"/>
      <c r="CY16" s="598"/>
      <c r="CZ16" s="638">
        <v>0.4</v>
      </c>
      <c r="DA16" s="638"/>
      <c r="DB16" s="638"/>
      <c r="DC16" s="638"/>
      <c r="DD16" s="602" t="s">
        <v>64</v>
      </c>
      <c r="DE16" s="597"/>
      <c r="DF16" s="597"/>
      <c r="DG16" s="597"/>
      <c r="DH16" s="597"/>
      <c r="DI16" s="597"/>
      <c r="DJ16" s="597"/>
      <c r="DK16" s="597"/>
      <c r="DL16" s="597"/>
      <c r="DM16" s="597"/>
      <c r="DN16" s="597"/>
      <c r="DO16" s="597"/>
      <c r="DP16" s="598"/>
      <c r="DQ16" s="602">
        <v>5083</v>
      </c>
      <c r="DR16" s="597"/>
      <c r="DS16" s="597"/>
      <c r="DT16" s="597"/>
      <c r="DU16" s="597"/>
      <c r="DV16" s="597"/>
      <c r="DW16" s="597"/>
      <c r="DX16" s="597"/>
      <c r="DY16" s="597"/>
      <c r="DZ16" s="597"/>
      <c r="EA16" s="597"/>
      <c r="EB16" s="597"/>
      <c r="EC16" s="637"/>
    </row>
    <row r="17" spans="2:133" ht="11.25" customHeight="1" x14ac:dyDescent="0.2">
      <c r="B17" s="593" t="s">
        <v>196</v>
      </c>
      <c r="C17" s="594"/>
      <c r="D17" s="594"/>
      <c r="E17" s="594"/>
      <c r="F17" s="594"/>
      <c r="G17" s="594"/>
      <c r="H17" s="594"/>
      <c r="I17" s="594"/>
      <c r="J17" s="594"/>
      <c r="K17" s="594"/>
      <c r="L17" s="594"/>
      <c r="M17" s="594"/>
      <c r="N17" s="594"/>
      <c r="O17" s="594"/>
      <c r="P17" s="594"/>
      <c r="Q17" s="595"/>
      <c r="R17" s="596">
        <v>30324</v>
      </c>
      <c r="S17" s="597"/>
      <c r="T17" s="597"/>
      <c r="U17" s="597"/>
      <c r="V17" s="597"/>
      <c r="W17" s="597"/>
      <c r="X17" s="597"/>
      <c r="Y17" s="598"/>
      <c r="Z17" s="638">
        <v>0.2</v>
      </c>
      <c r="AA17" s="638"/>
      <c r="AB17" s="638"/>
      <c r="AC17" s="638"/>
      <c r="AD17" s="639">
        <v>30324</v>
      </c>
      <c r="AE17" s="639"/>
      <c r="AF17" s="639"/>
      <c r="AG17" s="639"/>
      <c r="AH17" s="639"/>
      <c r="AI17" s="639"/>
      <c r="AJ17" s="639"/>
      <c r="AK17" s="639"/>
      <c r="AL17" s="599">
        <v>0.4</v>
      </c>
      <c r="AM17" s="600"/>
      <c r="AN17" s="600"/>
      <c r="AO17" s="640"/>
      <c r="AP17" s="593" t="s">
        <v>197</v>
      </c>
      <c r="AQ17" s="594"/>
      <c r="AR17" s="594"/>
      <c r="AS17" s="594"/>
      <c r="AT17" s="594"/>
      <c r="AU17" s="594"/>
      <c r="AV17" s="594"/>
      <c r="AW17" s="594"/>
      <c r="AX17" s="594"/>
      <c r="AY17" s="594"/>
      <c r="AZ17" s="594"/>
      <c r="BA17" s="594"/>
      <c r="BB17" s="594"/>
      <c r="BC17" s="594"/>
      <c r="BD17" s="594"/>
      <c r="BE17" s="594"/>
      <c r="BF17" s="595"/>
      <c r="BG17" s="596" t="s">
        <v>64</v>
      </c>
      <c r="BH17" s="597"/>
      <c r="BI17" s="597"/>
      <c r="BJ17" s="597"/>
      <c r="BK17" s="597"/>
      <c r="BL17" s="597"/>
      <c r="BM17" s="597"/>
      <c r="BN17" s="598"/>
      <c r="BO17" s="638" t="s">
        <v>64</v>
      </c>
      <c r="BP17" s="638"/>
      <c r="BQ17" s="638"/>
      <c r="BR17" s="638"/>
      <c r="BS17" s="639" t="s">
        <v>64</v>
      </c>
      <c r="BT17" s="639"/>
      <c r="BU17" s="639"/>
      <c r="BV17" s="639"/>
      <c r="BW17" s="639"/>
      <c r="BX17" s="639"/>
      <c r="BY17" s="639"/>
      <c r="BZ17" s="639"/>
      <c r="CA17" s="639"/>
      <c r="CB17" s="673"/>
      <c r="CD17" s="593" t="s">
        <v>198</v>
      </c>
      <c r="CE17" s="594"/>
      <c r="CF17" s="594"/>
      <c r="CG17" s="594"/>
      <c r="CH17" s="594"/>
      <c r="CI17" s="594"/>
      <c r="CJ17" s="594"/>
      <c r="CK17" s="594"/>
      <c r="CL17" s="594"/>
      <c r="CM17" s="594"/>
      <c r="CN17" s="594"/>
      <c r="CO17" s="594"/>
      <c r="CP17" s="594"/>
      <c r="CQ17" s="595"/>
      <c r="CR17" s="596">
        <v>1468020</v>
      </c>
      <c r="CS17" s="597"/>
      <c r="CT17" s="597"/>
      <c r="CU17" s="597"/>
      <c r="CV17" s="597"/>
      <c r="CW17" s="597"/>
      <c r="CX17" s="597"/>
      <c r="CY17" s="598"/>
      <c r="CZ17" s="638">
        <v>12.2</v>
      </c>
      <c r="DA17" s="638"/>
      <c r="DB17" s="638"/>
      <c r="DC17" s="638"/>
      <c r="DD17" s="602" t="s">
        <v>64</v>
      </c>
      <c r="DE17" s="597"/>
      <c r="DF17" s="597"/>
      <c r="DG17" s="597"/>
      <c r="DH17" s="597"/>
      <c r="DI17" s="597"/>
      <c r="DJ17" s="597"/>
      <c r="DK17" s="597"/>
      <c r="DL17" s="597"/>
      <c r="DM17" s="597"/>
      <c r="DN17" s="597"/>
      <c r="DO17" s="597"/>
      <c r="DP17" s="598"/>
      <c r="DQ17" s="602">
        <v>1439816</v>
      </c>
      <c r="DR17" s="597"/>
      <c r="DS17" s="597"/>
      <c r="DT17" s="597"/>
      <c r="DU17" s="597"/>
      <c r="DV17" s="597"/>
      <c r="DW17" s="597"/>
      <c r="DX17" s="597"/>
      <c r="DY17" s="597"/>
      <c r="DZ17" s="597"/>
      <c r="EA17" s="597"/>
      <c r="EB17" s="597"/>
      <c r="EC17" s="637"/>
    </row>
    <row r="18" spans="2:133" ht="11.25" customHeight="1" x14ac:dyDescent="0.2">
      <c r="B18" s="593" t="s">
        <v>199</v>
      </c>
      <c r="C18" s="594"/>
      <c r="D18" s="594"/>
      <c r="E18" s="594"/>
      <c r="F18" s="594"/>
      <c r="G18" s="594"/>
      <c r="H18" s="594"/>
      <c r="I18" s="594"/>
      <c r="J18" s="594"/>
      <c r="K18" s="594"/>
      <c r="L18" s="594"/>
      <c r="M18" s="594"/>
      <c r="N18" s="594"/>
      <c r="O18" s="594"/>
      <c r="P18" s="594"/>
      <c r="Q18" s="595"/>
      <c r="R18" s="596">
        <v>14221</v>
      </c>
      <c r="S18" s="597"/>
      <c r="T18" s="597"/>
      <c r="U18" s="597"/>
      <c r="V18" s="597"/>
      <c r="W18" s="597"/>
      <c r="X18" s="597"/>
      <c r="Y18" s="598"/>
      <c r="Z18" s="638">
        <v>0.1</v>
      </c>
      <c r="AA18" s="638"/>
      <c r="AB18" s="638"/>
      <c r="AC18" s="638"/>
      <c r="AD18" s="639">
        <v>14221</v>
      </c>
      <c r="AE18" s="639"/>
      <c r="AF18" s="639"/>
      <c r="AG18" s="639"/>
      <c r="AH18" s="639"/>
      <c r="AI18" s="639"/>
      <c r="AJ18" s="639"/>
      <c r="AK18" s="639"/>
      <c r="AL18" s="599">
        <v>0.2</v>
      </c>
      <c r="AM18" s="600"/>
      <c r="AN18" s="600"/>
      <c r="AO18" s="640"/>
      <c r="AP18" s="593" t="s">
        <v>200</v>
      </c>
      <c r="AQ18" s="594"/>
      <c r="AR18" s="594"/>
      <c r="AS18" s="594"/>
      <c r="AT18" s="594"/>
      <c r="AU18" s="594"/>
      <c r="AV18" s="594"/>
      <c r="AW18" s="594"/>
      <c r="AX18" s="594"/>
      <c r="AY18" s="594"/>
      <c r="AZ18" s="594"/>
      <c r="BA18" s="594"/>
      <c r="BB18" s="594"/>
      <c r="BC18" s="594"/>
      <c r="BD18" s="594"/>
      <c r="BE18" s="594"/>
      <c r="BF18" s="595"/>
      <c r="BG18" s="596" t="s">
        <v>64</v>
      </c>
      <c r="BH18" s="597"/>
      <c r="BI18" s="597"/>
      <c r="BJ18" s="597"/>
      <c r="BK18" s="597"/>
      <c r="BL18" s="597"/>
      <c r="BM18" s="597"/>
      <c r="BN18" s="598"/>
      <c r="BO18" s="638" t="s">
        <v>64</v>
      </c>
      <c r="BP18" s="638"/>
      <c r="BQ18" s="638"/>
      <c r="BR18" s="638"/>
      <c r="BS18" s="639" t="s">
        <v>64</v>
      </c>
      <c r="BT18" s="639"/>
      <c r="BU18" s="639"/>
      <c r="BV18" s="639"/>
      <c r="BW18" s="639"/>
      <c r="BX18" s="639"/>
      <c r="BY18" s="639"/>
      <c r="BZ18" s="639"/>
      <c r="CA18" s="639"/>
      <c r="CB18" s="673"/>
      <c r="CD18" s="593" t="s">
        <v>201</v>
      </c>
      <c r="CE18" s="594"/>
      <c r="CF18" s="594"/>
      <c r="CG18" s="594"/>
      <c r="CH18" s="594"/>
      <c r="CI18" s="594"/>
      <c r="CJ18" s="594"/>
      <c r="CK18" s="594"/>
      <c r="CL18" s="594"/>
      <c r="CM18" s="594"/>
      <c r="CN18" s="594"/>
      <c r="CO18" s="594"/>
      <c r="CP18" s="594"/>
      <c r="CQ18" s="595"/>
      <c r="CR18" s="596" t="s">
        <v>64</v>
      </c>
      <c r="CS18" s="597"/>
      <c r="CT18" s="597"/>
      <c r="CU18" s="597"/>
      <c r="CV18" s="597"/>
      <c r="CW18" s="597"/>
      <c r="CX18" s="597"/>
      <c r="CY18" s="598"/>
      <c r="CZ18" s="638" t="s">
        <v>64</v>
      </c>
      <c r="DA18" s="638"/>
      <c r="DB18" s="638"/>
      <c r="DC18" s="638"/>
      <c r="DD18" s="602" t="s">
        <v>64</v>
      </c>
      <c r="DE18" s="597"/>
      <c r="DF18" s="597"/>
      <c r="DG18" s="597"/>
      <c r="DH18" s="597"/>
      <c r="DI18" s="597"/>
      <c r="DJ18" s="597"/>
      <c r="DK18" s="597"/>
      <c r="DL18" s="597"/>
      <c r="DM18" s="597"/>
      <c r="DN18" s="597"/>
      <c r="DO18" s="597"/>
      <c r="DP18" s="598"/>
      <c r="DQ18" s="602" t="s">
        <v>64</v>
      </c>
      <c r="DR18" s="597"/>
      <c r="DS18" s="597"/>
      <c r="DT18" s="597"/>
      <c r="DU18" s="597"/>
      <c r="DV18" s="597"/>
      <c r="DW18" s="597"/>
      <c r="DX18" s="597"/>
      <c r="DY18" s="597"/>
      <c r="DZ18" s="597"/>
      <c r="EA18" s="597"/>
      <c r="EB18" s="597"/>
      <c r="EC18" s="637"/>
    </row>
    <row r="19" spans="2:133" ht="11.25" customHeight="1" x14ac:dyDescent="0.2">
      <c r="B19" s="593" t="s">
        <v>202</v>
      </c>
      <c r="C19" s="594"/>
      <c r="D19" s="594"/>
      <c r="E19" s="594"/>
      <c r="F19" s="594"/>
      <c r="G19" s="594"/>
      <c r="H19" s="594"/>
      <c r="I19" s="594"/>
      <c r="J19" s="594"/>
      <c r="K19" s="594"/>
      <c r="L19" s="594"/>
      <c r="M19" s="594"/>
      <c r="N19" s="594"/>
      <c r="O19" s="594"/>
      <c r="P19" s="594"/>
      <c r="Q19" s="595"/>
      <c r="R19" s="596">
        <v>12151</v>
      </c>
      <c r="S19" s="597"/>
      <c r="T19" s="597"/>
      <c r="U19" s="597"/>
      <c r="V19" s="597"/>
      <c r="W19" s="597"/>
      <c r="X19" s="597"/>
      <c r="Y19" s="598"/>
      <c r="Z19" s="638">
        <v>0.1</v>
      </c>
      <c r="AA19" s="638"/>
      <c r="AB19" s="638"/>
      <c r="AC19" s="638"/>
      <c r="AD19" s="639">
        <v>12151</v>
      </c>
      <c r="AE19" s="639"/>
      <c r="AF19" s="639"/>
      <c r="AG19" s="639"/>
      <c r="AH19" s="639"/>
      <c r="AI19" s="639"/>
      <c r="AJ19" s="639"/>
      <c r="AK19" s="639"/>
      <c r="AL19" s="599">
        <v>0.2</v>
      </c>
      <c r="AM19" s="600"/>
      <c r="AN19" s="600"/>
      <c r="AO19" s="640"/>
      <c r="AP19" s="593" t="s">
        <v>203</v>
      </c>
      <c r="AQ19" s="594"/>
      <c r="AR19" s="594"/>
      <c r="AS19" s="594"/>
      <c r="AT19" s="594"/>
      <c r="AU19" s="594"/>
      <c r="AV19" s="594"/>
      <c r="AW19" s="594"/>
      <c r="AX19" s="594"/>
      <c r="AY19" s="594"/>
      <c r="AZ19" s="594"/>
      <c r="BA19" s="594"/>
      <c r="BB19" s="594"/>
      <c r="BC19" s="594"/>
      <c r="BD19" s="594"/>
      <c r="BE19" s="594"/>
      <c r="BF19" s="595"/>
      <c r="BG19" s="596">
        <v>609</v>
      </c>
      <c r="BH19" s="597"/>
      <c r="BI19" s="597"/>
      <c r="BJ19" s="597"/>
      <c r="BK19" s="597"/>
      <c r="BL19" s="597"/>
      <c r="BM19" s="597"/>
      <c r="BN19" s="598"/>
      <c r="BO19" s="638">
        <v>0</v>
      </c>
      <c r="BP19" s="638"/>
      <c r="BQ19" s="638"/>
      <c r="BR19" s="638"/>
      <c r="BS19" s="639" t="s">
        <v>64</v>
      </c>
      <c r="BT19" s="639"/>
      <c r="BU19" s="639"/>
      <c r="BV19" s="639"/>
      <c r="BW19" s="639"/>
      <c r="BX19" s="639"/>
      <c r="BY19" s="639"/>
      <c r="BZ19" s="639"/>
      <c r="CA19" s="639"/>
      <c r="CB19" s="673"/>
      <c r="CD19" s="593" t="s">
        <v>204</v>
      </c>
      <c r="CE19" s="594"/>
      <c r="CF19" s="594"/>
      <c r="CG19" s="594"/>
      <c r="CH19" s="594"/>
      <c r="CI19" s="594"/>
      <c r="CJ19" s="594"/>
      <c r="CK19" s="594"/>
      <c r="CL19" s="594"/>
      <c r="CM19" s="594"/>
      <c r="CN19" s="594"/>
      <c r="CO19" s="594"/>
      <c r="CP19" s="594"/>
      <c r="CQ19" s="595"/>
      <c r="CR19" s="596" t="s">
        <v>64</v>
      </c>
      <c r="CS19" s="597"/>
      <c r="CT19" s="597"/>
      <c r="CU19" s="597"/>
      <c r="CV19" s="597"/>
      <c r="CW19" s="597"/>
      <c r="CX19" s="597"/>
      <c r="CY19" s="598"/>
      <c r="CZ19" s="638" t="s">
        <v>64</v>
      </c>
      <c r="DA19" s="638"/>
      <c r="DB19" s="638"/>
      <c r="DC19" s="638"/>
      <c r="DD19" s="602" t="s">
        <v>64</v>
      </c>
      <c r="DE19" s="597"/>
      <c r="DF19" s="597"/>
      <c r="DG19" s="597"/>
      <c r="DH19" s="597"/>
      <c r="DI19" s="597"/>
      <c r="DJ19" s="597"/>
      <c r="DK19" s="597"/>
      <c r="DL19" s="597"/>
      <c r="DM19" s="597"/>
      <c r="DN19" s="597"/>
      <c r="DO19" s="597"/>
      <c r="DP19" s="598"/>
      <c r="DQ19" s="602" t="s">
        <v>64</v>
      </c>
      <c r="DR19" s="597"/>
      <c r="DS19" s="597"/>
      <c r="DT19" s="597"/>
      <c r="DU19" s="597"/>
      <c r="DV19" s="597"/>
      <c r="DW19" s="597"/>
      <c r="DX19" s="597"/>
      <c r="DY19" s="597"/>
      <c r="DZ19" s="597"/>
      <c r="EA19" s="597"/>
      <c r="EB19" s="597"/>
      <c r="EC19" s="637"/>
    </row>
    <row r="20" spans="2:133" ht="11.25" customHeight="1" x14ac:dyDescent="0.2">
      <c r="B20" s="663" t="s">
        <v>205</v>
      </c>
      <c r="C20" s="664"/>
      <c r="D20" s="664"/>
      <c r="E20" s="664"/>
      <c r="F20" s="664"/>
      <c r="G20" s="664"/>
      <c r="H20" s="664"/>
      <c r="I20" s="664"/>
      <c r="J20" s="664"/>
      <c r="K20" s="664"/>
      <c r="L20" s="664"/>
      <c r="M20" s="664"/>
      <c r="N20" s="664"/>
      <c r="O20" s="664"/>
      <c r="P20" s="664"/>
      <c r="Q20" s="665"/>
      <c r="R20" s="596">
        <v>2070</v>
      </c>
      <c r="S20" s="597"/>
      <c r="T20" s="597"/>
      <c r="U20" s="597"/>
      <c r="V20" s="597"/>
      <c r="W20" s="597"/>
      <c r="X20" s="597"/>
      <c r="Y20" s="598"/>
      <c r="Z20" s="638">
        <v>0</v>
      </c>
      <c r="AA20" s="638"/>
      <c r="AB20" s="638"/>
      <c r="AC20" s="638"/>
      <c r="AD20" s="639">
        <v>2070</v>
      </c>
      <c r="AE20" s="639"/>
      <c r="AF20" s="639"/>
      <c r="AG20" s="639"/>
      <c r="AH20" s="639"/>
      <c r="AI20" s="639"/>
      <c r="AJ20" s="639"/>
      <c r="AK20" s="639"/>
      <c r="AL20" s="599">
        <v>0</v>
      </c>
      <c r="AM20" s="600"/>
      <c r="AN20" s="600"/>
      <c r="AO20" s="640"/>
      <c r="AP20" s="593" t="s">
        <v>206</v>
      </c>
      <c r="AQ20" s="594"/>
      <c r="AR20" s="594"/>
      <c r="AS20" s="594"/>
      <c r="AT20" s="594"/>
      <c r="AU20" s="594"/>
      <c r="AV20" s="594"/>
      <c r="AW20" s="594"/>
      <c r="AX20" s="594"/>
      <c r="AY20" s="594"/>
      <c r="AZ20" s="594"/>
      <c r="BA20" s="594"/>
      <c r="BB20" s="594"/>
      <c r="BC20" s="594"/>
      <c r="BD20" s="594"/>
      <c r="BE20" s="594"/>
      <c r="BF20" s="595"/>
      <c r="BG20" s="596">
        <v>609</v>
      </c>
      <c r="BH20" s="597"/>
      <c r="BI20" s="597"/>
      <c r="BJ20" s="597"/>
      <c r="BK20" s="597"/>
      <c r="BL20" s="597"/>
      <c r="BM20" s="597"/>
      <c r="BN20" s="598"/>
      <c r="BO20" s="638">
        <v>0</v>
      </c>
      <c r="BP20" s="638"/>
      <c r="BQ20" s="638"/>
      <c r="BR20" s="638"/>
      <c r="BS20" s="639" t="s">
        <v>64</v>
      </c>
      <c r="BT20" s="639"/>
      <c r="BU20" s="639"/>
      <c r="BV20" s="639"/>
      <c r="BW20" s="639"/>
      <c r="BX20" s="639"/>
      <c r="BY20" s="639"/>
      <c r="BZ20" s="639"/>
      <c r="CA20" s="639"/>
      <c r="CB20" s="673"/>
      <c r="CD20" s="593" t="s">
        <v>207</v>
      </c>
      <c r="CE20" s="594"/>
      <c r="CF20" s="594"/>
      <c r="CG20" s="594"/>
      <c r="CH20" s="594"/>
      <c r="CI20" s="594"/>
      <c r="CJ20" s="594"/>
      <c r="CK20" s="594"/>
      <c r="CL20" s="594"/>
      <c r="CM20" s="594"/>
      <c r="CN20" s="594"/>
      <c r="CO20" s="594"/>
      <c r="CP20" s="594"/>
      <c r="CQ20" s="595"/>
      <c r="CR20" s="596">
        <v>12045994</v>
      </c>
      <c r="CS20" s="597"/>
      <c r="CT20" s="597"/>
      <c r="CU20" s="597"/>
      <c r="CV20" s="597"/>
      <c r="CW20" s="597"/>
      <c r="CX20" s="597"/>
      <c r="CY20" s="598"/>
      <c r="CZ20" s="638">
        <v>100</v>
      </c>
      <c r="DA20" s="638"/>
      <c r="DB20" s="638"/>
      <c r="DC20" s="638"/>
      <c r="DD20" s="602">
        <v>1606372</v>
      </c>
      <c r="DE20" s="597"/>
      <c r="DF20" s="597"/>
      <c r="DG20" s="597"/>
      <c r="DH20" s="597"/>
      <c r="DI20" s="597"/>
      <c r="DJ20" s="597"/>
      <c r="DK20" s="597"/>
      <c r="DL20" s="597"/>
      <c r="DM20" s="597"/>
      <c r="DN20" s="597"/>
      <c r="DO20" s="597"/>
      <c r="DP20" s="598"/>
      <c r="DQ20" s="602">
        <v>8672046</v>
      </c>
      <c r="DR20" s="597"/>
      <c r="DS20" s="597"/>
      <c r="DT20" s="597"/>
      <c r="DU20" s="597"/>
      <c r="DV20" s="597"/>
      <c r="DW20" s="597"/>
      <c r="DX20" s="597"/>
      <c r="DY20" s="597"/>
      <c r="DZ20" s="597"/>
      <c r="EA20" s="597"/>
      <c r="EB20" s="597"/>
      <c r="EC20" s="637"/>
    </row>
    <row r="21" spans="2:133" ht="11.25" customHeight="1" x14ac:dyDescent="0.2">
      <c r="B21" s="593" t="s">
        <v>208</v>
      </c>
      <c r="C21" s="594"/>
      <c r="D21" s="594"/>
      <c r="E21" s="594"/>
      <c r="F21" s="594"/>
      <c r="G21" s="594"/>
      <c r="H21" s="594"/>
      <c r="I21" s="594"/>
      <c r="J21" s="594"/>
      <c r="K21" s="594"/>
      <c r="L21" s="594"/>
      <c r="M21" s="594"/>
      <c r="N21" s="594"/>
      <c r="O21" s="594"/>
      <c r="P21" s="594"/>
      <c r="Q21" s="595"/>
      <c r="R21" s="596">
        <v>5388969</v>
      </c>
      <c r="S21" s="597"/>
      <c r="T21" s="597"/>
      <c r="U21" s="597"/>
      <c r="V21" s="597"/>
      <c r="W21" s="597"/>
      <c r="X21" s="597"/>
      <c r="Y21" s="598"/>
      <c r="Z21" s="638">
        <v>41.7</v>
      </c>
      <c r="AA21" s="638"/>
      <c r="AB21" s="638"/>
      <c r="AC21" s="638"/>
      <c r="AD21" s="639">
        <v>4853508</v>
      </c>
      <c r="AE21" s="639"/>
      <c r="AF21" s="639"/>
      <c r="AG21" s="639"/>
      <c r="AH21" s="639"/>
      <c r="AI21" s="639"/>
      <c r="AJ21" s="639"/>
      <c r="AK21" s="639"/>
      <c r="AL21" s="599">
        <v>67.3</v>
      </c>
      <c r="AM21" s="600"/>
      <c r="AN21" s="600"/>
      <c r="AO21" s="640"/>
      <c r="AP21" s="593" t="s">
        <v>209</v>
      </c>
      <c r="AQ21" s="674"/>
      <c r="AR21" s="674"/>
      <c r="AS21" s="674"/>
      <c r="AT21" s="674"/>
      <c r="AU21" s="674"/>
      <c r="AV21" s="674"/>
      <c r="AW21" s="674"/>
      <c r="AX21" s="674"/>
      <c r="AY21" s="674"/>
      <c r="AZ21" s="674"/>
      <c r="BA21" s="674"/>
      <c r="BB21" s="674"/>
      <c r="BC21" s="674"/>
      <c r="BD21" s="674"/>
      <c r="BE21" s="674"/>
      <c r="BF21" s="675"/>
      <c r="BG21" s="596">
        <v>609</v>
      </c>
      <c r="BH21" s="597"/>
      <c r="BI21" s="597"/>
      <c r="BJ21" s="597"/>
      <c r="BK21" s="597"/>
      <c r="BL21" s="597"/>
      <c r="BM21" s="597"/>
      <c r="BN21" s="598"/>
      <c r="BO21" s="638">
        <v>0</v>
      </c>
      <c r="BP21" s="638"/>
      <c r="BQ21" s="638"/>
      <c r="BR21" s="638"/>
      <c r="BS21" s="639" t="s">
        <v>64</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x14ac:dyDescent="0.2">
      <c r="B22" s="593" t="s">
        <v>210</v>
      </c>
      <c r="C22" s="594"/>
      <c r="D22" s="594"/>
      <c r="E22" s="594"/>
      <c r="F22" s="594"/>
      <c r="G22" s="594"/>
      <c r="H22" s="594"/>
      <c r="I22" s="594"/>
      <c r="J22" s="594"/>
      <c r="K22" s="594"/>
      <c r="L22" s="594"/>
      <c r="M22" s="594"/>
      <c r="N22" s="594"/>
      <c r="O22" s="594"/>
      <c r="P22" s="594"/>
      <c r="Q22" s="595"/>
      <c r="R22" s="596">
        <v>4853508</v>
      </c>
      <c r="S22" s="597"/>
      <c r="T22" s="597"/>
      <c r="U22" s="597"/>
      <c r="V22" s="597"/>
      <c r="W22" s="597"/>
      <c r="X22" s="597"/>
      <c r="Y22" s="598"/>
      <c r="Z22" s="638">
        <v>37.5</v>
      </c>
      <c r="AA22" s="638"/>
      <c r="AB22" s="638"/>
      <c r="AC22" s="638"/>
      <c r="AD22" s="639">
        <v>4853508</v>
      </c>
      <c r="AE22" s="639"/>
      <c r="AF22" s="639"/>
      <c r="AG22" s="639"/>
      <c r="AH22" s="639"/>
      <c r="AI22" s="639"/>
      <c r="AJ22" s="639"/>
      <c r="AK22" s="639"/>
      <c r="AL22" s="599">
        <v>67.3</v>
      </c>
      <c r="AM22" s="600"/>
      <c r="AN22" s="600"/>
      <c r="AO22" s="640"/>
      <c r="AP22" s="593" t="s">
        <v>211</v>
      </c>
      <c r="AQ22" s="674"/>
      <c r="AR22" s="674"/>
      <c r="AS22" s="674"/>
      <c r="AT22" s="674"/>
      <c r="AU22" s="674"/>
      <c r="AV22" s="674"/>
      <c r="AW22" s="674"/>
      <c r="AX22" s="674"/>
      <c r="AY22" s="674"/>
      <c r="AZ22" s="674"/>
      <c r="BA22" s="674"/>
      <c r="BB22" s="674"/>
      <c r="BC22" s="674"/>
      <c r="BD22" s="674"/>
      <c r="BE22" s="674"/>
      <c r="BF22" s="675"/>
      <c r="BG22" s="596" t="s">
        <v>64</v>
      </c>
      <c r="BH22" s="597"/>
      <c r="BI22" s="597"/>
      <c r="BJ22" s="597"/>
      <c r="BK22" s="597"/>
      <c r="BL22" s="597"/>
      <c r="BM22" s="597"/>
      <c r="BN22" s="598"/>
      <c r="BO22" s="638" t="s">
        <v>64</v>
      </c>
      <c r="BP22" s="638"/>
      <c r="BQ22" s="638"/>
      <c r="BR22" s="638"/>
      <c r="BS22" s="639" t="s">
        <v>64</v>
      </c>
      <c r="BT22" s="639"/>
      <c r="BU22" s="639"/>
      <c r="BV22" s="639"/>
      <c r="BW22" s="639"/>
      <c r="BX22" s="639"/>
      <c r="BY22" s="639"/>
      <c r="BZ22" s="639"/>
      <c r="CA22" s="639"/>
      <c r="CB22" s="673"/>
      <c r="CD22" s="654" t="s">
        <v>212</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
      <c r="B23" s="593" t="s">
        <v>213</v>
      </c>
      <c r="C23" s="594"/>
      <c r="D23" s="594"/>
      <c r="E23" s="594"/>
      <c r="F23" s="594"/>
      <c r="G23" s="594"/>
      <c r="H23" s="594"/>
      <c r="I23" s="594"/>
      <c r="J23" s="594"/>
      <c r="K23" s="594"/>
      <c r="L23" s="594"/>
      <c r="M23" s="594"/>
      <c r="N23" s="594"/>
      <c r="O23" s="594"/>
      <c r="P23" s="594"/>
      <c r="Q23" s="595"/>
      <c r="R23" s="596">
        <v>449645</v>
      </c>
      <c r="S23" s="597"/>
      <c r="T23" s="597"/>
      <c r="U23" s="597"/>
      <c r="V23" s="597"/>
      <c r="W23" s="597"/>
      <c r="X23" s="597"/>
      <c r="Y23" s="598"/>
      <c r="Z23" s="638">
        <v>3.5</v>
      </c>
      <c r="AA23" s="638"/>
      <c r="AB23" s="638"/>
      <c r="AC23" s="638"/>
      <c r="AD23" s="639" t="s">
        <v>64</v>
      </c>
      <c r="AE23" s="639"/>
      <c r="AF23" s="639"/>
      <c r="AG23" s="639"/>
      <c r="AH23" s="639"/>
      <c r="AI23" s="639"/>
      <c r="AJ23" s="639"/>
      <c r="AK23" s="639"/>
      <c r="AL23" s="599" t="s">
        <v>64</v>
      </c>
      <c r="AM23" s="600"/>
      <c r="AN23" s="600"/>
      <c r="AO23" s="640"/>
      <c r="AP23" s="593" t="s">
        <v>214</v>
      </c>
      <c r="AQ23" s="674"/>
      <c r="AR23" s="674"/>
      <c r="AS23" s="674"/>
      <c r="AT23" s="674"/>
      <c r="AU23" s="674"/>
      <c r="AV23" s="674"/>
      <c r="AW23" s="674"/>
      <c r="AX23" s="674"/>
      <c r="AY23" s="674"/>
      <c r="AZ23" s="674"/>
      <c r="BA23" s="674"/>
      <c r="BB23" s="674"/>
      <c r="BC23" s="674"/>
      <c r="BD23" s="674"/>
      <c r="BE23" s="674"/>
      <c r="BF23" s="675"/>
      <c r="BG23" s="596" t="s">
        <v>64</v>
      </c>
      <c r="BH23" s="597"/>
      <c r="BI23" s="597"/>
      <c r="BJ23" s="597"/>
      <c r="BK23" s="597"/>
      <c r="BL23" s="597"/>
      <c r="BM23" s="597"/>
      <c r="BN23" s="598"/>
      <c r="BO23" s="638" t="s">
        <v>64</v>
      </c>
      <c r="BP23" s="638"/>
      <c r="BQ23" s="638"/>
      <c r="BR23" s="638"/>
      <c r="BS23" s="639" t="s">
        <v>64</v>
      </c>
      <c r="BT23" s="639"/>
      <c r="BU23" s="639"/>
      <c r="BV23" s="639"/>
      <c r="BW23" s="639"/>
      <c r="BX23" s="639"/>
      <c r="BY23" s="639"/>
      <c r="BZ23" s="639"/>
      <c r="CA23" s="639"/>
      <c r="CB23" s="673"/>
      <c r="CD23" s="654" t="s">
        <v>154</v>
      </c>
      <c r="CE23" s="655"/>
      <c r="CF23" s="655"/>
      <c r="CG23" s="655"/>
      <c r="CH23" s="655"/>
      <c r="CI23" s="655"/>
      <c r="CJ23" s="655"/>
      <c r="CK23" s="655"/>
      <c r="CL23" s="655"/>
      <c r="CM23" s="655"/>
      <c r="CN23" s="655"/>
      <c r="CO23" s="655"/>
      <c r="CP23" s="655"/>
      <c r="CQ23" s="656"/>
      <c r="CR23" s="654" t="s">
        <v>215</v>
      </c>
      <c r="CS23" s="655"/>
      <c r="CT23" s="655"/>
      <c r="CU23" s="655"/>
      <c r="CV23" s="655"/>
      <c r="CW23" s="655"/>
      <c r="CX23" s="655"/>
      <c r="CY23" s="656"/>
      <c r="CZ23" s="654" t="s">
        <v>216</v>
      </c>
      <c r="DA23" s="655"/>
      <c r="DB23" s="655"/>
      <c r="DC23" s="656"/>
      <c r="DD23" s="654" t="s">
        <v>217</v>
      </c>
      <c r="DE23" s="655"/>
      <c r="DF23" s="655"/>
      <c r="DG23" s="655"/>
      <c r="DH23" s="655"/>
      <c r="DI23" s="655"/>
      <c r="DJ23" s="655"/>
      <c r="DK23" s="656"/>
      <c r="DL23" s="681" t="s">
        <v>218</v>
      </c>
      <c r="DM23" s="682"/>
      <c r="DN23" s="682"/>
      <c r="DO23" s="682"/>
      <c r="DP23" s="682"/>
      <c r="DQ23" s="682"/>
      <c r="DR23" s="682"/>
      <c r="DS23" s="682"/>
      <c r="DT23" s="682"/>
      <c r="DU23" s="682"/>
      <c r="DV23" s="683"/>
      <c r="DW23" s="654" t="s">
        <v>219</v>
      </c>
      <c r="DX23" s="655"/>
      <c r="DY23" s="655"/>
      <c r="DZ23" s="655"/>
      <c r="EA23" s="655"/>
      <c r="EB23" s="655"/>
      <c r="EC23" s="656"/>
    </row>
    <row r="24" spans="2:133" ht="11.25" customHeight="1" x14ac:dyDescent="0.2">
      <c r="B24" s="593" t="s">
        <v>220</v>
      </c>
      <c r="C24" s="594"/>
      <c r="D24" s="594"/>
      <c r="E24" s="594"/>
      <c r="F24" s="594"/>
      <c r="G24" s="594"/>
      <c r="H24" s="594"/>
      <c r="I24" s="594"/>
      <c r="J24" s="594"/>
      <c r="K24" s="594"/>
      <c r="L24" s="594"/>
      <c r="M24" s="594"/>
      <c r="N24" s="594"/>
      <c r="O24" s="594"/>
      <c r="P24" s="594"/>
      <c r="Q24" s="595"/>
      <c r="R24" s="596">
        <v>85816</v>
      </c>
      <c r="S24" s="597"/>
      <c r="T24" s="597"/>
      <c r="U24" s="597"/>
      <c r="V24" s="597"/>
      <c r="W24" s="597"/>
      <c r="X24" s="597"/>
      <c r="Y24" s="598"/>
      <c r="Z24" s="638">
        <v>0.7</v>
      </c>
      <c r="AA24" s="638"/>
      <c r="AB24" s="638"/>
      <c r="AC24" s="638"/>
      <c r="AD24" s="639" t="s">
        <v>64</v>
      </c>
      <c r="AE24" s="639"/>
      <c r="AF24" s="639"/>
      <c r="AG24" s="639"/>
      <c r="AH24" s="639"/>
      <c r="AI24" s="639"/>
      <c r="AJ24" s="639"/>
      <c r="AK24" s="639"/>
      <c r="AL24" s="599" t="s">
        <v>64</v>
      </c>
      <c r="AM24" s="600"/>
      <c r="AN24" s="600"/>
      <c r="AO24" s="640"/>
      <c r="AP24" s="593" t="s">
        <v>221</v>
      </c>
      <c r="AQ24" s="674"/>
      <c r="AR24" s="674"/>
      <c r="AS24" s="674"/>
      <c r="AT24" s="674"/>
      <c r="AU24" s="674"/>
      <c r="AV24" s="674"/>
      <c r="AW24" s="674"/>
      <c r="AX24" s="674"/>
      <c r="AY24" s="674"/>
      <c r="AZ24" s="674"/>
      <c r="BA24" s="674"/>
      <c r="BB24" s="674"/>
      <c r="BC24" s="674"/>
      <c r="BD24" s="674"/>
      <c r="BE24" s="674"/>
      <c r="BF24" s="675"/>
      <c r="BG24" s="596" t="s">
        <v>64</v>
      </c>
      <c r="BH24" s="597"/>
      <c r="BI24" s="597"/>
      <c r="BJ24" s="597"/>
      <c r="BK24" s="597"/>
      <c r="BL24" s="597"/>
      <c r="BM24" s="597"/>
      <c r="BN24" s="598"/>
      <c r="BO24" s="638" t="s">
        <v>64</v>
      </c>
      <c r="BP24" s="638"/>
      <c r="BQ24" s="638"/>
      <c r="BR24" s="638"/>
      <c r="BS24" s="639" t="s">
        <v>64</v>
      </c>
      <c r="BT24" s="639"/>
      <c r="BU24" s="639"/>
      <c r="BV24" s="639"/>
      <c r="BW24" s="639"/>
      <c r="BX24" s="639"/>
      <c r="BY24" s="639"/>
      <c r="BZ24" s="639"/>
      <c r="CA24" s="639"/>
      <c r="CB24" s="673"/>
      <c r="CD24" s="651" t="s">
        <v>222</v>
      </c>
      <c r="CE24" s="652"/>
      <c r="CF24" s="652"/>
      <c r="CG24" s="652"/>
      <c r="CH24" s="652"/>
      <c r="CI24" s="652"/>
      <c r="CJ24" s="652"/>
      <c r="CK24" s="652"/>
      <c r="CL24" s="652"/>
      <c r="CM24" s="652"/>
      <c r="CN24" s="652"/>
      <c r="CO24" s="652"/>
      <c r="CP24" s="652"/>
      <c r="CQ24" s="653"/>
      <c r="CR24" s="648">
        <v>4510765</v>
      </c>
      <c r="CS24" s="649"/>
      <c r="CT24" s="649"/>
      <c r="CU24" s="649"/>
      <c r="CV24" s="649"/>
      <c r="CW24" s="649"/>
      <c r="CX24" s="649"/>
      <c r="CY24" s="677"/>
      <c r="CZ24" s="678">
        <v>37.4</v>
      </c>
      <c r="DA24" s="661"/>
      <c r="DB24" s="661"/>
      <c r="DC24" s="680"/>
      <c r="DD24" s="676">
        <v>3551527</v>
      </c>
      <c r="DE24" s="649"/>
      <c r="DF24" s="649"/>
      <c r="DG24" s="649"/>
      <c r="DH24" s="649"/>
      <c r="DI24" s="649"/>
      <c r="DJ24" s="649"/>
      <c r="DK24" s="677"/>
      <c r="DL24" s="676">
        <v>2869693</v>
      </c>
      <c r="DM24" s="649"/>
      <c r="DN24" s="649"/>
      <c r="DO24" s="649"/>
      <c r="DP24" s="649"/>
      <c r="DQ24" s="649"/>
      <c r="DR24" s="649"/>
      <c r="DS24" s="649"/>
      <c r="DT24" s="649"/>
      <c r="DU24" s="649"/>
      <c r="DV24" s="677"/>
      <c r="DW24" s="678">
        <v>39.6</v>
      </c>
      <c r="DX24" s="661"/>
      <c r="DY24" s="661"/>
      <c r="DZ24" s="661"/>
      <c r="EA24" s="661"/>
      <c r="EB24" s="661"/>
      <c r="EC24" s="679"/>
    </row>
    <row r="25" spans="2:133" ht="11.25" customHeight="1" x14ac:dyDescent="0.2">
      <c r="B25" s="593" t="s">
        <v>223</v>
      </c>
      <c r="C25" s="594"/>
      <c r="D25" s="594"/>
      <c r="E25" s="594"/>
      <c r="F25" s="594"/>
      <c r="G25" s="594"/>
      <c r="H25" s="594"/>
      <c r="I25" s="594"/>
      <c r="J25" s="594"/>
      <c r="K25" s="594"/>
      <c r="L25" s="594"/>
      <c r="M25" s="594"/>
      <c r="N25" s="594"/>
      <c r="O25" s="594"/>
      <c r="P25" s="594"/>
      <c r="Q25" s="595"/>
      <c r="R25" s="596">
        <v>7733282</v>
      </c>
      <c r="S25" s="597"/>
      <c r="T25" s="597"/>
      <c r="U25" s="597"/>
      <c r="V25" s="597"/>
      <c r="W25" s="597"/>
      <c r="X25" s="597"/>
      <c r="Y25" s="598"/>
      <c r="Z25" s="638">
        <v>59.8</v>
      </c>
      <c r="AA25" s="638"/>
      <c r="AB25" s="638"/>
      <c r="AC25" s="638"/>
      <c r="AD25" s="639">
        <v>7197821</v>
      </c>
      <c r="AE25" s="639"/>
      <c r="AF25" s="639"/>
      <c r="AG25" s="639"/>
      <c r="AH25" s="639"/>
      <c r="AI25" s="639"/>
      <c r="AJ25" s="639"/>
      <c r="AK25" s="639"/>
      <c r="AL25" s="599">
        <v>99.8</v>
      </c>
      <c r="AM25" s="600"/>
      <c r="AN25" s="600"/>
      <c r="AO25" s="640"/>
      <c r="AP25" s="593" t="s">
        <v>224</v>
      </c>
      <c r="AQ25" s="674"/>
      <c r="AR25" s="674"/>
      <c r="AS25" s="674"/>
      <c r="AT25" s="674"/>
      <c r="AU25" s="674"/>
      <c r="AV25" s="674"/>
      <c r="AW25" s="674"/>
      <c r="AX25" s="674"/>
      <c r="AY25" s="674"/>
      <c r="AZ25" s="674"/>
      <c r="BA25" s="674"/>
      <c r="BB25" s="674"/>
      <c r="BC25" s="674"/>
      <c r="BD25" s="674"/>
      <c r="BE25" s="674"/>
      <c r="BF25" s="675"/>
      <c r="BG25" s="596" t="s">
        <v>64</v>
      </c>
      <c r="BH25" s="597"/>
      <c r="BI25" s="597"/>
      <c r="BJ25" s="597"/>
      <c r="BK25" s="597"/>
      <c r="BL25" s="597"/>
      <c r="BM25" s="597"/>
      <c r="BN25" s="598"/>
      <c r="BO25" s="638" t="s">
        <v>64</v>
      </c>
      <c r="BP25" s="638"/>
      <c r="BQ25" s="638"/>
      <c r="BR25" s="638"/>
      <c r="BS25" s="639" t="s">
        <v>64</v>
      </c>
      <c r="BT25" s="639"/>
      <c r="BU25" s="639"/>
      <c r="BV25" s="639"/>
      <c r="BW25" s="639"/>
      <c r="BX25" s="639"/>
      <c r="BY25" s="639"/>
      <c r="BZ25" s="639"/>
      <c r="CA25" s="639"/>
      <c r="CB25" s="673"/>
      <c r="CD25" s="593" t="s">
        <v>225</v>
      </c>
      <c r="CE25" s="594"/>
      <c r="CF25" s="594"/>
      <c r="CG25" s="594"/>
      <c r="CH25" s="594"/>
      <c r="CI25" s="594"/>
      <c r="CJ25" s="594"/>
      <c r="CK25" s="594"/>
      <c r="CL25" s="594"/>
      <c r="CM25" s="594"/>
      <c r="CN25" s="594"/>
      <c r="CO25" s="594"/>
      <c r="CP25" s="594"/>
      <c r="CQ25" s="595"/>
      <c r="CR25" s="596">
        <v>1746164</v>
      </c>
      <c r="CS25" s="609"/>
      <c r="CT25" s="609"/>
      <c r="CU25" s="609"/>
      <c r="CV25" s="609"/>
      <c r="CW25" s="609"/>
      <c r="CX25" s="609"/>
      <c r="CY25" s="610"/>
      <c r="CZ25" s="599">
        <v>14.5</v>
      </c>
      <c r="DA25" s="611"/>
      <c r="DB25" s="611"/>
      <c r="DC25" s="612"/>
      <c r="DD25" s="602">
        <v>1624762</v>
      </c>
      <c r="DE25" s="609"/>
      <c r="DF25" s="609"/>
      <c r="DG25" s="609"/>
      <c r="DH25" s="609"/>
      <c r="DI25" s="609"/>
      <c r="DJ25" s="609"/>
      <c r="DK25" s="610"/>
      <c r="DL25" s="602">
        <v>1605265</v>
      </c>
      <c r="DM25" s="609"/>
      <c r="DN25" s="609"/>
      <c r="DO25" s="609"/>
      <c r="DP25" s="609"/>
      <c r="DQ25" s="609"/>
      <c r="DR25" s="609"/>
      <c r="DS25" s="609"/>
      <c r="DT25" s="609"/>
      <c r="DU25" s="609"/>
      <c r="DV25" s="610"/>
      <c r="DW25" s="599">
        <v>22.2</v>
      </c>
      <c r="DX25" s="611"/>
      <c r="DY25" s="611"/>
      <c r="DZ25" s="611"/>
      <c r="EA25" s="611"/>
      <c r="EB25" s="611"/>
      <c r="EC25" s="627"/>
    </row>
    <row r="26" spans="2:133" ht="11.25" customHeight="1" x14ac:dyDescent="0.2">
      <c r="B26" s="593" t="s">
        <v>226</v>
      </c>
      <c r="C26" s="594"/>
      <c r="D26" s="594"/>
      <c r="E26" s="594"/>
      <c r="F26" s="594"/>
      <c r="G26" s="594"/>
      <c r="H26" s="594"/>
      <c r="I26" s="594"/>
      <c r="J26" s="594"/>
      <c r="K26" s="594"/>
      <c r="L26" s="594"/>
      <c r="M26" s="594"/>
      <c r="N26" s="594"/>
      <c r="O26" s="594"/>
      <c r="P26" s="594"/>
      <c r="Q26" s="595"/>
      <c r="R26" s="596">
        <v>1086</v>
      </c>
      <c r="S26" s="597"/>
      <c r="T26" s="597"/>
      <c r="U26" s="597"/>
      <c r="V26" s="597"/>
      <c r="W26" s="597"/>
      <c r="X26" s="597"/>
      <c r="Y26" s="598"/>
      <c r="Z26" s="638">
        <v>0</v>
      </c>
      <c r="AA26" s="638"/>
      <c r="AB26" s="638"/>
      <c r="AC26" s="638"/>
      <c r="AD26" s="639">
        <v>1086</v>
      </c>
      <c r="AE26" s="639"/>
      <c r="AF26" s="639"/>
      <c r="AG26" s="639"/>
      <c r="AH26" s="639"/>
      <c r="AI26" s="639"/>
      <c r="AJ26" s="639"/>
      <c r="AK26" s="639"/>
      <c r="AL26" s="599">
        <v>0</v>
      </c>
      <c r="AM26" s="600"/>
      <c r="AN26" s="600"/>
      <c r="AO26" s="640"/>
      <c r="AP26" s="593" t="s">
        <v>227</v>
      </c>
      <c r="AQ26" s="674"/>
      <c r="AR26" s="674"/>
      <c r="AS26" s="674"/>
      <c r="AT26" s="674"/>
      <c r="AU26" s="674"/>
      <c r="AV26" s="674"/>
      <c r="AW26" s="674"/>
      <c r="AX26" s="674"/>
      <c r="AY26" s="674"/>
      <c r="AZ26" s="674"/>
      <c r="BA26" s="674"/>
      <c r="BB26" s="674"/>
      <c r="BC26" s="674"/>
      <c r="BD26" s="674"/>
      <c r="BE26" s="674"/>
      <c r="BF26" s="675"/>
      <c r="BG26" s="596" t="s">
        <v>64</v>
      </c>
      <c r="BH26" s="597"/>
      <c r="BI26" s="597"/>
      <c r="BJ26" s="597"/>
      <c r="BK26" s="597"/>
      <c r="BL26" s="597"/>
      <c r="BM26" s="597"/>
      <c r="BN26" s="598"/>
      <c r="BO26" s="638" t="s">
        <v>64</v>
      </c>
      <c r="BP26" s="638"/>
      <c r="BQ26" s="638"/>
      <c r="BR26" s="638"/>
      <c r="BS26" s="639" t="s">
        <v>64</v>
      </c>
      <c r="BT26" s="639"/>
      <c r="BU26" s="639"/>
      <c r="BV26" s="639"/>
      <c r="BW26" s="639"/>
      <c r="BX26" s="639"/>
      <c r="BY26" s="639"/>
      <c r="BZ26" s="639"/>
      <c r="CA26" s="639"/>
      <c r="CB26" s="673"/>
      <c r="CD26" s="593" t="s">
        <v>228</v>
      </c>
      <c r="CE26" s="594"/>
      <c r="CF26" s="594"/>
      <c r="CG26" s="594"/>
      <c r="CH26" s="594"/>
      <c r="CI26" s="594"/>
      <c r="CJ26" s="594"/>
      <c r="CK26" s="594"/>
      <c r="CL26" s="594"/>
      <c r="CM26" s="594"/>
      <c r="CN26" s="594"/>
      <c r="CO26" s="594"/>
      <c r="CP26" s="594"/>
      <c r="CQ26" s="595"/>
      <c r="CR26" s="596">
        <v>1155418</v>
      </c>
      <c r="CS26" s="597"/>
      <c r="CT26" s="597"/>
      <c r="CU26" s="597"/>
      <c r="CV26" s="597"/>
      <c r="CW26" s="597"/>
      <c r="CX26" s="597"/>
      <c r="CY26" s="598"/>
      <c r="CZ26" s="599">
        <v>9.6</v>
      </c>
      <c r="DA26" s="611"/>
      <c r="DB26" s="611"/>
      <c r="DC26" s="612"/>
      <c r="DD26" s="602">
        <v>1045778</v>
      </c>
      <c r="DE26" s="597"/>
      <c r="DF26" s="597"/>
      <c r="DG26" s="597"/>
      <c r="DH26" s="597"/>
      <c r="DI26" s="597"/>
      <c r="DJ26" s="597"/>
      <c r="DK26" s="598"/>
      <c r="DL26" s="602" t="s">
        <v>64</v>
      </c>
      <c r="DM26" s="597"/>
      <c r="DN26" s="597"/>
      <c r="DO26" s="597"/>
      <c r="DP26" s="597"/>
      <c r="DQ26" s="597"/>
      <c r="DR26" s="597"/>
      <c r="DS26" s="597"/>
      <c r="DT26" s="597"/>
      <c r="DU26" s="597"/>
      <c r="DV26" s="598"/>
      <c r="DW26" s="599" t="s">
        <v>64</v>
      </c>
      <c r="DX26" s="611"/>
      <c r="DY26" s="611"/>
      <c r="DZ26" s="611"/>
      <c r="EA26" s="611"/>
      <c r="EB26" s="611"/>
      <c r="EC26" s="627"/>
    </row>
    <row r="27" spans="2:133" ht="11.25" customHeight="1" x14ac:dyDescent="0.2">
      <c r="B27" s="593" t="s">
        <v>229</v>
      </c>
      <c r="C27" s="594"/>
      <c r="D27" s="594"/>
      <c r="E27" s="594"/>
      <c r="F27" s="594"/>
      <c r="G27" s="594"/>
      <c r="H27" s="594"/>
      <c r="I27" s="594"/>
      <c r="J27" s="594"/>
      <c r="K27" s="594"/>
      <c r="L27" s="594"/>
      <c r="M27" s="594"/>
      <c r="N27" s="594"/>
      <c r="O27" s="594"/>
      <c r="P27" s="594"/>
      <c r="Q27" s="595"/>
      <c r="R27" s="596">
        <v>10923</v>
      </c>
      <c r="S27" s="597"/>
      <c r="T27" s="597"/>
      <c r="U27" s="597"/>
      <c r="V27" s="597"/>
      <c r="W27" s="597"/>
      <c r="X27" s="597"/>
      <c r="Y27" s="598"/>
      <c r="Z27" s="638">
        <v>0.1</v>
      </c>
      <c r="AA27" s="638"/>
      <c r="AB27" s="638"/>
      <c r="AC27" s="638"/>
      <c r="AD27" s="639" t="s">
        <v>64</v>
      </c>
      <c r="AE27" s="639"/>
      <c r="AF27" s="639"/>
      <c r="AG27" s="639"/>
      <c r="AH27" s="639"/>
      <c r="AI27" s="639"/>
      <c r="AJ27" s="639"/>
      <c r="AK27" s="639"/>
      <c r="AL27" s="599" t="s">
        <v>64</v>
      </c>
      <c r="AM27" s="600"/>
      <c r="AN27" s="600"/>
      <c r="AO27" s="640"/>
      <c r="AP27" s="593" t="s">
        <v>230</v>
      </c>
      <c r="AQ27" s="594"/>
      <c r="AR27" s="594"/>
      <c r="AS27" s="594"/>
      <c r="AT27" s="594"/>
      <c r="AU27" s="594"/>
      <c r="AV27" s="594"/>
      <c r="AW27" s="594"/>
      <c r="AX27" s="594"/>
      <c r="AY27" s="594"/>
      <c r="AZ27" s="594"/>
      <c r="BA27" s="594"/>
      <c r="BB27" s="594"/>
      <c r="BC27" s="594"/>
      <c r="BD27" s="594"/>
      <c r="BE27" s="594"/>
      <c r="BF27" s="595"/>
      <c r="BG27" s="596">
        <v>1688772</v>
      </c>
      <c r="BH27" s="597"/>
      <c r="BI27" s="597"/>
      <c r="BJ27" s="597"/>
      <c r="BK27" s="597"/>
      <c r="BL27" s="597"/>
      <c r="BM27" s="597"/>
      <c r="BN27" s="598"/>
      <c r="BO27" s="638">
        <v>100</v>
      </c>
      <c r="BP27" s="638"/>
      <c r="BQ27" s="638"/>
      <c r="BR27" s="638"/>
      <c r="BS27" s="639" t="s">
        <v>64</v>
      </c>
      <c r="BT27" s="639"/>
      <c r="BU27" s="639"/>
      <c r="BV27" s="639"/>
      <c r="BW27" s="639"/>
      <c r="BX27" s="639"/>
      <c r="BY27" s="639"/>
      <c r="BZ27" s="639"/>
      <c r="CA27" s="639"/>
      <c r="CB27" s="673"/>
      <c r="CD27" s="593" t="s">
        <v>231</v>
      </c>
      <c r="CE27" s="594"/>
      <c r="CF27" s="594"/>
      <c r="CG27" s="594"/>
      <c r="CH27" s="594"/>
      <c r="CI27" s="594"/>
      <c r="CJ27" s="594"/>
      <c r="CK27" s="594"/>
      <c r="CL27" s="594"/>
      <c r="CM27" s="594"/>
      <c r="CN27" s="594"/>
      <c r="CO27" s="594"/>
      <c r="CP27" s="594"/>
      <c r="CQ27" s="595"/>
      <c r="CR27" s="596">
        <v>1296691</v>
      </c>
      <c r="CS27" s="609"/>
      <c r="CT27" s="609"/>
      <c r="CU27" s="609"/>
      <c r="CV27" s="609"/>
      <c r="CW27" s="609"/>
      <c r="CX27" s="609"/>
      <c r="CY27" s="610"/>
      <c r="CZ27" s="599">
        <v>10.8</v>
      </c>
      <c r="DA27" s="611"/>
      <c r="DB27" s="611"/>
      <c r="DC27" s="612"/>
      <c r="DD27" s="602">
        <v>487059</v>
      </c>
      <c r="DE27" s="609"/>
      <c r="DF27" s="609"/>
      <c r="DG27" s="609"/>
      <c r="DH27" s="609"/>
      <c r="DI27" s="609"/>
      <c r="DJ27" s="609"/>
      <c r="DK27" s="610"/>
      <c r="DL27" s="602">
        <v>239632</v>
      </c>
      <c r="DM27" s="609"/>
      <c r="DN27" s="609"/>
      <c r="DO27" s="609"/>
      <c r="DP27" s="609"/>
      <c r="DQ27" s="609"/>
      <c r="DR27" s="609"/>
      <c r="DS27" s="609"/>
      <c r="DT27" s="609"/>
      <c r="DU27" s="609"/>
      <c r="DV27" s="610"/>
      <c r="DW27" s="599">
        <v>3.3</v>
      </c>
      <c r="DX27" s="611"/>
      <c r="DY27" s="611"/>
      <c r="DZ27" s="611"/>
      <c r="EA27" s="611"/>
      <c r="EB27" s="611"/>
      <c r="EC27" s="627"/>
    </row>
    <row r="28" spans="2:133" ht="11.25" customHeight="1" x14ac:dyDescent="0.2">
      <c r="B28" s="593" t="s">
        <v>232</v>
      </c>
      <c r="C28" s="594"/>
      <c r="D28" s="594"/>
      <c r="E28" s="594"/>
      <c r="F28" s="594"/>
      <c r="G28" s="594"/>
      <c r="H28" s="594"/>
      <c r="I28" s="594"/>
      <c r="J28" s="594"/>
      <c r="K28" s="594"/>
      <c r="L28" s="594"/>
      <c r="M28" s="594"/>
      <c r="N28" s="594"/>
      <c r="O28" s="594"/>
      <c r="P28" s="594"/>
      <c r="Q28" s="595"/>
      <c r="R28" s="596">
        <v>115803</v>
      </c>
      <c r="S28" s="597"/>
      <c r="T28" s="597"/>
      <c r="U28" s="597"/>
      <c r="V28" s="597"/>
      <c r="W28" s="597"/>
      <c r="X28" s="597"/>
      <c r="Y28" s="598"/>
      <c r="Z28" s="638">
        <v>0.9</v>
      </c>
      <c r="AA28" s="638"/>
      <c r="AB28" s="638"/>
      <c r="AC28" s="638"/>
      <c r="AD28" s="639">
        <v>13748</v>
      </c>
      <c r="AE28" s="639"/>
      <c r="AF28" s="639"/>
      <c r="AG28" s="639"/>
      <c r="AH28" s="639"/>
      <c r="AI28" s="639"/>
      <c r="AJ28" s="639"/>
      <c r="AK28" s="639"/>
      <c r="AL28" s="599">
        <v>0.2</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233</v>
      </c>
      <c r="CE28" s="594"/>
      <c r="CF28" s="594"/>
      <c r="CG28" s="594"/>
      <c r="CH28" s="594"/>
      <c r="CI28" s="594"/>
      <c r="CJ28" s="594"/>
      <c r="CK28" s="594"/>
      <c r="CL28" s="594"/>
      <c r="CM28" s="594"/>
      <c r="CN28" s="594"/>
      <c r="CO28" s="594"/>
      <c r="CP28" s="594"/>
      <c r="CQ28" s="595"/>
      <c r="CR28" s="596">
        <v>1467910</v>
      </c>
      <c r="CS28" s="597"/>
      <c r="CT28" s="597"/>
      <c r="CU28" s="597"/>
      <c r="CV28" s="597"/>
      <c r="CW28" s="597"/>
      <c r="CX28" s="597"/>
      <c r="CY28" s="598"/>
      <c r="CZ28" s="599">
        <v>12.2</v>
      </c>
      <c r="DA28" s="611"/>
      <c r="DB28" s="611"/>
      <c r="DC28" s="612"/>
      <c r="DD28" s="602">
        <v>1439706</v>
      </c>
      <c r="DE28" s="597"/>
      <c r="DF28" s="597"/>
      <c r="DG28" s="597"/>
      <c r="DH28" s="597"/>
      <c r="DI28" s="597"/>
      <c r="DJ28" s="597"/>
      <c r="DK28" s="598"/>
      <c r="DL28" s="602">
        <v>1024796</v>
      </c>
      <c r="DM28" s="597"/>
      <c r="DN28" s="597"/>
      <c r="DO28" s="597"/>
      <c r="DP28" s="597"/>
      <c r="DQ28" s="597"/>
      <c r="DR28" s="597"/>
      <c r="DS28" s="597"/>
      <c r="DT28" s="597"/>
      <c r="DU28" s="597"/>
      <c r="DV28" s="598"/>
      <c r="DW28" s="599">
        <v>14.1</v>
      </c>
      <c r="DX28" s="611"/>
      <c r="DY28" s="611"/>
      <c r="DZ28" s="611"/>
      <c r="EA28" s="611"/>
      <c r="EB28" s="611"/>
      <c r="EC28" s="627"/>
    </row>
    <row r="29" spans="2:133" ht="11.25" customHeight="1" x14ac:dyDescent="0.2">
      <c r="B29" s="593" t="s">
        <v>234</v>
      </c>
      <c r="C29" s="594"/>
      <c r="D29" s="594"/>
      <c r="E29" s="594"/>
      <c r="F29" s="594"/>
      <c r="G29" s="594"/>
      <c r="H29" s="594"/>
      <c r="I29" s="594"/>
      <c r="J29" s="594"/>
      <c r="K29" s="594"/>
      <c r="L29" s="594"/>
      <c r="M29" s="594"/>
      <c r="N29" s="594"/>
      <c r="O29" s="594"/>
      <c r="P29" s="594"/>
      <c r="Q29" s="595"/>
      <c r="R29" s="596">
        <v>10196</v>
      </c>
      <c r="S29" s="597"/>
      <c r="T29" s="597"/>
      <c r="U29" s="597"/>
      <c r="V29" s="597"/>
      <c r="W29" s="597"/>
      <c r="X29" s="597"/>
      <c r="Y29" s="598"/>
      <c r="Z29" s="638">
        <v>0.1</v>
      </c>
      <c r="AA29" s="638"/>
      <c r="AB29" s="638"/>
      <c r="AC29" s="638"/>
      <c r="AD29" s="639" t="s">
        <v>64</v>
      </c>
      <c r="AE29" s="639"/>
      <c r="AF29" s="639"/>
      <c r="AG29" s="639"/>
      <c r="AH29" s="639"/>
      <c r="AI29" s="639"/>
      <c r="AJ29" s="639"/>
      <c r="AK29" s="639"/>
      <c r="AL29" s="599" t="s">
        <v>64</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235</v>
      </c>
      <c r="CE29" s="616"/>
      <c r="CF29" s="593" t="s">
        <v>236</v>
      </c>
      <c r="CG29" s="594"/>
      <c r="CH29" s="594"/>
      <c r="CI29" s="594"/>
      <c r="CJ29" s="594"/>
      <c r="CK29" s="594"/>
      <c r="CL29" s="594"/>
      <c r="CM29" s="594"/>
      <c r="CN29" s="594"/>
      <c r="CO29" s="594"/>
      <c r="CP29" s="594"/>
      <c r="CQ29" s="595"/>
      <c r="CR29" s="596">
        <v>1467871</v>
      </c>
      <c r="CS29" s="609"/>
      <c r="CT29" s="609"/>
      <c r="CU29" s="609"/>
      <c r="CV29" s="609"/>
      <c r="CW29" s="609"/>
      <c r="CX29" s="609"/>
      <c r="CY29" s="610"/>
      <c r="CZ29" s="599">
        <v>12.2</v>
      </c>
      <c r="DA29" s="611"/>
      <c r="DB29" s="611"/>
      <c r="DC29" s="612"/>
      <c r="DD29" s="602">
        <v>1439667</v>
      </c>
      <c r="DE29" s="609"/>
      <c r="DF29" s="609"/>
      <c r="DG29" s="609"/>
      <c r="DH29" s="609"/>
      <c r="DI29" s="609"/>
      <c r="DJ29" s="609"/>
      <c r="DK29" s="610"/>
      <c r="DL29" s="602">
        <v>1024757</v>
      </c>
      <c r="DM29" s="609"/>
      <c r="DN29" s="609"/>
      <c r="DO29" s="609"/>
      <c r="DP29" s="609"/>
      <c r="DQ29" s="609"/>
      <c r="DR29" s="609"/>
      <c r="DS29" s="609"/>
      <c r="DT29" s="609"/>
      <c r="DU29" s="609"/>
      <c r="DV29" s="610"/>
      <c r="DW29" s="599">
        <v>14.1</v>
      </c>
      <c r="DX29" s="611"/>
      <c r="DY29" s="611"/>
      <c r="DZ29" s="611"/>
      <c r="EA29" s="611"/>
      <c r="EB29" s="611"/>
      <c r="EC29" s="627"/>
    </row>
    <row r="30" spans="2:133" ht="11.25" customHeight="1" x14ac:dyDescent="0.2">
      <c r="B30" s="593" t="s">
        <v>237</v>
      </c>
      <c r="C30" s="594"/>
      <c r="D30" s="594"/>
      <c r="E30" s="594"/>
      <c r="F30" s="594"/>
      <c r="G30" s="594"/>
      <c r="H30" s="594"/>
      <c r="I30" s="594"/>
      <c r="J30" s="594"/>
      <c r="K30" s="594"/>
      <c r="L30" s="594"/>
      <c r="M30" s="594"/>
      <c r="N30" s="594"/>
      <c r="O30" s="594"/>
      <c r="P30" s="594"/>
      <c r="Q30" s="595"/>
      <c r="R30" s="596">
        <v>1049209</v>
      </c>
      <c r="S30" s="597"/>
      <c r="T30" s="597"/>
      <c r="U30" s="597"/>
      <c r="V30" s="597"/>
      <c r="W30" s="597"/>
      <c r="X30" s="597"/>
      <c r="Y30" s="598"/>
      <c r="Z30" s="638">
        <v>8.1</v>
      </c>
      <c r="AA30" s="638"/>
      <c r="AB30" s="638"/>
      <c r="AC30" s="638"/>
      <c r="AD30" s="639" t="s">
        <v>64</v>
      </c>
      <c r="AE30" s="639"/>
      <c r="AF30" s="639"/>
      <c r="AG30" s="639"/>
      <c r="AH30" s="639"/>
      <c r="AI30" s="639"/>
      <c r="AJ30" s="639"/>
      <c r="AK30" s="639"/>
      <c r="AL30" s="599" t="s">
        <v>64</v>
      </c>
      <c r="AM30" s="600"/>
      <c r="AN30" s="600"/>
      <c r="AO30" s="640"/>
      <c r="AP30" s="654" t="s">
        <v>154</v>
      </c>
      <c r="AQ30" s="655"/>
      <c r="AR30" s="655"/>
      <c r="AS30" s="655"/>
      <c r="AT30" s="655"/>
      <c r="AU30" s="655"/>
      <c r="AV30" s="655"/>
      <c r="AW30" s="655"/>
      <c r="AX30" s="655"/>
      <c r="AY30" s="655"/>
      <c r="AZ30" s="655"/>
      <c r="BA30" s="655"/>
      <c r="BB30" s="655"/>
      <c r="BC30" s="655"/>
      <c r="BD30" s="655"/>
      <c r="BE30" s="655"/>
      <c r="BF30" s="656"/>
      <c r="BG30" s="654" t="s">
        <v>238</v>
      </c>
      <c r="BH30" s="671"/>
      <c r="BI30" s="671"/>
      <c r="BJ30" s="671"/>
      <c r="BK30" s="671"/>
      <c r="BL30" s="671"/>
      <c r="BM30" s="671"/>
      <c r="BN30" s="671"/>
      <c r="BO30" s="671"/>
      <c r="BP30" s="671"/>
      <c r="BQ30" s="672"/>
      <c r="BR30" s="654" t="s">
        <v>239</v>
      </c>
      <c r="BS30" s="671"/>
      <c r="BT30" s="671"/>
      <c r="BU30" s="671"/>
      <c r="BV30" s="671"/>
      <c r="BW30" s="671"/>
      <c r="BX30" s="671"/>
      <c r="BY30" s="671"/>
      <c r="BZ30" s="671"/>
      <c r="CA30" s="671"/>
      <c r="CB30" s="672"/>
      <c r="CD30" s="617"/>
      <c r="CE30" s="618"/>
      <c r="CF30" s="593" t="s">
        <v>240</v>
      </c>
      <c r="CG30" s="594"/>
      <c r="CH30" s="594"/>
      <c r="CI30" s="594"/>
      <c r="CJ30" s="594"/>
      <c r="CK30" s="594"/>
      <c r="CL30" s="594"/>
      <c r="CM30" s="594"/>
      <c r="CN30" s="594"/>
      <c r="CO30" s="594"/>
      <c r="CP30" s="594"/>
      <c r="CQ30" s="595"/>
      <c r="CR30" s="596">
        <v>1431650</v>
      </c>
      <c r="CS30" s="597"/>
      <c r="CT30" s="597"/>
      <c r="CU30" s="597"/>
      <c r="CV30" s="597"/>
      <c r="CW30" s="597"/>
      <c r="CX30" s="597"/>
      <c r="CY30" s="598"/>
      <c r="CZ30" s="599">
        <v>11.9</v>
      </c>
      <c r="DA30" s="611"/>
      <c r="DB30" s="611"/>
      <c r="DC30" s="612"/>
      <c r="DD30" s="602">
        <v>1404440</v>
      </c>
      <c r="DE30" s="597"/>
      <c r="DF30" s="597"/>
      <c r="DG30" s="597"/>
      <c r="DH30" s="597"/>
      <c r="DI30" s="597"/>
      <c r="DJ30" s="597"/>
      <c r="DK30" s="598"/>
      <c r="DL30" s="602">
        <v>989530</v>
      </c>
      <c r="DM30" s="597"/>
      <c r="DN30" s="597"/>
      <c r="DO30" s="597"/>
      <c r="DP30" s="597"/>
      <c r="DQ30" s="597"/>
      <c r="DR30" s="597"/>
      <c r="DS30" s="597"/>
      <c r="DT30" s="597"/>
      <c r="DU30" s="597"/>
      <c r="DV30" s="598"/>
      <c r="DW30" s="599">
        <v>13.7</v>
      </c>
      <c r="DX30" s="611"/>
      <c r="DY30" s="611"/>
      <c r="DZ30" s="611"/>
      <c r="EA30" s="611"/>
      <c r="EB30" s="611"/>
      <c r="EC30" s="627"/>
    </row>
    <row r="31" spans="2:133" ht="11.25" customHeight="1" x14ac:dyDescent="0.2">
      <c r="B31" s="663" t="s">
        <v>241</v>
      </c>
      <c r="C31" s="664"/>
      <c r="D31" s="664"/>
      <c r="E31" s="664"/>
      <c r="F31" s="664"/>
      <c r="G31" s="664"/>
      <c r="H31" s="664"/>
      <c r="I31" s="664"/>
      <c r="J31" s="664"/>
      <c r="K31" s="664"/>
      <c r="L31" s="664"/>
      <c r="M31" s="664"/>
      <c r="N31" s="664"/>
      <c r="O31" s="664"/>
      <c r="P31" s="664"/>
      <c r="Q31" s="665"/>
      <c r="R31" s="596" t="s">
        <v>64</v>
      </c>
      <c r="S31" s="597"/>
      <c r="T31" s="597"/>
      <c r="U31" s="597"/>
      <c r="V31" s="597"/>
      <c r="W31" s="597"/>
      <c r="X31" s="597"/>
      <c r="Y31" s="598"/>
      <c r="Z31" s="638" t="s">
        <v>64</v>
      </c>
      <c r="AA31" s="638"/>
      <c r="AB31" s="638"/>
      <c r="AC31" s="638"/>
      <c r="AD31" s="639" t="s">
        <v>64</v>
      </c>
      <c r="AE31" s="639"/>
      <c r="AF31" s="639"/>
      <c r="AG31" s="639"/>
      <c r="AH31" s="639"/>
      <c r="AI31" s="639"/>
      <c r="AJ31" s="639"/>
      <c r="AK31" s="639"/>
      <c r="AL31" s="599" t="s">
        <v>64</v>
      </c>
      <c r="AM31" s="600"/>
      <c r="AN31" s="600"/>
      <c r="AO31" s="640"/>
      <c r="AP31" s="666" t="s">
        <v>242</v>
      </c>
      <c r="AQ31" s="667"/>
      <c r="AR31" s="667"/>
      <c r="AS31" s="667"/>
      <c r="AT31" s="668" t="s">
        <v>243</v>
      </c>
      <c r="AU31" s="77"/>
      <c r="AV31" s="77"/>
      <c r="AW31" s="77"/>
      <c r="AX31" s="651" t="s">
        <v>119</v>
      </c>
      <c r="AY31" s="652"/>
      <c r="AZ31" s="652"/>
      <c r="BA31" s="652"/>
      <c r="BB31" s="652"/>
      <c r="BC31" s="652"/>
      <c r="BD31" s="652"/>
      <c r="BE31" s="652"/>
      <c r="BF31" s="653"/>
      <c r="BG31" s="659">
        <v>99.4</v>
      </c>
      <c r="BH31" s="660"/>
      <c r="BI31" s="660"/>
      <c r="BJ31" s="660"/>
      <c r="BK31" s="660"/>
      <c r="BL31" s="660"/>
      <c r="BM31" s="661">
        <v>98.1</v>
      </c>
      <c r="BN31" s="660"/>
      <c r="BO31" s="660"/>
      <c r="BP31" s="660"/>
      <c r="BQ31" s="662"/>
      <c r="BR31" s="659">
        <v>99.4</v>
      </c>
      <c r="BS31" s="660"/>
      <c r="BT31" s="660"/>
      <c r="BU31" s="660"/>
      <c r="BV31" s="660"/>
      <c r="BW31" s="660"/>
      <c r="BX31" s="661">
        <v>97.9</v>
      </c>
      <c r="BY31" s="660"/>
      <c r="BZ31" s="660"/>
      <c r="CA31" s="660"/>
      <c r="CB31" s="662"/>
      <c r="CD31" s="617"/>
      <c r="CE31" s="618"/>
      <c r="CF31" s="593" t="s">
        <v>244</v>
      </c>
      <c r="CG31" s="594"/>
      <c r="CH31" s="594"/>
      <c r="CI31" s="594"/>
      <c r="CJ31" s="594"/>
      <c r="CK31" s="594"/>
      <c r="CL31" s="594"/>
      <c r="CM31" s="594"/>
      <c r="CN31" s="594"/>
      <c r="CO31" s="594"/>
      <c r="CP31" s="594"/>
      <c r="CQ31" s="595"/>
      <c r="CR31" s="596">
        <v>36221</v>
      </c>
      <c r="CS31" s="609"/>
      <c r="CT31" s="609"/>
      <c r="CU31" s="609"/>
      <c r="CV31" s="609"/>
      <c r="CW31" s="609"/>
      <c r="CX31" s="609"/>
      <c r="CY31" s="610"/>
      <c r="CZ31" s="599">
        <v>0.3</v>
      </c>
      <c r="DA31" s="611"/>
      <c r="DB31" s="611"/>
      <c r="DC31" s="612"/>
      <c r="DD31" s="602">
        <v>35227</v>
      </c>
      <c r="DE31" s="609"/>
      <c r="DF31" s="609"/>
      <c r="DG31" s="609"/>
      <c r="DH31" s="609"/>
      <c r="DI31" s="609"/>
      <c r="DJ31" s="609"/>
      <c r="DK31" s="610"/>
      <c r="DL31" s="602">
        <v>35227</v>
      </c>
      <c r="DM31" s="609"/>
      <c r="DN31" s="609"/>
      <c r="DO31" s="609"/>
      <c r="DP31" s="609"/>
      <c r="DQ31" s="609"/>
      <c r="DR31" s="609"/>
      <c r="DS31" s="609"/>
      <c r="DT31" s="609"/>
      <c r="DU31" s="609"/>
      <c r="DV31" s="610"/>
      <c r="DW31" s="599">
        <v>0.5</v>
      </c>
      <c r="DX31" s="611"/>
      <c r="DY31" s="611"/>
      <c r="DZ31" s="611"/>
      <c r="EA31" s="611"/>
      <c r="EB31" s="611"/>
      <c r="EC31" s="627"/>
    </row>
    <row r="32" spans="2:133" ht="11.25" customHeight="1" x14ac:dyDescent="0.2">
      <c r="B32" s="593" t="s">
        <v>245</v>
      </c>
      <c r="C32" s="594"/>
      <c r="D32" s="594"/>
      <c r="E32" s="594"/>
      <c r="F32" s="594"/>
      <c r="G32" s="594"/>
      <c r="H32" s="594"/>
      <c r="I32" s="594"/>
      <c r="J32" s="594"/>
      <c r="K32" s="594"/>
      <c r="L32" s="594"/>
      <c r="M32" s="594"/>
      <c r="N32" s="594"/>
      <c r="O32" s="594"/>
      <c r="P32" s="594"/>
      <c r="Q32" s="595"/>
      <c r="R32" s="596">
        <v>1010120</v>
      </c>
      <c r="S32" s="597"/>
      <c r="T32" s="597"/>
      <c r="U32" s="597"/>
      <c r="V32" s="597"/>
      <c r="W32" s="597"/>
      <c r="X32" s="597"/>
      <c r="Y32" s="598"/>
      <c r="Z32" s="638">
        <v>7.8</v>
      </c>
      <c r="AA32" s="638"/>
      <c r="AB32" s="638"/>
      <c r="AC32" s="638"/>
      <c r="AD32" s="639" t="s">
        <v>64</v>
      </c>
      <c r="AE32" s="639"/>
      <c r="AF32" s="639"/>
      <c r="AG32" s="639"/>
      <c r="AH32" s="639"/>
      <c r="AI32" s="639"/>
      <c r="AJ32" s="639"/>
      <c r="AK32" s="639"/>
      <c r="AL32" s="599" t="s">
        <v>64</v>
      </c>
      <c r="AM32" s="600"/>
      <c r="AN32" s="600"/>
      <c r="AO32" s="640"/>
      <c r="AP32" s="641"/>
      <c r="AQ32" s="642"/>
      <c r="AR32" s="642"/>
      <c r="AS32" s="642"/>
      <c r="AT32" s="669"/>
      <c r="AU32" s="73" t="s">
        <v>246</v>
      </c>
      <c r="AX32" s="593" t="s">
        <v>247</v>
      </c>
      <c r="AY32" s="594"/>
      <c r="AZ32" s="594"/>
      <c r="BA32" s="594"/>
      <c r="BB32" s="594"/>
      <c r="BC32" s="594"/>
      <c r="BD32" s="594"/>
      <c r="BE32" s="594"/>
      <c r="BF32" s="595"/>
      <c r="BG32" s="658">
        <v>99.6</v>
      </c>
      <c r="BH32" s="609"/>
      <c r="BI32" s="609"/>
      <c r="BJ32" s="609"/>
      <c r="BK32" s="609"/>
      <c r="BL32" s="609"/>
      <c r="BM32" s="600">
        <v>99</v>
      </c>
      <c r="BN32" s="609"/>
      <c r="BO32" s="609"/>
      <c r="BP32" s="609"/>
      <c r="BQ32" s="636"/>
      <c r="BR32" s="658">
        <v>99.6</v>
      </c>
      <c r="BS32" s="609"/>
      <c r="BT32" s="609"/>
      <c r="BU32" s="609"/>
      <c r="BV32" s="609"/>
      <c r="BW32" s="609"/>
      <c r="BX32" s="600">
        <v>98.9</v>
      </c>
      <c r="BY32" s="609"/>
      <c r="BZ32" s="609"/>
      <c r="CA32" s="609"/>
      <c r="CB32" s="636"/>
      <c r="CD32" s="619"/>
      <c r="CE32" s="620"/>
      <c r="CF32" s="593" t="s">
        <v>248</v>
      </c>
      <c r="CG32" s="594"/>
      <c r="CH32" s="594"/>
      <c r="CI32" s="594"/>
      <c r="CJ32" s="594"/>
      <c r="CK32" s="594"/>
      <c r="CL32" s="594"/>
      <c r="CM32" s="594"/>
      <c r="CN32" s="594"/>
      <c r="CO32" s="594"/>
      <c r="CP32" s="594"/>
      <c r="CQ32" s="595"/>
      <c r="CR32" s="596">
        <v>39</v>
      </c>
      <c r="CS32" s="597"/>
      <c r="CT32" s="597"/>
      <c r="CU32" s="597"/>
      <c r="CV32" s="597"/>
      <c r="CW32" s="597"/>
      <c r="CX32" s="597"/>
      <c r="CY32" s="598"/>
      <c r="CZ32" s="599">
        <v>0</v>
      </c>
      <c r="DA32" s="611"/>
      <c r="DB32" s="611"/>
      <c r="DC32" s="612"/>
      <c r="DD32" s="602">
        <v>39</v>
      </c>
      <c r="DE32" s="597"/>
      <c r="DF32" s="597"/>
      <c r="DG32" s="597"/>
      <c r="DH32" s="597"/>
      <c r="DI32" s="597"/>
      <c r="DJ32" s="597"/>
      <c r="DK32" s="598"/>
      <c r="DL32" s="602">
        <v>39</v>
      </c>
      <c r="DM32" s="597"/>
      <c r="DN32" s="597"/>
      <c r="DO32" s="597"/>
      <c r="DP32" s="597"/>
      <c r="DQ32" s="597"/>
      <c r="DR32" s="597"/>
      <c r="DS32" s="597"/>
      <c r="DT32" s="597"/>
      <c r="DU32" s="597"/>
      <c r="DV32" s="598"/>
      <c r="DW32" s="599">
        <v>0</v>
      </c>
      <c r="DX32" s="611"/>
      <c r="DY32" s="611"/>
      <c r="DZ32" s="611"/>
      <c r="EA32" s="611"/>
      <c r="EB32" s="611"/>
      <c r="EC32" s="627"/>
    </row>
    <row r="33" spans="2:133" ht="11.25" customHeight="1" x14ac:dyDescent="0.2">
      <c r="B33" s="593" t="s">
        <v>249</v>
      </c>
      <c r="C33" s="594"/>
      <c r="D33" s="594"/>
      <c r="E33" s="594"/>
      <c r="F33" s="594"/>
      <c r="G33" s="594"/>
      <c r="H33" s="594"/>
      <c r="I33" s="594"/>
      <c r="J33" s="594"/>
      <c r="K33" s="594"/>
      <c r="L33" s="594"/>
      <c r="M33" s="594"/>
      <c r="N33" s="594"/>
      <c r="O33" s="594"/>
      <c r="P33" s="594"/>
      <c r="Q33" s="595"/>
      <c r="R33" s="596">
        <v>19128</v>
      </c>
      <c r="S33" s="597"/>
      <c r="T33" s="597"/>
      <c r="U33" s="597"/>
      <c r="V33" s="597"/>
      <c r="W33" s="597"/>
      <c r="X33" s="597"/>
      <c r="Y33" s="598"/>
      <c r="Z33" s="638">
        <v>0.1</v>
      </c>
      <c r="AA33" s="638"/>
      <c r="AB33" s="638"/>
      <c r="AC33" s="638"/>
      <c r="AD33" s="639">
        <v>31</v>
      </c>
      <c r="AE33" s="639"/>
      <c r="AF33" s="639"/>
      <c r="AG33" s="639"/>
      <c r="AH33" s="639"/>
      <c r="AI33" s="639"/>
      <c r="AJ33" s="639"/>
      <c r="AK33" s="639"/>
      <c r="AL33" s="599">
        <v>0</v>
      </c>
      <c r="AM33" s="600"/>
      <c r="AN33" s="600"/>
      <c r="AO33" s="640"/>
      <c r="AP33" s="643"/>
      <c r="AQ33" s="644"/>
      <c r="AR33" s="644"/>
      <c r="AS33" s="644"/>
      <c r="AT33" s="670"/>
      <c r="AU33" s="78"/>
      <c r="AV33" s="78"/>
      <c r="AW33" s="78"/>
      <c r="AX33" s="577" t="s">
        <v>250</v>
      </c>
      <c r="AY33" s="578"/>
      <c r="AZ33" s="578"/>
      <c r="BA33" s="578"/>
      <c r="BB33" s="578"/>
      <c r="BC33" s="578"/>
      <c r="BD33" s="578"/>
      <c r="BE33" s="578"/>
      <c r="BF33" s="579"/>
      <c r="BG33" s="657">
        <v>99.2</v>
      </c>
      <c r="BH33" s="581"/>
      <c r="BI33" s="581"/>
      <c r="BJ33" s="581"/>
      <c r="BK33" s="581"/>
      <c r="BL33" s="581"/>
      <c r="BM33" s="631">
        <v>96.8</v>
      </c>
      <c r="BN33" s="581"/>
      <c r="BO33" s="581"/>
      <c r="BP33" s="581"/>
      <c r="BQ33" s="625"/>
      <c r="BR33" s="657">
        <v>99.2</v>
      </c>
      <c r="BS33" s="581"/>
      <c r="BT33" s="581"/>
      <c r="BU33" s="581"/>
      <c r="BV33" s="581"/>
      <c r="BW33" s="581"/>
      <c r="BX33" s="631">
        <v>96.5</v>
      </c>
      <c r="BY33" s="581"/>
      <c r="BZ33" s="581"/>
      <c r="CA33" s="581"/>
      <c r="CB33" s="625"/>
      <c r="CD33" s="593" t="s">
        <v>251</v>
      </c>
      <c r="CE33" s="594"/>
      <c r="CF33" s="594"/>
      <c r="CG33" s="594"/>
      <c r="CH33" s="594"/>
      <c r="CI33" s="594"/>
      <c r="CJ33" s="594"/>
      <c r="CK33" s="594"/>
      <c r="CL33" s="594"/>
      <c r="CM33" s="594"/>
      <c r="CN33" s="594"/>
      <c r="CO33" s="594"/>
      <c r="CP33" s="594"/>
      <c r="CQ33" s="595"/>
      <c r="CR33" s="596">
        <v>5885718</v>
      </c>
      <c r="CS33" s="609"/>
      <c r="CT33" s="609"/>
      <c r="CU33" s="609"/>
      <c r="CV33" s="609"/>
      <c r="CW33" s="609"/>
      <c r="CX33" s="609"/>
      <c r="CY33" s="610"/>
      <c r="CZ33" s="599">
        <v>48.9</v>
      </c>
      <c r="DA33" s="611"/>
      <c r="DB33" s="611"/>
      <c r="DC33" s="612"/>
      <c r="DD33" s="602">
        <v>4872748</v>
      </c>
      <c r="DE33" s="609"/>
      <c r="DF33" s="609"/>
      <c r="DG33" s="609"/>
      <c r="DH33" s="609"/>
      <c r="DI33" s="609"/>
      <c r="DJ33" s="609"/>
      <c r="DK33" s="610"/>
      <c r="DL33" s="602">
        <v>3615042</v>
      </c>
      <c r="DM33" s="609"/>
      <c r="DN33" s="609"/>
      <c r="DO33" s="609"/>
      <c r="DP33" s="609"/>
      <c r="DQ33" s="609"/>
      <c r="DR33" s="609"/>
      <c r="DS33" s="609"/>
      <c r="DT33" s="609"/>
      <c r="DU33" s="609"/>
      <c r="DV33" s="610"/>
      <c r="DW33" s="599">
        <v>49.9</v>
      </c>
      <c r="DX33" s="611"/>
      <c r="DY33" s="611"/>
      <c r="DZ33" s="611"/>
      <c r="EA33" s="611"/>
      <c r="EB33" s="611"/>
      <c r="EC33" s="627"/>
    </row>
    <row r="34" spans="2:133" ht="11.25" customHeight="1" x14ac:dyDescent="0.2">
      <c r="B34" s="593" t="s">
        <v>252</v>
      </c>
      <c r="C34" s="594"/>
      <c r="D34" s="594"/>
      <c r="E34" s="594"/>
      <c r="F34" s="594"/>
      <c r="G34" s="594"/>
      <c r="H34" s="594"/>
      <c r="I34" s="594"/>
      <c r="J34" s="594"/>
      <c r="K34" s="594"/>
      <c r="L34" s="594"/>
      <c r="M34" s="594"/>
      <c r="N34" s="594"/>
      <c r="O34" s="594"/>
      <c r="P34" s="594"/>
      <c r="Q34" s="595"/>
      <c r="R34" s="596">
        <v>35465</v>
      </c>
      <c r="S34" s="597"/>
      <c r="T34" s="597"/>
      <c r="U34" s="597"/>
      <c r="V34" s="597"/>
      <c r="W34" s="597"/>
      <c r="X34" s="597"/>
      <c r="Y34" s="598"/>
      <c r="Z34" s="638">
        <v>0.3</v>
      </c>
      <c r="AA34" s="638"/>
      <c r="AB34" s="638"/>
      <c r="AC34" s="638"/>
      <c r="AD34" s="639" t="s">
        <v>64</v>
      </c>
      <c r="AE34" s="639"/>
      <c r="AF34" s="639"/>
      <c r="AG34" s="639"/>
      <c r="AH34" s="639"/>
      <c r="AI34" s="639"/>
      <c r="AJ34" s="639"/>
      <c r="AK34" s="639"/>
      <c r="AL34" s="599" t="s">
        <v>64</v>
      </c>
      <c r="AM34" s="600"/>
      <c r="AN34" s="600"/>
      <c r="AO34" s="640"/>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3" t="s">
        <v>253</v>
      </c>
      <c r="CE34" s="594"/>
      <c r="CF34" s="594"/>
      <c r="CG34" s="594"/>
      <c r="CH34" s="594"/>
      <c r="CI34" s="594"/>
      <c r="CJ34" s="594"/>
      <c r="CK34" s="594"/>
      <c r="CL34" s="594"/>
      <c r="CM34" s="594"/>
      <c r="CN34" s="594"/>
      <c r="CO34" s="594"/>
      <c r="CP34" s="594"/>
      <c r="CQ34" s="595"/>
      <c r="CR34" s="596">
        <v>2133377</v>
      </c>
      <c r="CS34" s="597"/>
      <c r="CT34" s="597"/>
      <c r="CU34" s="597"/>
      <c r="CV34" s="597"/>
      <c r="CW34" s="597"/>
      <c r="CX34" s="597"/>
      <c r="CY34" s="598"/>
      <c r="CZ34" s="599">
        <v>17.7</v>
      </c>
      <c r="DA34" s="611"/>
      <c r="DB34" s="611"/>
      <c r="DC34" s="612"/>
      <c r="DD34" s="602">
        <v>1691235</v>
      </c>
      <c r="DE34" s="597"/>
      <c r="DF34" s="597"/>
      <c r="DG34" s="597"/>
      <c r="DH34" s="597"/>
      <c r="DI34" s="597"/>
      <c r="DJ34" s="597"/>
      <c r="DK34" s="598"/>
      <c r="DL34" s="602">
        <v>1492480</v>
      </c>
      <c r="DM34" s="597"/>
      <c r="DN34" s="597"/>
      <c r="DO34" s="597"/>
      <c r="DP34" s="597"/>
      <c r="DQ34" s="597"/>
      <c r="DR34" s="597"/>
      <c r="DS34" s="597"/>
      <c r="DT34" s="597"/>
      <c r="DU34" s="597"/>
      <c r="DV34" s="598"/>
      <c r="DW34" s="599">
        <v>20.6</v>
      </c>
      <c r="DX34" s="611"/>
      <c r="DY34" s="611"/>
      <c r="DZ34" s="611"/>
      <c r="EA34" s="611"/>
      <c r="EB34" s="611"/>
      <c r="EC34" s="627"/>
    </row>
    <row r="35" spans="2:133" ht="11.25" customHeight="1" x14ac:dyDescent="0.2">
      <c r="B35" s="593" t="s">
        <v>254</v>
      </c>
      <c r="C35" s="594"/>
      <c r="D35" s="594"/>
      <c r="E35" s="594"/>
      <c r="F35" s="594"/>
      <c r="G35" s="594"/>
      <c r="H35" s="594"/>
      <c r="I35" s="594"/>
      <c r="J35" s="594"/>
      <c r="K35" s="594"/>
      <c r="L35" s="594"/>
      <c r="M35" s="594"/>
      <c r="N35" s="594"/>
      <c r="O35" s="594"/>
      <c r="P35" s="594"/>
      <c r="Q35" s="595"/>
      <c r="R35" s="596">
        <v>914559</v>
      </c>
      <c r="S35" s="597"/>
      <c r="T35" s="597"/>
      <c r="U35" s="597"/>
      <c r="V35" s="597"/>
      <c r="W35" s="597"/>
      <c r="X35" s="597"/>
      <c r="Y35" s="598"/>
      <c r="Z35" s="638">
        <v>7.1</v>
      </c>
      <c r="AA35" s="638"/>
      <c r="AB35" s="638"/>
      <c r="AC35" s="638"/>
      <c r="AD35" s="639" t="s">
        <v>64</v>
      </c>
      <c r="AE35" s="639"/>
      <c r="AF35" s="639"/>
      <c r="AG35" s="639"/>
      <c r="AH35" s="639"/>
      <c r="AI35" s="639"/>
      <c r="AJ35" s="639"/>
      <c r="AK35" s="639"/>
      <c r="AL35" s="599" t="s">
        <v>64</v>
      </c>
      <c r="AM35" s="600"/>
      <c r="AN35" s="600"/>
      <c r="AO35" s="640"/>
      <c r="AP35" s="81"/>
      <c r="AQ35" s="654" t="s">
        <v>255</v>
      </c>
      <c r="AR35" s="655"/>
      <c r="AS35" s="655"/>
      <c r="AT35" s="655"/>
      <c r="AU35" s="655"/>
      <c r="AV35" s="655"/>
      <c r="AW35" s="655"/>
      <c r="AX35" s="655"/>
      <c r="AY35" s="655"/>
      <c r="AZ35" s="655"/>
      <c r="BA35" s="655"/>
      <c r="BB35" s="655"/>
      <c r="BC35" s="655"/>
      <c r="BD35" s="655"/>
      <c r="BE35" s="655"/>
      <c r="BF35" s="656"/>
      <c r="BG35" s="654" t="s">
        <v>256</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257</v>
      </c>
      <c r="CE35" s="594"/>
      <c r="CF35" s="594"/>
      <c r="CG35" s="594"/>
      <c r="CH35" s="594"/>
      <c r="CI35" s="594"/>
      <c r="CJ35" s="594"/>
      <c r="CK35" s="594"/>
      <c r="CL35" s="594"/>
      <c r="CM35" s="594"/>
      <c r="CN35" s="594"/>
      <c r="CO35" s="594"/>
      <c r="CP35" s="594"/>
      <c r="CQ35" s="595"/>
      <c r="CR35" s="596">
        <v>208273</v>
      </c>
      <c r="CS35" s="609"/>
      <c r="CT35" s="609"/>
      <c r="CU35" s="609"/>
      <c r="CV35" s="609"/>
      <c r="CW35" s="609"/>
      <c r="CX35" s="609"/>
      <c r="CY35" s="610"/>
      <c r="CZ35" s="599">
        <v>1.7</v>
      </c>
      <c r="DA35" s="611"/>
      <c r="DB35" s="611"/>
      <c r="DC35" s="612"/>
      <c r="DD35" s="602">
        <v>181258</v>
      </c>
      <c r="DE35" s="609"/>
      <c r="DF35" s="609"/>
      <c r="DG35" s="609"/>
      <c r="DH35" s="609"/>
      <c r="DI35" s="609"/>
      <c r="DJ35" s="609"/>
      <c r="DK35" s="610"/>
      <c r="DL35" s="602">
        <v>158636</v>
      </c>
      <c r="DM35" s="609"/>
      <c r="DN35" s="609"/>
      <c r="DO35" s="609"/>
      <c r="DP35" s="609"/>
      <c r="DQ35" s="609"/>
      <c r="DR35" s="609"/>
      <c r="DS35" s="609"/>
      <c r="DT35" s="609"/>
      <c r="DU35" s="609"/>
      <c r="DV35" s="610"/>
      <c r="DW35" s="599">
        <v>2.2000000000000002</v>
      </c>
      <c r="DX35" s="611"/>
      <c r="DY35" s="611"/>
      <c r="DZ35" s="611"/>
      <c r="EA35" s="611"/>
      <c r="EB35" s="611"/>
      <c r="EC35" s="627"/>
    </row>
    <row r="36" spans="2:133" ht="11.25" customHeight="1" x14ac:dyDescent="0.2">
      <c r="B36" s="593" t="s">
        <v>258</v>
      </c>
      <c r="C36" s="594"/>
      <c r="D36" s="594"/>
      <c r="E36" s="594"/>
      <c r="F36" s="594"/>
      <c r="G36" s="594"/>
      <c r="H36" s="594"/>
      <c r="I36" s="594"/>
      <c r="J36" s="594"/>
      <c r="K36" s="594"/>
      <c r="L36" s="594"/>
      <c r="M36" s="594"/>
      <c r="N36" s="594"/>
      <c r="O36" s="594"/>
      <c r="P36" s="594"/>
      <c r="Q36" s="595"/>
      <c r="R36" s="596">
        <v>600054</v>
      </c>
      <c r="S36" s="597"/>
      <c r="T36" s="597"/>
      <c r="U36" s="597"/>
      <c r="V36" s="597"/>
      <c r="W36" s="597"/>
      <c r="X36" s="597"/>
      <c r="Y36" s="598"/>
      <c r="Z36" s="638">
        <v>4.5999999999999996</v>
      </c>
      <c r="AA36" s="638"/>
      <c r="AB36" s="638"/>
      <c r="AC36" s="638"/>
      <c r="AD36" s="639" t="s">
        <v>64</v>
      </c>
      <c r="AE36" s="639"/>
      <c r="AF36" s="639"/>
      <c r="AG36" s="639"/>
      <c r="AH36" s="639"/>
      <c r="AI36" s="639"/>
      <c r="AJ36" s="639"/>
      <c r="AK36" s="639"/>
      <c r="AL36" s="599" t="s">
        <v>64</v>
      </c>
      <c r="AM36" s="600"/>
      <c r="AN36" s="600"/>
      <c r="AO36" s="640"/>
      <c r="AP36" s="81"/>
      <c r="AQ36" s="645" t="s">
        <v>259</v>
      </c>
      <c r="AR36" s="646"/>
      <c r="AS36" s="646"/>
      <c r="AT36" s="646"/>
      <c r="AU36" s="646"/>
      <c r="AV36" s="646"/>
      <c r="AW36" s="646"/>
      <c r="AX36" s="646"/>
      <c r="AY36" s="647"/>
      <c r="AZ36" s="648">
        <v>1393884</v>
      </c>
      <c r="BA36" s="649"/>
      <c r="BB36" s="649"/>
      <c r="BC36" s="649"/>
      <c r="BD36" s="649"/>
      <c r="BE36" s="649"/>
      <c r="BF36" s="650"/>
      <c r="BG36" s="651" t="s">
        <v>260</v>
      </c>
      <c r="BH36" s="652"/>
      <c r="BI36" s="652"/>
      <c r="BJ36" s="652"/>
      <c r="BK36" s="652"/>
      <c r="BL36" s="652"/>
      <c r="BM36" s="652"/>
      <c r="BN36" s="652"/>
      <c r="BO36" s="652"/>
      <c r="BP36" s="652"/>
      <c r="BQ36" s="652"/>
      <c r="BR36" s="652"/>
      <c r="BS36" s="652"/>
      <c r="BT36" s="652"/>
      <c r="BU36" s="653"/>
      <c r="BV36" s="648">
        <v>98086</v>
      </c>
      <c r="BW36" s="649"/>
      <c r="BX36" s="649"/>
      <c r="BY36" s="649"/>
      <c r="BZ36" s="649"/>
      <c r="CA36" s="649"/>
      <c r="CB36" s="650"/>
      <c r="CD36" s="593" t="s">
        <v>261</v>
      </c>
      <c r="CE36" s="594"/>
      <c r="CF36" s="594"/>
      <c r="CG36" s="594"/>
      <c r="CH36" s="594"/>
      <c r="CI36" s="594"/>
      <c r="CJ36" s="594"/>
      <c r="CK36" s="594"/>
      <c r="CL36" s="594"/>
      <c r="CM36" s="594"/>
      <c r="CN36" s="594"/>
      <c r="CO36" s="594"/>
      <c r="CP36" s="594"/>
      <c r="CQ36" s="595"/>
      <c r="CR36" s="596">
        <v>1803308</v>
      </c>
      <c r="CS36" s="597"/>
      <c r="CT36" s="597"/>
      <c r="CU36" s="597"/>
      <c r="CV36" s="597"/>
      <c r="CW36" s="597"/>
      <c r="CX36" s="597"/>
      <c r="CY36" s="598"/>
      <c r="CZ36" s="599">
        <v>15</v>
      </c>
      <c r="DA36" s="611"/>
      <c r="DB36" s="611"/>
      <c r="DC36" s="612"/>
      <c r="DD36" s="602">
        <v>1564635</v>
      </c>
      <c r="DE36" s="597"/>
      <c r="DF36" s="597"/>
      <c r="DG36" s="597"/>
      <c r="DH36" s="597"/>
      <c r="DI36" s="597"/>
      <c r="DJ36" s="597"/>
      <c r="DK36" s="598"/>
      <c r="DL36" s="602">
        <v>1091960</v>
      </c>
      <c r="DM36" s="597"/>
      <c r="DN36" s="597"/>
      <c r="DO36" s="597"/>
      <c r="DP36" s="597"/>
      <c r="DQ36" s="597"/>
      <c r="DR36" s="597"/>
      <c r="DS36" s="597"/>
      <c r="DT36" s="597"/>
      <c r="DU36" s="597"/>
      <c r="DV36" s="598"/>
      <c r="DW36" s="599">
        <v>15.1</v>
      </c>
      <c r="DX36" s="611"/>
      <c r="DY36" s="611"/>
      <c r="DZ36" s="611"/>
      <c r="EA36" s="611"/>
      <c r="EB36" s="611"/>
      <c r="EC36" s="627"/>
    </row>
    <row r="37" spans="2:133" ht="11.25" customHeight="1" x14ac:dyDescent="0.2">
      <c r="B37" s="593" t="s">
        <v>262</v>
      </c>
      <c r="C37" s="594"/>
      <c r="D37" s="594"/>
      <c r="E37" s="594"/>
      <c r="F37" s="594"/>
      <c r="G37" s="594"/>
      <c r="H37" s="594"/>
      <c r="I37" s="594"/>
      <c r="J37" s="594"/>
      <c r="K37" s="594"/>
      <c r="L37" s="594"/>
      <c r="M37" s="594"/>
      <c r="N37" s="594"/>
      <c r="O37" s="594"/>
      <c r="P37" s="594"/>
      <c r="Q37" s="595"/>
      <c r="R37" s="596">
        <v>206271</v>
      </c>
      <c r="S37" s="597"/>
      <c r="T37" s="597"/>
      <c r="U37" s="597"/>
      <c r="V37" s="597"/>
      <c r="W37" s="597"/>
      <c r="X37" s="597"/>
      <c r="Y37" s="598"/>
      <c r="Z37" s="638">
        <v>1.6</v>
      </c>
      <c r="AA37" s="638"/>
      <c r="AB37" s="638"/>
      <c r="AC37" s="638"/>
      <c r="AD37" s="639">
        <v>89</v>
      </c>
      <c r="AE37" s="639"/>
      <c r="AF37" s="639"/>
      <c r="AG37" s="639"/>
      <c r="AH37" s="639"/>
      <c r="AI37" s="639"/>
      <c r="AJ37" s="639"/>
      <c r="AK37" s="639"/>
      <c r="AL37" s="599">
        <v>0</v>
      </c>
      <c r="AM37" s="600"/>
      <c r="AN37" s="600"/>
      <c r="AO37" s="640"/>
      <c r="AQ37" s="633" t="s">
        <v>263</v>
      </c>
      <c r="AR37" s="634"/>
      <c r="AS37" s="634"/>
      <c r="AT37" s="634"/>
      <c r="AU37" s="634"/>
      <c r="AV37" s="634"/>
      <c r="AW37" s="634"/>
      <c r="AX37" s="634"/>
      <c r="AY37" s="635"/>
      <c r="AZ37" s="596">
        <v>296620</v>
      </c>
      <c r="BA37" s="597"/>
      <c r="BB37" s="597"/>
      <c r="BC37" s="597"/>
      <c r="BD37" s="609"/>
      <c r="BE37" s="609"/>
      <c r="BF37" s="636"/>
      <c r="BG37" s="593" t="s">
        <v>264</v>
      </c>
      <c r="BH37" s="594"/>
      <c r="BI37" s="594"/>
      <c r="BJ37" s="594"/>
      <c r="BK37" s="594"/>
      <c r="BL37" s="594"/>
      <c r="BM37" s="594"/>
      <c r="BN37" s="594"/>
      <c r="BO37" s="594"/>
      <c r="BP37" s="594"/>
      <c r="BQ37" s="594"/>
      <c r="BR37" s="594"/>
      <c r="BS37" s="594"/>
      <c r="BT37" s="594"/>
      <c r="BU37" s="595"/>
      <c r="BV37" s="596">
        <v>57340</v>
      </c>
      <c r="BW37" s="597"/>
      <c r="BX37" s="597"/>
      <c r="BY37" s="597"/>
      <c r="BZ37" s="597"/>
      <c r="CA37" s="597"/>
      <c r="CB37" s="637"/>
      <c r="CD37" s="593" t="s">
        <v>265</v>
      </c>
      <c r="CE37" s="594"/>
      <c r="CF37" s="594"/>
      <c r="CG37" s="594"/>
      <c r="CH37" s="594"/>
      <c r="CI37" s="594"/>
      <c r="CJ37" s="594"/>
      <c r="CK37" s="594"/>
      <c r="CL37" s="594"/>
      <c r="CM37" s="594"/>
      <c r="CN37" s="594"/>
      <c r="CO37" s="594"/>
      <c r="CP37" s="594"/>
      <c r="CQ37" s="595"/>
      <c r="CR37" s="596">
        <v>590562</v>
      </c>
      <c r="CS37" s="609"/>
      <c r="CT37" s="609"/>
      <c r="CU37" s="609"/>
      <c r="CV37" s="609"/>
      <c r="CW37" s="609"/>
      <c r="CX37" s="609"/>
      <c r="CY37" s="610"/>
      <c r="CZ37" s="599">
        <v>4.9000000000000004</v>
      </c>
      <c r="DA37" s="611"/>
      <c r="DB37" s="611"/>
      <c r="DC37" s="612"/>
      <c r="DD37" s="602">
        <v>586751</v>
      </c>
      <c r="DE37" s="609"/>
      <c r="DF37" s="609"/>
      <c r="DG37" s="609"/>
      <c r="DH37" s="609"/>
      <c r="DI37" s="609"/>
      <c r="DJ37" s="609"/>
      <c r="DK37" s="610"/>
      <c r="DL37" s="602">
        <v>518001</v>
      </c>
      <c r="DM37" s="609"/>
      <c r="DN37" s="609"/>
      <c r="DO37" s="609"/>
      <c r="DP37" s="609"/>
      <c r="DQ37" s="609"/>
      <c r="DR37" s="609"/>
      <c r="DS37" s="609"/>
      <c r="DT37" s="609"/>
      <c r="DU37" s="609"/>
      <c r="DV37" s="610"/>
      <c r="DW37" s="599">
        <v>7.2</v>
      </c>
      <c r="DX37" s="611"/>
      <c r="DY37" s="611"/>
      <c r="DZ37" s="611"/>
      <c r="EA37" s="611"/>
      <c r="EB37" s="611"/>
      <c r="EC37" s="627"/>
    </row>
    <row r="38" spans="2:133" ht="11.25" customHeight="1" x14ac:dyDescent="0.2">
      <c r="B38" s="593" t="s">
        <v>266</v>
      </c>
      <c r="C38" s="594"/>
      <c r="D38" s="594"/>
      <c r="E38" s="594"/>
      <c r="F38" s="594"/>
      <c r="G38" s="594"/>
      <c r="H38" s="594"/>
      <c r="I38" s="594"/>
      <c r="J38" s="594"/>
      <c r="K38" s="594"/>
      <c r="L38" s="594"/>
      <c r="M38" s="594"/>
      <c r="N38" s="594"/>
      <c r="O38" s="594"/>
      <c r="P38" s="594"/>
      <c r="Q38" s="595"/>
      <c r="R38" s="596">
        <v>1223100</v>
      </c>
      <c r="S38" s="597"/>
      <c r="T38" s="597"/>
      <c r="U38" s="597"/>
      <c r="V38" s="597"/>
      <c r="W38" s="597"/>
      <c r="X38" s="597"/>
      <c r="Y38" s="598"/>
      <c r="Z38" s="638">
        <v>9.5</v>
      </c>
      <c r="AA38" s="638"/>
      <c r="AB38" s="638"/>
      <c r="AC38" s="638"/>
      <c r="AD38" s="639" t="s">
        <v>64</v>
      </c>
      <c r="AE38" s="639"/>
      <c r="AF38" s="639"/>
      <c r="AG38" s="639"/>
      <c r="AH38" s="639"/>
      <c r="AI38" s="639"/>
      <c r="AJ38" s="639"/>
      <c r="AK38" s="639"/>
      <c r="AL38" s="599" t="s">
        <v>64</v>
      </c>
      <c r="AM38" s="600"/>
      <c r="AN38" s="600"/>
      <c r="AO38" s="640"/>
      <c r="AQ38" s="633" t="s">
        <v>267</v>
      </c>
      <c r="AR38" s="634"/>
      <c r="AS38" s="634"/>
      <c r="AT38" s="634"/>
      <c r="AU38" s="634"/>
      <c r="AV38" s="634"/>
      <c r="AW38" s="634"/>
      <c r="AX38" s="634"/>
      <c r="AY38" s="635"/>
      <c r="AZ38" s="596">
        <v>37864</v>
      </c>
      <c r="BA38" s="597"/>
      <c r="BB38" s="597"/>
      <c r="BC38" s="597"/>
      <c r="BD38" s="609"/>
      <c r="BE38" s="609"/>
      <c r="BF38" s="636"/>
      <c r="BG38" s="593" t="s">
        <v>268</v>
      </c>
      <c r="BH38" s="594"/>
      <c r="BI38" s="594"/>
      <c r="BJ38" s="594"/>
      <c r="BK38" s="594"/>
      <c r="BL38" s="594"/>
      <c r="BM38" s="594"/>
      <c r="BN38" s="594"/>
      <c r="BO38" s="594"/>
      <c r="BP38" s="594"/>
      <c r="BQ38" s="594"/>
      <c r="BR38" s="594"/>
      <c r="BS38" s="594"/>
      <c r="BT38" s="594"/>
      <c r="BU38" s="595"/>
      <c r="BV38" s="596">
        <v>2875</v>
      </c>
      <c r="BW38" s="597"/>
      <c r="BX38" s="597"/>
      <c r="BY38" s="597"/>
      <c r="BZ38" s="597"/>
      <c r="CA38" s="597"/>
      <c r="CB38" s="637"/>
      <c r="CD38" s="593" t="s">
        <v>269</v>
      </c>
      <c r="CE38" s="594"/>
      <c r="CF38" s="594"/>
      <c r="CG38" s="594"/>
      <c r="CH38" s="594"/>
      <c r="CI38" s="594"/>
      <c r="CJ38" s="594"/>
      <c r="CK38" s="594"/>
      <c r="CL38" s="594"/>
      <c r="CM38" s="594"/>
      <c r="CN38" s="594"/>
      <c r="CO38" s="594"/>
      <c r="CP38" s="594"/>
      <c r="CQ38" s="595"/>
      <c r="CR38" s="596">
        <v>1059400</v>
      </c>
      <c r="CS38" s="597"/>
      <c r="CT38" s="597"/>
      <c r="CU38" s="597"/>
      <c r="CV38" s="597"/>
      <c r="CW38" s="597"/>
      <c r="CX38" s="597"/>
      <c r="CY38" s="598"/>
      <c r="CZ38" s="599">
        <v>8.8000000000000007</v>
      </c>
      <c r="DA38" s="611"/>
      <c r="DB38" s="611"/>
      <c r="DC38" s="612"/>
      <c r="DD38" s="602">
        <v>886607</v>
      </c>
      <c r="DE38" s="597"/>
      <c r="DF38" s="597"/>
      <c r="DG38" s="597"/>
      <c r="DH38" s="597"/>
      <c r="DI38" s="597"/>
      <c r="DJ38" s="597"/>
      <c r="DK38" s="598"/>
      <c r="DL38" s="602">
        <v>868757</v>
      </c>
      <c r="DM38" s="597"/>
      <c r="DN38" s="597"/>
      <c r="DO38" s="597"/>
      <c r="DP38" s="597"/>
      <c r="DQ38" s="597"/>
      <c r="DR38" s="597"/>
      <c r="DS38" s="597"/>
      <c r="DT38" s="597"/>
      <c r="DU38" s="597"/>
      <c r="DV38" s="598"/>
      <c r="DW38" s="599">
        <v>12</v>
      </c>
      <c r="DX38" s="611"/>
      <c r="DY38" s="611"/>
      <c r="DZ38" s="611"/>
      <c r="EA38" s="611"/>
      <c r="EB38" s="611"/>
      <c r="EC38" s="627"/>
    </row>
    <row r="39" spans="2:133" ht="11.25" customHeight="1" x14ac:dyDescent="0.2">
      <c r="B39" s="593" t="s">
        <v>270</v>
      </c>
      <c r="C39" s="594"/>
      <c r="D39" s="594"/>
      <c r="E39" s="594"/>
      <c r="F39" s="594"/>
      <c r="G39" s="594"/>
      <c r="H39" s="594"/>
      <c r="I39" s="594"/>
      <c r="J39" s="594"/>
      <c r="K39" s="594"/>
      <c r="L39" s="594"/>
      <c r="M39" s="594"/>
      <c r="N39" s="594"/>
      <c r="O39" s="594"/>
      <c r="P39" s="594"/>
      <c r="Q39" s="595"/>
      <c r="R39" s="596" t="s">
        <v>64</v>
      </c>
      <c r="S39" s="597"/>
      <c r="T39" s="597"/>
      <c r="U39" s="597"/>
      <c r="V39" s="597"/>
      <c r="W39" s="597"/>
      <c r="X39" s="597"/>
      <c r="Y39" s="598"/>
      <c r="Z39" s="638" t="s">
        <v>64</v>
      </c>
      <c r="AA39" s="638"/>
      <c r="AB39" s="638"/>
      <c r="AC39" s="638"/>
      <c r="AD39" s="639" t="s">
        <v>64</v>
      </c>
      <c r="AE39" s="639"/>
      <c r="AF39" s="639"/>
      <c r="AG39" s="639"/>
      <c r="AH39" s="639"/>
      <c r="AI39" s="639"/>
      <c r="AJ39" s="639"/>
      <c r="AK39" s="639"/>
      <c r="AL39" s="599" t="s">
        <v>64</v>
      </c>
      <c r="AM39" s="600"/>
      <c r="AN39" s="600"/>
      <c r="AO39" s="640"/>
      <c r="AQ39" s="633" t="s">
        <v>271</v>
      </c>
      <c r="AR39" s="634"/>
      <c r="AS39" s="634"/>
      <c r="AT39" s="634"/>
      <c r="AU39" s="634"/>
      <c r="AV39" s="634"/>
      <c r="AW39" s="634"/>
      <c r="AX39" s="634"/>
      <c r="AY39" s="635"/>
      <c r="AZ39" s="596">
        <v>15139</v>
      </c>
      <c r="BA39" s="597"/>
      <c r="BB39" s="597"/>
      <c r="BC39" s="597"/>
      <c r="BD39" s="609"/>
      <c r="BE39" s="609"/>
      <c r="BF39" s="636"/>
      <c r="BG39" s="593" t="s">
        <v>272</v>
      </c>
      <c r="BH39" s="594"/>
      <c r="BI39" s="594"/>
      <c r="BJ39" s="594"/>
      <c r="BK39" s="594"/>
      <c r="BL39" s="594"/>
      <c r="BM39" s="594"/>
      <c r="BN39" s="594"/>
      <c r="BO39" s="594"/>
      <c r="BP39" s="594"/>
      <c r="BQ39" s="594"/>
      <c r="BR39" s="594"/>
      <c r="BS39" s="594"/>
      <c r="BT39" s="594"/>
      <c r="BU39" s="595"/>
      <c r="BV39" s="596">
        <v>4447</v>
      </c>
      <c r="BW39" s="597"/>
      <c r="BX39" s="597"/>
      <c r="BY39" s="597"/>
      <c r="BZ39" s="597"/>
      <c r="CA39" s="597"/>
      <c r="CB39" s="637"/>
      <c r="CD39" s="593" t="s">
        <v>273</v>
      </c>
      <c r="CE39" s="594"/>
      <c r="CF39" s="594"/>
      <c r="CG39" s="594"/>
      <c r="CH39" s="594"/>
      <c r="CI39" s="594"/>
      <c r="CJ39" s="594"/>
      <c r="CK39" s="594"/>
      <c r="CL39" s="594"/>
      <c r="CM39" s="594"/>
      <c r="CN39" s="594"/>
      <c r="CO39" s="594"/>
      <c r="CP39" s="594"/>
      <c r="CQ39" s="595"/>
      <c r="CR39" s="596">
        <v>574977</v>
      </c>
      <c r="CS39" s="609"/>
      <c r="CT39" s="609"/>
      <c r="CU39" s="609"/>
      <c r="CV39" s="609"/>
      <c r="CW39" s="609"/>
      <c r="CX39" s="609"/>
      <c r="CY39" s="610"/>
      <c r="CZ39" s="599">
        <v>4.8</v>
      </c>
      <c r="DA39" s="611"/>
      <c r="DB39" s="611"/>
      <c r="DC39" s="612"/>
      <c r="DD39" s="602">
        <v>442630</v>
      </c>
      <c r="DE39" s="609"/>
      <c r="DF39" s="609"/>
      <c r="DG39" s="609"/>
      <c r="DH39" s="609"/>
      <c r="DI39" s="609"/>
      <c r="DJ39" s="609"/>
      <c r="DK39" s="610"/>
      <c r="DL39" s="602" t="s">
        <v>64</v>
      </c>
      <c r="DM39" s="609"/>
      <c r="DN39" s="609"/>
      <c r="DO39" s="609"/>
      <c r="DP39" s="609"/>
      <c r="DQ39" s="609"/>
      <c r="DR39" s="609"/>
      <c r="DS39" s="609"/>
      <c r="DT39" s="609"/>
      <c r="DU39" s="609"/>
      <c r="DV39" s="610"/>
      <c r="DW39" s="599" t="s">
        <v>64</v>
      </c>
      <c r="DX39" s="611"/>
      <c r="DY39" s="611"/>
      <c r="DZ39" s="611"/>
      <c r="EA39" s="611"/>
      <c r="EB39" s="611"/>
      <c r="EC39" s="627"/>
    </row>
    <row r="40" spans="2:133" ht="11.25" customHeight="1" x14ac:dyDescent="0.2">
      <c r="B40" s="593" t="s">
        <v>274</v>
      </c>
      <c r="C40" s="594"/>
      <c r="D40" s="594"/>
      <c r="E40" s="594"/>
      <c r="F40" s="594"/>
      <c r="G40" s="594"/>
      <c r="H40" s="594"/>
      <c r="I40" s="594"/>
      <c r="J40" s="594"/>
      <c r="K40" s="594"/>
      <c r="L40" s="594"/>
      <c r="M40" s="594"/>
      <c r="N40" s="594"/>
      <c r="O40" s="594"/>
      <c r="P40" s="594"/>
      <c r="Q40" s="595"/>
      <c r="R40" s="596">
        <v>30000</v>
      </c>
      <c r="S40" s="597"/>
      <c r="T40" s="597"/>
      <c r="U40" s="597"/>
      <c r="V40" s="597"/>
      <c r="W40" s="597"/>
      <c r="X40" s="597"/>
      <c r="Y40" s="598"/>
      <c r="Z40" s="638">
        <v>0.2</v>
      </c>
      <c r="AA40" s="638"/>
      <c r="AB40" s="638"/>
      <c r="AC40" s="638"/>
      <c r="AD40" s="639" t="s">
        <v>64</v>
      </c>
      <c r="AE40" s="639"/>
      <c r="AF40" s="639"/>
      <c r="AG40" s="639"/>
      <c r="AH40" s="639"/>
      <c r="AI40" s="639"/>
      <c r="AJ40" s="639"/>
      <c r="AK40" s="639"/>
      <c r="AL40" s="599" t="s">
        <v>64</v>
      </c>
      <c r="AM40" s="600"/>
      <c r="AN40" s="600"/>
      <c r="AO40" s="640"/>
      <c r="AQ40" s="633" t="s">
        <v>275</v>
      </c>
      <c r="AR40" s="634"/>
      <c r="AS40" s="634"/>
      <c r="AT40" s="634"/>
      <c r="AU40" s="634"/>
      <c r="AV40" s="634"/>
      <c r="AW40" s="634"/>
      <c r="AX40" s="634"/>
      <c r="AY40" s="635"/>
      <c r="AZ40" s="596" t="s">
        <v>64</v>
      </c>
      <c r="BA40" s="597"/>
      <c r="BB40" s="597"/>
      <c r="BC40" s="597"/>
      <c r="BD40" s="609"/>
      <c r="BE40" s="609"/>
      <c r="BF40" s="636"/>
      <c r="BG40" s="641" t="s">
        <v>276</v>
      </c>
      <c r="BH40" s="642"/>
      <c r="BI40" s="642"/>
      <c r="BJ40" s="642"/>
      <c r="BK40" s="642"/>
      <c r="BL40" s="82"/>
      <c r="BM40" s="594" t="s">
        <v>277</v>
      </c>
      <c r="BN40" s="594"/>
      <c r="BO40" s="594"/>
      <c r="BP40" s="594"/>
      <c r="BQ40" s="594"/>
      <c r="BR40" s="594"/>
      <c r="BS40" s="594"/>
      <c r="BT40" s="594"/>
      <c r="BU40" s="595"/>
      <c r="BV40" s="596">
        <v>82</v>
      </c>
      <c r="BW40" s="597"/>
      <c r="BX40" s="597"/>
      <c r="BY40" s="597"/>
      <c r="BZ40" s="597"/>
      <c r="CA40" s="597"/>
      <c r="CB40" s="637"/>
      <c r="CD40" s="593" t="s">
        <v>278</v>
      </c>
      <c r="CE40" s="594"/>
      <c r="CF40" s="594"/>
      <c r="CG40" s="594"/>
      <c r="CH40" s="594"/>
      <c r="CI40" s="594"/>
      <c r="CJ40" s="594"/>
      <c r="CK40" s="594"/>
      <c r="CL40" s="594"/>
      <c r="CM40" s="594"/>
      <c r="CN40" s="594"/>
      <c r="CO40" s="594"/>
      <c r="CP40" s="594"/>
      <c r="CQ40" s="595"/>
      <c r="CR40" s="596">
        <v>106383</v>
      </c>
      <c r="CS40" s="597"/>
      <c r="CT40" s="597"/>
      <c r="CU40" s="597"/>
      <c r="CV40" s="597"/>
      <c r="CW40" s="597"/>
      <c r="CX40" s="597"/>
      <c r="CY40" s="598"/>
      <c r="CZ40" s="599">
        <v>0.9</v>
      </c>
      <c r="DA40" s="611"/>
      <c r="DB40" s="611"/>
      <c r="DC40" s="612"/>
      <c r="DD40" s="602">
        <v>106383</v>
      </c>
      <c r="DE40" s="597"/>
      <c r="DF40" s="597"/>
      <c r="DG40" s="597"/>
      <c r="DH40" s="597"/>
      <c r="DI40" s="597"/>
      <c r="DJ40" s="597"/>
      <c r="DK40" s="598"/>
      <c r="DL40" s="602">
        <v>3209</v>
      </c>
      <c r="DM40" s="597"/>
      <c r="DN40" s="597"/>
      <c r="DO40" s="597"/>
      <c r="DP40" s="597"/>
      <c r="DQ40" s="597"/>
      <c r="DR40" s="597"/>
      <c r="DS40" s="597"/>
      <c r="DT40" s="597"/>
      <c r="DU40" s="597"/>
      <c r="DV40" s="598"/>
      <c r="DW40" s="599">
        <v>0</v>
      </c>
      <c r="DX40" s="611"/>
      <c r="DY40" s="611"/>
      <c r="DZ40" s="611"/>
      <c r="EA40" s="611"/>
      <c r="EB40" s="611"/>
      <c r="EC40" s="627"/>
    </row>
    <row r="41" spans="2:133" ht="11.25" customHeight="1" x14ac:dyDescent="0.2">
      <c r="B41" s="577" t="s">
        <v>279</v>
      </c>
      <c r="C41" s="578"/>
      <c r="D41" s="578"/>
      <c r="E41" s="578"/>
      <c r="F41" s="578"/>
      <c r="G41" s="578"/>
      <c r="H41" s="578"/>
      <c r="I41" s="578"/>
      <c r="J41" s="578"/>
      <c r="K41" s="578"/>
      <c r="L41" s="578"/>
      <c r="M41" s="578"/>
      <c r="N41" s="578"/>
      <c r="O41" s="578"/>
      <c r="P41" s="578"/>
      <c r="Q41" s="579"/>
      <c r="R41" s="580">
        <v>12929196</v>
      </c>
      <c r="S41" s="624"/>
      <c r="T41" s="624"/>
      <c r="U41" s="624"/>
      <c r="V41" s="624"/>
      <c r="W41" s="624"/>
      <c r="X41" s="624"/>
      <c r="Y41" s="628"/>
      <c r="Z41" s="629">
        <v>100</v>
      </c>
      <c r="AA41" s="629"/>
      <c r="AB41" s="629"/>
      <c r="AC41" s="629"/>
      <c r="AD41" s="630">
        <v>7212775</v>
      </c>
      <c r="AE41" s="630"/>
      <c r="AF41" s="630"/>
      <c r="AG41" s="630"/>
      <c r="AH41" s="630"/>
      <c r="AI41" s="630"/>
      <c r="AJ41" s="630"/>
      <c r="AK41" s="630"/>
      <c r="AL41" s="583">
        <v>100</v>
      </c>
      <c r="AM41" s="631"/>
      <c r="AN41" s="631"/>
      <c r="AO41" s="632"/>
      <c r="AQ41" s="633" t="s">
        <v>280</v>
      </c>
      <c r="AR41" s="634"/>
      <c r="AS41" s="634"/>
      <c r="AT41" s="634"/>
      <c r="AU41" s="634"/>
      <c r="AV41" s="634"/>
      <c r="AW41" s="634"/>
      <c r="AX41" s="634"/>
      <c r="AY41" s="635"/>
      <c r="AZ41" s="596">
        <v>220338</v>
      </c>
      <c r="BA41" s="597"/>
      <c r="BB41" s="597"/>
      <c r="BC41" s="597"/>
      <c r="BD41" s="609"/>
      <c r="BE41" s="609"/>
      <c r="BF41" s="636"/>
      <c r="BG41" s="641"/>
      <c r="BH41" s="642"/>
      <c r="BI41" s="642"/>
      <c r="BJ41" s="642"/>
      <c r="BK41" s="642"/>
      <c r="BL41" s="82"/>
      <c r="BM41" s="594" t="s">
        <v>281</v>
      </c>
      <c r="BN41" s="594"/>
      <c r="BO41" s="594"/>
      <c r="BP41" s="594"/>
      <c r="BQ41" s="594"/>
      <c r="BR41" s="594"/>
      <c r="BS41" s="594"/>
      <c r="BT41" s="594"/>
      <c r="BU41" s="595"/>
      <c r="BV41" s="596" t="s">
        <v>64</v>
      </c>
      <c r="BW41" s="597"/>
      <c r="BX41" s="597"/>
      <c r="BY41" s="597"/>
      <c r="BZ41" s="597"/>
      <c r="CA41" s="597"/>
      <c r="CB41" s="637"/>
      <c r="CD41" s="593" t="s">
        <v>282</v>
      </c>
      <c r="CE41" s="594"/>
      <c r="CF41" s="594"/>
      <c r="CG41" s="594"/>
      <c r="CH41" s="594"/>
      <c r="CI41" s="594"/>
      <c r="CJ41" s="594"/>
      <c r="CK41" s="594"/>
      <c r="CL41" s="594"/>
      <c r="CM41" s="594"/>
      <c r="CN41" s="594"/>
      <c r="CO41" s="594"/>
      <c r="CP41" s="594"/>
      <c r="CQ41" s="595"/>
      <c r="CR41" s="596" t="s">
        <v>64</v>
      </c>
      <c r="CS41" s="609"/>
      <c r="CT41" s="609"/>
      <c r="CU41" s="609"/>
      <c r="CV41" s="609"/>
      <c r="CW41" s="609"/>
      <c r="CX41" s="609"/>
      <c r="CY41" s="610"/>
      <c r="CZ41" s="599" t="s">
        <v>64</v>
      </c>
      <c r="DA41" s="611"/>
      <c r="DB41" s="611"/>
      <c r="DC41" s="612"/>
      <c r="DD41" s="602" t="s">
        <v>64</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2">
      <c r="AQ42" s="621" t="s">
        <v>283</v>
      </c>
      <c r="AR42" s="622"/>
      <c r="AS42" s="622"/>
      <c r="AT42" s="622"/>
      <c r="AU42" s="622"/>
      <c r="AV42" s="622"/>
      <c r="AW42" s="622"/>
      <c r="AX42" s="622"/>
      <c r="AY42" s="623"/>
      <c r="AZ42" s="580">
        <v>823923</v>
      </c>
      <c r="BA42" s="624"/>
      <c r="BB42" s="624"/>
      <c r="BC42" s="624"/>
      <c r="BD42" s="581"/>
      <c r="BE42" s="581"/>
      <c r="BF42" s="625"/>
      <c r="BG42" s="643"/>
      <c r="BH42" s="644"/>
      <c r="BI42" s="644"/>
      <c r="BJ42" s="644"/>
      <c r="BK42" s="644"/>
      <c r="BL42" s="83"/>
      <c r="BM42" s="578" t="s">
        <v>284</v>
      </c>
      <c r="BN42" s="578"/>
      <c r="BO42" s="578"/>
      <c r="BP42" s="578"/>
      <c r="BQ42" s="578"/>
      <c r="BR42" s="578"/>
      <c r="BS42" s="578"/>
      <c r="BT42" s="578"/>
      <c r="BU42" s="579"/>
      <c r="BV42" s="580">
        <v>373</v>
      </c>
      <c r="BW42" s="624"/>
      <c r="BX42" s="624"/>
      <c r="BY42" s="624"/>
      <c r="BZ42" s="624"/>
      <c r="CA42" s="624"/>
      <c r="CB42" s="626"/>
      <c r="CD42" s="593" t="s">
        <v>285</v>
      </c>
      <c r="CE42" s="594"/>
      <c r="CF42" s="594"/>
      <c r="CG42" s="594"/>
      <c r="CH42" s="594"/>
      <c r="CI42" s="594"/>
      <c r="CJ42" s="594"/>
      <c r="CK42" s="594"/>
      <c r="CL42" s="594"/>
      <c r="CM42" s="594"/>
      <c r="CN42" s="594"/>
      <c r="CO42" s="594"/>
      <c r="CP42" s="594"/>
      <c r="CQ42" s="595"/>
      <c r="CR42" s="596">
        <v>1649511</v>
      </c>
      <c r="CS42" s="609"/>
      <c r="CT42" s="609"/>
      <c r="CU42" s="609"/>
      <c r="CV42" s="609"/>
      <c r="CW42" s="609"/>
      <c r="CX42" s="609"/>
      <c r="CY42" s="610"/>
      <c r="CZ42" s="599">
        <v>13.7</v>
      </c>
      <c r="DA42" s="611"/>
      <c r="DB42" s="611"/>
      <c r="DC42" s="612"/>
      <c r="DD42" s="602">
        <v>247771</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2">
      <c r="B43" s="73" t="s">
        <v>286</v>
      </c>
      <c r="CD43" s="593" t="s">
        <v>287</v>
      </c>
      <c r="CE43" s="594"/>
      <c r="CF43" s="594"/>
      <c r="CG43" s="594"/>
      <c r="CH43" s="594"/>
      <c r="CI43" s="594"/>
      <c r="CJ43" s="594"/>
      <c r="CK43" s="594"/>
      <c r="CL43" s="594"/>
      <c r="CM43" s="594"/>
      <c r="CN43" s="594"/>
      <c r="CO43" s="594"/>
      <c r="CP43" s="594"/>
      <c r="CQ43" s="595"/>
      <c r="CR43" s="596">
        <v>78661</v>
      </c>
      <c r="CS43" s="609"/>
      <c r="CT43" s="609"/>
      <c r="CU43" s="609"/>
      <c r="CV43" s="609"/>
      <c r="CW43" s="609"/>
      <c r="CX43" s="609"/>
      <c r="CY43" s="610"/>
      <c r="CZ43" s="599">
        <v>0.7</v>
      </c>
      <c r="DA43" s="611"/>
      <c r="DB43" s="611"/>
      <c r="DC43" s="612"/>
      <c r="DD43" s="602">
        <v>78661</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2">
      <c r="B44" s="613" t="s">
        <v>288</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235</v>
      </c>
      <c r="CE44" s="616"/>
      <c r="CF44" s="593" t="s">
        <v>289</v>
      </c>
      <c r="CG44" s="594"/>
      <c r="CH44" s="594"/>
      <c r="CI44" s="594"/>
      <c r="CJ44" s="594"/>
      <c r="CK44" s="594"/>
      <c r="CL44" s="594"/>
      <c r="CM44" s="594"/>
      <c r="CN44" s="594"/>
      <c r="CO44" s="594"/>
      <c r="CP44" s="594"/>
      <c r="CQ44" s="595"/>
      <c r="CR44" s="596">
        <v>1606372</v>
      </c>
      <c r="CS44" s="597"/>
      <c r="CT44" s="597"/>
      <c r="CU44" s="597"/>
      <c r="CV44" s="597"/>
      <c r="CW44" s="597"/>
      <c r="CX44" s="597"/>
      <c r="CY44" s="598"/>
      <c r="CZ44" s="599">
        <v>13.3</v>
      </c>
      <c r="DA44" s="600"/>
      <c r="DB44" s="600"/>
      <c r="DC44" s="601"/>
      <c r="DD44" s="602">
        <v>242688</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2">
      <c r="B45" s="613" t="s">
        <v>290</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291</v>
      </c>
      <c r="CG45" s="594"/>
      <c r="CH45" s="594"/>
      <c r="CI45" s="594"/>
      <c r="CJ45" s="594"/>
      <c r="CK45" s="594"/>
      <c r="CL45" s="594"/>
      <c r="CM45" s="594"/>
      <c r="CN45" s="594"/>
      <c r="CO45" s="594"/>
      <c r="CP45" s="594"/>
      <c r="CQ45" s="595"/>
      <c r="CR45" s="596">
        <v>339930</v>
      </c>
      <c r="CS45" s="609"/>
      <c r="CT45" s="609"/>
      <c r="CU45" s="609"/>
      <c r="CV45" s="609"/>
      <c r="CW45" s="609"/>
      <c r="CX45" s="609"/>
      <c r="CY45" s="610"/>
      <c r="CZ45" s="599">
        <v>2.8</v>
      </c>
      <c r="DA45" s="611"/>
      <c r="DB45" s="611"/>
      <c r="DC45" s="612"/>
      <c r="DD45" s="602">
        <v>25599</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2">
      <c r="B46" s="84"/>
      <c r="CD46" s="617"/>
      <c r="CE46" s="618"/>
      <c r="CF46" s="593" t="s">
        <v>292</v>
      </c>
      <c r="CG46" s="594"/>
      <c r="CH46" s="594"/>
      <c r="CI46" s="594"/>
      <c r="CJ46" s="594"/>
      <c r="CK46" s="594"/>
      <c r="CL46" s="594"/>
      <c r="CM46" s="594"/>
      <c r="CN46" s="594"/>
      <c r="CO46" s="594"/>
      <c r="CP46" s="594"/>
      <c r="CQ46" s="595"/>
      <c r="CR46" s="596">
        <v>1254489</v>
      </c>
      <c r="CS46" s="597"/>
      <c r="CT46" s="597"/>
      <c r="CU46" s="597"/>
      <c r="CV46" s="597"/>
      <c r="CW46" s="597"/>
      <c r="CX46" s="597"/>
      <c r="CY46" s="598"/>
      <c r="CZ46" s="599">
        <v>10.4</v>
      </c>
      <c r="DA46" s="600"/>
      <c r="DB46" s="600"/>
      <c r="DC46" s="601"/>
      <c r="DD46" s="602">
        <v>205136</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2">
      <c r="B47" s="84"/>
      <c r="CD47" s="617"/>
      <c r="CE47" s="618"/>
      <c r="CF47" s="593" t="s">
        <v>293</v>
      </c>
      <c r="CG47" s="594"/>
      <c r="CH47" s="594"/>
      <c r="CI47" s="594"/>
      <c r="CJ47" s="594"/>
      <c r="CK47" s="594"/>
      <c r="CL47" s="594"/>
      <c r="CM47" s="594"/>
      <c r="CN47" s="594"/>
      <c r="CO47" s="594"/>
      <c r="CP47" s="594"/>
      <c r="CQ47" s="595"/>
      <c r="CR47" s="596">
        <v>43139</v>
      </c>
      <c r="CS47" s="609"/>
      <c r="CT47" s="609"/>
      <c r="CU47" s="609"/>
      <c r="CV47" s="609"/>
      <c r="CW47" s="609"/>
      <c r="CX47" s="609"/>
      <c r="CY47" s="610"/>
      <c r="CZ47" s="599">
        <v>0.4</v>
      </c>
      <c r="DA47" s="611"/>
      <c r="DB47" s="611"/>
      <c r="DC47" s="612"/>
      <c r="DD47" s="602">
        <v>5083</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ht="10.8" x14ac:dyDescent="0.2">
      <c r="B48" s="84"/>
      <c r="CD48" s="619"/>
      <c r="CE48" s="620"/>
      <c r="CF48" s="593" t="s">
        <v>294</v>
      </c>
      <c r="CG48" s="594"/>
      <c r="CH48" s="594"/>
      <c r="CI48" s="594"/>
      <c r="CJ48" s="594"/>
      <c r="CK48" s="594"/>
      <c r="CL48" s="594"/>
      <c r="CM48" s="594"/>
      <c r="CN48" s="594"/>
      <c r="CO48" s="594"/>
      <c r="CP48" s="594"/>
      <c r="CQ48" s="595"/>
      <c r="CR48" s="596" t="s">
        <v>64</v>
      </c>
      <c r="CS48" s="597"/>
      <c r="CT48" s="597"/>
      <c r="CU48" s="597"/>
      <c r="CV48" s="597"/>
      <c r="CW48" s="597"/>
      <c r="CX48" s="597"/>
      <c r="CY48" s="598"/>
      <c r="CZ48" s="599" t="s">
        <v>64</v>
      </c>
      <c r="DA48" s="600"/>
      <c r="DB48" s="600"/>
      <c r="DC48" s="601"/>
      <c r="DD48" s="602" t="s">
        <v>64</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2">
      <c r="B49" s="84"/>
      <c r="CD49" s="577" t="s">
        <v>295</v>
      </c>
      <c r="CE49" s="578"/>
      <c r="CF49" s="578"/>
      <c r="CG49" s="578"/>
      <c r="CH49" s="578"/>
      <c r="CI49" s="578"/>
      <c r="CJ49" s="578"/>
      <c r="CK49" s="578"/>
      <c r="CL49" s="578"/>
      <c r="CM49" s="578"/>
      <c r="CN49" s="578"/>
      <c r="CO49" s="578"/>
      <c r="CP49" s="578"/>
      <c r="CQ49" s="579"/>
      <c r="CR49" s="580">
        <v>12045994</v>
      </c>
      <c r="CS49" s="581"/>
      <c r="CT49" s="581"/>
      <c r="CU49" s="581"/>
      <c r="CV49" s="581"/>
      <c r="CW49" s="581"/>
      <c r="CX49" s="581"/>
      <c r="CY49" s="582"/>
      <c r="CZ49" s="583">
        <v>100</v>
      </c>
      <c r="DA49" s="584"/>
      <c r="DB49" s="584"/>
      <c r="DC49" s="585"/>
      <c r="DD49" s="586">
        <v>8672046</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TVLwLlJAfnFofhiqFN01qjrOQ9blUddwtKuYlIhIXc6t9YkwVCKcs+WbYNYHkU9W7Cla+1Lg+KRlndIus5limg==" saltValue="5zCCr4V4cWqGDhnEdbsH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BC5D4-EC2D-4E67-9A81-99CBF73EDF7D}">
  <sheetPr>
    <pageSetUpPr fitToPage="1"/>
  </sheetPr>
  <dimension ref="A1:EA135"/>
  <sheetViews>
    <sheetView zoomScale="70" zoomScaleNormal="70" zoomScaleSheetLayoutView="70" workbookViewId="0">
      <selection activeCell="BK30" sqref="BK30:BN30"/>
    </sheetView>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84" t="s">
        <v>296</v>
      </c>
      <c r="B2" s="1084"/>
      <c r="C2" s="1084"/>
      <c r="D2" s="1084"/>
      <c r="E2" s="1084"/>
      <c r="F2" s="1084"/>
      <c r="G2" s="1084"/>
      <c r="H2" s="1084"/>
      <c r="I2" s="1084"/>
      <c r="J2" s="1084"/>
      <c r="K2" s="1084"/>
      <c r="L2" s="1084"/>
      <c r="M2" s="1084"/>
      <c r="N2" s="1084"/>
      <c r="O2" s="1084"/>
      <c r="P2" s="1084"/>
      <c r="Q2" s="1084"/>
      <c r="R2" s="1084"/>
      <c r="S2" s="1084"/>
      <c r="T2" s="1084"/>
      <c r="U2" s="1084"/>
      <c r="V2" s="1084"/>
      <c r="W2" s="1084"/>
      <c r="X2" s="1084"/>
      <c r="Y2" s="1084"/>
      <c r="Z2" s="1084"/>
      <c r="AA2" s="1084"/>
      <c r="AB2" s="1084"/>
      <c r="AC2" s="1084"/>
      <c r="AD2" s="1084"/>
      <c r="AE2" s="1084"/>
      <c r="AF2" s="1084"/>
      <c r="AG2" s="1084"/>
      <c r="AH2" s="1084"/>
      <c r="AI2" s="1084"/>
      <c r="AJ2" s="1084"/>
      <c r="AK2" s="1084"/>
      <c r="AL2" s="1084"/>
      <c r="AM2" s="1084"/>
      <c r="AN2" s="1084"/>
      <c r="AO2" s="1084"/>
      <c r="AP2" s="1084"/>
      <c r="AQ2" s="1084"/>
      <c r="AR2" s="1084"/>
      <c r="AS2" s="1084"/>
      <c r="AT2" s="1084"/>
      <c r="AU2" s="1084"/>
      <c r="AV2" s="1084"/>
      <c r="AW2" s="1084"/>
      <c r="AX2" s="1084"/>
      <c r="AY2" s="1084"/>
      <c r="AZ2" s="1084"/>
      <c r="BA2" s="1084"/>
      <c r="BB2" s="1084"/>
      <c r="BC2" s="1084"/>
      <c r="BD2" s="1084"/>
      <c r="BE2" s="1084"/>
      <c r="BF2" s="1084"/>
      <c r="BG2" s="1084"/>
      <c r="BH2" s="1084"/>
      <c r="BI2" s="1084"/>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5" t="s">
        <v>297</v>
      </c>
      <c r="DK2" s="1086"/>
      <c r="DL2" s="1086"/>
      <c r="DM2" s="1086"/>
      <c r="DN2" s="1086"/>
      <c r="DO2" s="1087"/>
      <c r="DP2" s="87"/>
      <c r="DQ2" s="1085" t="s">
        <v>298</v>
      </c>
      <c r="DR2" s="1086"/>
      <c r="DS2" s="1086"/>
      <c r="DT2" s="1086"/>
      <c r="DU2" s="1086"/>
      <c r="DV2" s="1086"/>
      <c r="DW2" s="1086"/>
      <c r="DX2" s="1086"/>
      <c r="DY2" s="1086"/>
      <c r="DZ2" s="1087"/>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1036" t="s">
        <v>299</v>
      </c>
      <c r="B4" s="1036"/>
      <c r="C4" s="1036"/>
      <c r="D4" s="1036"/>
      <c r="E4" s="1036"/>
      <c r="F4" s="1036"/>
      <c r="G4" s="1036"/>
      <c r="H4" s="1036"/>
      <c r="I4" s="1036"/>
      <c r="J4" s="1036"/>
      <c r="K4" s="1036"/>
      <c r="L4" s="1036"/>
      <c r="M4" s="1036"/>
      <c r="N4" s="1036"/>
      <c r="O4" s="1036"/>
      <c r="P4" s="1036"/>
      <c r="Q4" s="1036"/>
      <c r="R4" s="1036"/>
      <c r="S4" s="1036"/>
      <c r="T4" s="1036"/>
      <c r="U4" s="1036"/>
      <c r="V4" s="1036"/>
      <c r="W4" s="1036"/>
      <c r="X4" s="1036"/>
      <c r="Y4" s="1036"/>
      <c r="Z4" s="1036"/>
      <c r="AA4" s="1036"/>
      <c r="AB4" s="1036"/>
      <c r="AC4" s="1036"/>
      <c r="AD4" s="1036"/>
      <c r="AE4" s="1036"/>
      <c r="AF4" s="1036"/>
      <c r="AG4" s="1036"/>
      <c r="AH4" s="1036"/>
      <c r="AI4" s="1036"/>
      <c r="AJ4" s="1036"/>
      <c r="AK4" s="1036"/>
      <c r="AL4" s="1036"/>
      <c r="AM4" s="1036"/>
      <c r="AN4" s="1036"/>
      <c r="AO4" s="1036"/>
      <c r="AP4" s="1036"/>
      <c r="AQ4" s="1036"/>
      <c r="AR4" s="1036"/>
      <c r="AS4" s="1036"/>
      <c r="AT4" s="1036"/>
      <c r="AU4" s="1036"/>
      <c r="AV4" s="1036"/>
      <c r="AW4" s="1036"/>
      <c r="AX4" s="1036"/>
      <c r="AY4" s="1036"/>
      <c r="AZ4" s="91"/>
      <c r="BA4" s="91"/>
      <c r="BB4" s="91"/>
      <c r="BC4" s="91"/>
      <c r="BD4" s="91"/>
      <c r="BE4" s="92"/>
      <c r="BF4" s="92"/>
      <c r="BG4" s="92"/>
      <c r="BH4" s="92"/>
      <c r="BI4" s="92"/>
      <c r="BJ4" s="92"/>
      <c r="BK4" s="92"/>
      <c r="BL4" s="92"/>
      <c r="BM4" s="92"/>
      <c r="BN4" s="92"/>
      <c r="BO4" s="92"/>
      <c r="BP4" s="92"/>
      <c r="BQ4" s="705" t="s">
        <v>300</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3"/>
    </row>
    <row r="5" spans="1:131" s="94" customFormat="1" ht="26.25" customHeight="1" x14ac:dyDescent="0.2">
      <c r="A5" s="978" t="s">
        <v>301</v>
      </c>
      <c r="B5" s="979"/>
      <c r="C5" s="979"/>
      <c r="D5" s="979"/>
      <c r="E5" s="979"/>
      <c r="F5" s="979"/>
      <c r="G5" s="979"/>
      <c r="H5" s="979"/>
      <c r="I5" s="979"/>
      <c r="J5" s="979"/>
      <c r="K5" s="979"/>
      <c r="L5" s="979"/>
      <c r="M5" s="979"/>
      <c r="N5" s="979"/>
      <c r="O5" s="979"/>
      <c r="P5" s="980"/>
      <c r="Q5" s="964" t="s">
        <v>302</v>
      </c>
      <c r="R5" s="965"/>
      <c r="S5" s="965"/>
      <c r="T5" s="965"/>
      <c r="U5" s="966"/>
      <c r="V5" s="964" t="s">
        <v>303</v>
      </c>
      <c r="W5" s="965"/>
      <c r="X5" s="965"/>
      <c r="Y5" s="965"/>
      <c r="Z5" s="966"/>
      <c r="AA5" s="964" t="s">
        <v>304</v>
      </c>
      <c r="AB5" s="965"/>
      <c r="AC5" s="965"/>
      <c r="AD5" s="965"/>
      <c r="AE5" s="965"/>
      <c r="AF5" s="1088" t="s">
        <v>305</v>
      </c>
      <c r="AG5" s="965"/>
      <c r="AH5" s="965"/>
      <c r="AI5" s="965"/>
      <c r="AJ5" s="970"/>
      <c r="AK5" s="965" t="s">
        <v>306</v>
      </c>
      <c r="AL5" s="965"/>
      <c r="AM5" s="965"/>
      <c r="AN5" s="965"/>
      <c r="AO5" s="966"/>
      <c r="AP5" s="964" t="s">
        <v>307</v>
      </c>
      <c r="AQ5" s="965"/>
      <c r="AR5" s="965"/>
      <c r="AS5" s="965"/>
      <c r="AT5" s="966"/>
      <c r="AU5" s="964" t="s">
        <v>308</v>
      </c>
      <c r="AV5" s="965"/>
      <c r="AW5" s="965"/>
      <c r="AX5" s="965"/>
      <c r="AY5" s="970"/>
      <c r="AZ5" s="91"/>
      <c r="BA5" s="91"/>
      <c r="BB5" s="91"/>
      <c r="BC5" s="91"/>
      <c r="BD5" s="91"/>
      <c r="BE5" s="92"/>
      <c r="BF5" s="92"/>
      <c r="BG5" s="92"/>
      <c r="BH5" s="92"/>
      <c r="BI5" s="92"/>
      <c r="BJ5" s="92"/>
      <c r="BK5" s="92"/>
      <c r="BL5" s="92"/>
      <c r="BM5" s="92"/>
      <c r="BN5" s="92"/>
      <c r="BO5" s="92"/>
      <c r="BP5" s="92"/>
      <c r="BQ5" s="978" t="s">
        <v>309</v>
      </c>
      <c r="BR5" s="979"/>
      <c r="BS5" s="979"/>
      <c r="BT5" s="979"/>
      <c r="BU5" s="979"/>
      <c r="BV5" s="979"/>
      <c r="BW5" s="979"/>
      <c r="BX5" s="979"/>
      <c r="BY5" s="979"/>
      <c r="BZ5" s="979"/>
      <c r="CA5" s="979"/>
      <c r="CB5" s="979"/>
      <c r="CC5" s="979"/>
      <c r="CD5" s="979"/>
      <c r="CE5" s="979"/>
      <c r="CF5" s="979"/>
      <c r="CG5" s="980"/>
      <c r="CH5" s="964" t="s">
        <v>310</v>
      </c>
      <c r="CI5" s="965"/>
      <c r="CJ5" s="965"/>
      <c r="CK5" s="965"/>
      <c r="CL5" s="966"/>
      <c r="CM5" s="964" t="s">
        <v>311</v>
      </c>
      <c r="CN5" s="965"/>
      <c r="CO5" s="965"/>
      <c r="CP5" s="965"/>
      <c r="CQ5" s="966"/>
      <c r="CR5" s="964" t="s">
        <v>312</v>
      </c>
      <c r="CS5" s="965"/>
      <c r="CT5" s="965"/>
      <c r="CU5" s="965"/>
      <c r="CV5" s="966"/>
      <c r="CW5" s="964" t="s">
        <v>313</v>
      </c>
      <c r="CX5" s="965"/>
      <c r="CY5" s="965"/>
      <c r="CZ5" s="965"/>
      <c r="DA5" s="966"/>
      <c r="DB5" s="964" t="s">
        <v>314</v>
      </c>
      <c r="DC5" s="965"/>
      <c r="DD5" s="965"/>
      <c r="DE5" s="965"/>
      <c r="DF5" s="966"/>
      <c r="DG5" s="1078" t="s">
        <v>315</v>
      </c>
      <c r="DH5" s="1079"/>
      <c r="DI5" s="1079"/>
      <c r="DJ5" s="1079"/>
      <c r="DK5" s="1080"/>
      <c r="DL5" s="1078" t="s">
        <v>316</v>
      </c>
      <c r="DM5" s="1079"/>
      <c r="DN5" s="1079"/>
      <c r="DO5" s="1079"/>
      <c r="DP5" s="1080"/>
      <c r="DQ5" s="964" t="s">
        <v>317</v>
      </c>
      <c r="DR5" s="965"/>
      <c r="DS5" s="965"/>
      <c r="DT5" s="965"/>
      <c r="DU5" s="966"/>
      <c r="DV5" s="964" t="s">
        <v>308</v>
      </c>
      <c r="DW5" s="965"/>
      <c r="DX5" s="965"/>
      <c r="DY5" s="965"/>
      <c r="DZ5" s="970"/>
      <c r="EA5" s="93"/>
    </row>
    <row r="6" spans="1:131" s="94" customFormat="1" ht="26.25" customHeight="1" thickBot="1" x14ac:dyDescent="0.25">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89"/>
      <c r="AG6" s="968"/>
      <c r="AH6" s="968"/>
      <c r="AI6" s="968"/>
      <c r="AJ6" s="971"/>
      <c r="AK6" s="968"/>
      <c r="AL6" s="968"/>
      <c r="AM6" s="968"/>
      <c r="AN6" s="968"/>
      <c r="AO6" s="969"/>
      <c r="AP6" s="967"/>
      <c r="AQ6" s="968"/>
      <c r="AR6" s="968"/>
      <c r="AS6" s="968"/>
      <c r="AT6" s="969"/>
      <c r="AU6" s="967"/>
      <c r="AV6" s="968"/>
      <c r="AW6" s="968"/>
      <c r="AX6" s="968"/>
      <c r="AY6" s="971"/>
      <c r="AZ6" s="91"/>
      <c r="BA6" s="91"/>
      <c r="BB6" s="91"/>
      <c r="BC6" s="91"/>
      <c r="BD6" s="91"/>
      <c r="BE6" s="92"/>
      <c r="BF6" s="92"/>
      <c r="BG6" s="92"/>
      <c r="BH6" s="92"/>
      <c r="BI6" s="92"/>
      <c r="BJ6" s="92"/>
      <c r="BK6" s="92"/>
      <c r="BL6" s="92"/>
      <c r="BM6" s="92"/>
      <c r="BN6" s="92"/>
      <c r="BO6" s="92"/>
      <c r="BP6" s="92"/>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81"/>
      <c r="DH6" s="1082"/>
      <c r="DI6" s="1082"/>
      <c r="DJ6" s="1082"/>
      <c r="DK6" s="1083"/>
      <c r="DL6" s="1081"/>
      <c r="DM6" s="1082"/>
      <c r="DN6" s="1082"/>
      <c r="DO6" s="1082"/>
      <c r="DP6" s="1083"/>
      <c r="DQ6" s="967"/>
      <c r="DR6" s="968"/>
      <c r="DS6" s="968"/>
      <c r="DT6" s="968"/>
      <c r="DU6" s="969"/>
      <c r="DV6" s="967"/>
      <c r="DW6" s="968"/>
      <c r="DX6" s="968"/>
      <c r="DY6" s="968"/>
      <c r="DZ6" s="971"/>
      <c r="EA6" s="93"/>
    </row>
    <row r="7" spans="1:131" s="94" customFormat="1" ht="26.25" customHeight="1" thickTop="1" x14ac:dyDescent="0.2">
      <c r="A7" s="95">
        <v>1</v>
      </c>
      <c r="B7" s="1021" t="s">
        <v>318</v>
      </c>
      <c r="C7" s="1022"/>
      <c r="D7" s="1022"/>
      <c r="E7" s="1022"/>
      <c r="F7" s="1022"/>
      <c r="G7" s="1022"/>
      <c r="H7" s="1022"/>
      <c r="I7" s="1022"/>
      <c r="J7" s="1022"/>
      <c r="K7" s="1022"/>
      <c r="L7" s="1022"/>
      <c r="M7" s="1022"/>
      <c r="N7" s="1022"/>
      <c r="O7" s="1022"/>
      <c r="P7" s="1023"/>
      <c r="Q7" s="1067">
        <v>12929</v>
      </c>
      <c r="R7" s="1068"/>
      <c r="S7" s="1068"/>
      <c r="T7" s="1068"/>
      <c r="U7" s="1068"/>
      <c r="V7" s="1068">
        <v>12046</v>
      </c>
      <c r="W7" s="1068"/>
      <c r="X7" s="1068"/>
      <c r="Y7" s="1068"/>
      <c r="Z7" s="1068"/>
      <c r="AA7" s="1068">
        <f>Q7-V7</f>
        <v>883</v>
      </c>
      <c r="AB7" s="1068"/>
      <c r="AC7" s="1068"/>
      <c r="AD7" s="1068"/>
      <c r="AE7" s="1069"/>
      <c r="AF7" s="1070">
        <v>724</v>
      </c>
      <c r="AG7" s="1071"/>
      <c r="AH7" s="1071"/>
      <c r="AI7" s="1071"/>
      <c r="AJ7" s="1072"/>
      <c r="AK7" s="1073">
        <v>916</v>
      </c>
      <c r="AL7" s="1074"/>
      <c r="AM7" s="1074"/>
      <c r="AN7" s="1074"/>
      <c r="AO7" s="1074"/>
      <c r="AP7" s="1074">
        <v>10659</v>
      </c>
      <c r="AQ7" s="1074"/>
      <c r="AR7" s="1074"/>
      <c r="AS7" s="1074"/>
      <c r="AT7" s="1074"/>
      <c r="AU7" s="1075"/>
      <c r="AV7" s="1075"/>
      <c r="AW7" s="1075"/>
      <c r="AX7" s="1075"/>
      <c r="AY7" s="1076"/>
      <c r="AZ7" s="91"/>
      <c r="BA7" s="91"/>
      <c r="BB7" s="91"/>
      <c r="BC7" s="91"/>
      <c r="BD7" s="91"/>
      <c r="BE7" s="92"/>
      <c r="BF7" s="92"/>
      <c r="BG7" s="92"/>
      <c r="BH7" s="92"/>
      <c r="BI7" s="92"/>
      <c r="BJ7" s="92"/>
      <c r="BK7" s="92"/>
      <c r="BL7" s="92"/>
      <c r="BM7" s="92"/>
      <c r="BN7" s="92"/>
      <c r="BO7" s="92"/>
      <c r="BP7" s="92"/>
      <c r="BQ7" s="95">
        <v>1</v>
      </c>
      <c r="BR7" s="96"/>
      <c r="BS7" s="1064" t="s">
        <v>319</v>
      </c>
      <c r="BT7" s="1065"/>
      <c r="BU7" s="1065"/>
      <c r="BV7" s="1065"/>
      <c r="BW7" s="1065"/>
      <c r="BX7" s="1065"/>
      <c r="BY7" s="1065"/>
      <c r="BZ7" s="1065"/>
      <c r="CA7" s="1065"/>
      <c r="CB7" s="1065"/>
      <c r="CC7" s="1065"/>
      <c r="CD7" s="1065"/>
      <c r="CE7" s="1065"/>
      <c r="CF7" s="1065"/>
      <c r="CG7" s="1077"/>
      <c r="CH7" s="1061">
        <v>5</v>
      </c>
      <c r="CI7" s="1062"/>
      <c r="CJ7" s="1062"/>
      <c r="CK7" s="1062"/>
      <c r="CL7" s="1063"/>
      <c r="CM7" s="1061">
        <v>75</v>
      </c>
      <c r="CN7" s="1062"/>
      <c r="CO7" s="1062"/>
      <c r="CP7" s="1062"/>
      <c r="CQ7" s="1063"/>
      <c r="CR7" s="1061">
        <v>20</v>
      </c>
      <c r="CS7" s="1062"/>
      <c r="CT7" s="1062"/>
      <c r="CU7" s="1062"/>
      <c r="CV7" s="1063"/>
      <c r="CW7" s="1061"/>
      <c r="CX7" s="1062"/>
      <c r="CY7" s="1062"/>
      <c r="CZ7" s="1062"/>
      <c r="DA7" s="1063"/>
      <c r="DB7" s="1061"/>
      <c r="DC7" s="1062"/>
      <c r="DD7" s="1062"/>
      <c r="DE7" s="1062"/>
      <c r="DF7" s="1063"/>
      <c r="DG7" s="1061"/>
      <c r="DH7" s="1062"/>
      <c r="DI7" s="1062"/>
      <c r="DJ7" s="1062"/>
      <c r="DK7" s="1063"/>
      <c r="DL7" s="1061"/>
      <c r="DM7" s="1062"/>
      <c r="DN7" s="1062"/>
      <c r="DO7" s="1062"/>
      <c r="DP7" s="1063"/>
      <c r="DQ7" s="1061"/>
      <c r="DR7" s="1062"/>
      <c r="DS7" s="1062"/>
      <c r="DT7" s="1062"/>
      <c r="DU7" s="1063"/>
      <c r="DV7" s="1064"/>
      <c r="DW7" s="1065"/>
      <c r="DX7" s="1065"/>
      <c r="DY7" s="1065"/>
      <c r="DZ7" s="1066"/>
      <c r="EA7" s="93"/>
    </row>
    <row r="8" spans="1:131" s="94" customFormat="1" ht="26.25" customHeight="1" x14ac:dyDescent="0.2">
      <c r="A8" s="97">
        <v>2</v>
      </c>
      <c r="B8" s="1005"/>
      <c r="C8" s="1006"/>
      <c r="D8" s="1006"/>
      <c r="E8" s="1006"/>
      <c r="F8" s="1006"/>
      <c r="G8" s="1006"/>
      <c r="H8" s="1006"/>
      <c r="I8" s="1006"/>
      <c r="J8" s="1006"/>
      <c r="K8" s="1006"/>
      <c r="L8" s="1006"/>
      <c r="M8" s="1006"/>
      <c r="N8" s="1006"/>
      <c r="O8" s="1006"/>
      <c r="P8" s="1007"/>
      <c r="Q8" s="1013"/>
      <c r="R8" s="1014"/>
      <c r="S8" s="1014"/>
      <c r="T8" s="1014"/>
      <c r="U8" s="1014"/>
      <c r="V8" s="1014"/>
      <c r="W8" s="1014"/>
      <c r="X8" s="1014"/>
      <c r="Y8" s="1014"/>
      <c r="Z8" s="1014"/>
      <c r="AA8" s="1014"/>
      <c r="AB8" s="1014"/>
      <c r="AC8" s="1014"/>
      <c r="AD8" s="1014"/>
      <c r="AE8" s="1015"/>
      <c r="AF8" s="1010"/>
      <c r="AG8" s="1011"/>
      <c r="AH8" s="1011"/>
      <c r="AI8" s="1011"/>
      <c r="AJ8" s="1012"/>
      <c r="AK8" s="1057"/>
      <c r="AL8" s="1058"/>
      <c r="AM8" s="1058"/>
      <c r="AN8" s="1058"/>
      <c r="AO8" s="1058"/>
      <c r="AP8" s="1058"/>
      <c r="AQ8" s="1058"/>
      <c r="AR8" s="1058"/>
      <c r="AS8" s="1058"/>
      <c r="AT8" s="1058"/>
      <c r="AU8" s="1059"/>
      <c r="AV8" s="1059"/>
      <c r="AW8" s="1059"/>
      <c r="AX8" s="1059"/>
      <c r="AY8" s="1060"/>
      <c r="AZ8" s="91"/>
      <c r="BA8" s="91"/>
      <c r="BB8" s="91"/>
      <c r="BC8" s="91"/>
      <c r="BD8" s="91"/>
      <c r="BE8" s="92"/>
      <c r="BF8" s="92"/>
      <c r="BG8" s="92"/>
      <c r="BH8" s="92"/>
      <c r="BI8" s="92"/>
      <c r="BJ8" s="92"/>
      <c r="BK8" s="92"/>
      <c r="BL8" s="92"/>
      <c r="BM8" s="92"/>
      <c r="BN8" s="92"/>
      <c r="BO8" s="92"/>
      <c r="BP8" s="92"/>
      <c r="BQ8" s="97">
        <v>2</v>
      </c>
      <c r="BR8" s="98"/>
      <c r="BS8" s="975" t="s">
        <v>320</v>
      </c>
      <c r="BT8" s="976"/>
      <c r="BU8" s="976"/>
      <c r="BV8" s="976"/>
      <c r="BW8" s="976"/>
      <c r="BX8" s="976"/>
      <c r="BY8" s="976"/>
      <c r="BZ8" s="976"/>
      <c r="CA8" s="976"/>
      <c r="CB8" s="976"/>
      <c r="CC8" s="976"/>
      <c r="CD8" s="976"/>
      <c r="CE8" s="976"/>
      <c r="CF8" s="976"/>
      <c r="CG8" s="991"/>
      <c r="CH8" s="972">
        <v>8</v>
      </c>
      <c r="CI8" s="973"/>
      <c r="CJ8" s="973"/>
      <c r="CK8" s="973"/>
      <c r="CL8" s="974"/>
      <c r="CM8" s="972">
        <v>195</v>
      </c>
      <c r="CN8" s="973"/>
      <c r="CO8" s="973"/>
      <c r="CP8" s="973"/>
      <c r="CQ8" s="974"/>
      <c r="CR8" s="972">
        <v>5</v>
      </c>
      <c r="CS8" s="973"/>
      <c r="CT8" s="973"/>
      <c r="CU8" s="973"/>
      <c r="CV8" s="974"/>
      <c r="CW8" s="972"/>
      <c r="CX8" s="973"/>
      <c r="CY8" s="973"/>
      <c r="CZ8" s="973"/>
      <c r="DA8" s="974"/>
      <c r="DB8" s="972"/>
      <c r="DC8" s="973"/>
      <c r="DD8" s="973"/>
      <c r="DE8" s="973"/>
      <c r="DF8" s="974"/>
      <c r="DG8" s="972"/>
      <c r="DH8" s="973"/>
      <c r="DI8" s="973"/>
      <c r="DJ8" s="973"/>
      <c r="DK8" s="974"/>
      <c r="DL8" s="972"/>
      <c r="DM8" s="973"/>
      <c r="DN8" s="973"/>
      <c r="DO8" s="973"/>
      <c r="DP8" s="974"/>
      <c r="DQ8" s="972"/>
      <c r="DR8" s="973"/>
      <c r="DS8" s="973"/>
      <c r="DT8" s="973"/>
      <c r="DU8" s="974"/>
      <c r="DV8" s="975"/>
      <c r="DW8" s="976"/>
      <c r="DX8" s="976"/>
      <c r="DY8" s="976"/>
      <c r="DZ8" s="977"/>
      <c r="EA8" s="93"/>
    </row>
    <row r="9" spans="1:131" s="94" customFormat="1" ht="26.25" customHeight="1" x14ac:dyDescent="0.2">
      <c r="A9" s="97">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7"/>
      <c r="AL9" s="1058"/>
      <c r="AM9" s="1058"/>
      <c r="AN9" s="1058"/>
      <c r="AO9" s="1058"/>
      <c r="AP9" s="1058"/>
      <c r="AQ9" s="1058"/>
      <c r="AR9" s="1058"/>
      <c r="AS9" s="1058"/>
      <c r="AT9" s="1058"/>
      <c r="AU9" s="1059"/>
      <c r="AV9" s="1059"/>
      <c r="AW9" s="1059"/>
      <c r="AX9" s="1059"/>
      <c r="AY9" s="1060"/>
      <c r="AZ9" s="91"/>
      <c r="BA9" s="91"/>
      <c r="BB9" s="91"/>
      <c r="BC9" s="91"/>
      <c r="BD9" s="91"/>
      <c r="BE9" s="92"/>
      <c r="BF9" s="92"/>
      <c r="BG9" s="92"/>
      <c r="BH9" s="92"/>
      <c r="BI9" s="92"/>
      <c r="BJ9" s="92"/>
      <c r="BK9" s="92"/>
      <c r="BL9" s="92"/>
      <c r="BM9" s="92"/>
      <c r="BN9" s="92"/>
      <c r="BO9" s="92"/>
      <c r="BP9" s="92"/>
      <c r="BQ9" s="97">
        <v>3</v>
      </c>
      <c r="BR9" s="98"/>
      <c r="BS9" s="975"/>
      <c r="BT9" s="976"/>
      <c r="BU9" s="976"/>
      <c r="BV9" s="976"/>
      <c r="BW9" s="976"/>
      <c r="BX9" s="976"/>
      <c r="BY9" s="976"/>
      <c r="BZ9" s="976"/>
      <c r="CA9" s="976"/>
      <c r="CB9" s="976"/>
      <c r="CC9" s="976"/>
      <c r="CD9" s="976"/>
      <c r="CE9" s="976"/>
      <c r="CF9" s="976"/>
      <c r="CG9" s="991"/>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93"/>
    </row>
    <row r="10" spans="1:131" s="94" customFormat="1" ht="26.25" customHeight="1" x14ac:dyDescent="0.2">
      <c r="A10" s="97">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7"/>
      <c r="AL10" s="1058"/>
      <c r="AM10" s="1058"/>
      <c r="AN10" s="1058"/>
      <c r="AO10" s="1058"/>
      <c r="AP10" s="1058"/>
      <c r="AQ10" s="1058"/>
      <c r="AR10" s="1058"/>
      <c r="AS10" s="1058"/>
      <c r="AT10" s="1058"/>
      <c r="AU10" s="1059"/>
      <c r="AV10" s="1059"/>
      <c r="AW10" s="1059"/>
      <c r="AX10" s="1059"/>
      <c r="AY10" s="1060"/>
      <c r="AZ10" s="91"/>
      <c r="BA10" s="91"/>
      <c r="BB10" s="91"/>
      <c r="BC10" s="91"/>
      <c r="BD10" s="91"/>
      <c r="BE10" s="92"/>
      <c r="BF10" s="92"/>
      <c r="BG10" s="92"/>
      <c r="BH10" s="92"/>
      <c r="BI10" s="92"/>
      <c r="BJ10" s="92"/>
      <c r="BK10" s="92"/>
      <c r="BL10" s="92"/>
      <c r="BM10" s="92"/>
      <c r="BN10" s="92"/>
      <c r="BO10" s="92"/>
      <c r="BP10" s="92"/>
      <c r="BQ10" s="97">
        <v>4</v>
      </c>
      <c r="BR10" s="98"/>
      <c r="BS10" s="975"/>
      <c r="BT10" s="976"/>
      <c r="BU10" s="976"/>
      <c r="BV10" s="976"/>
      <c r="BW10" s="976"/>
      <c r="BX10" s="976"/>
      <c r="BY10" s="976"/>
      <c r="BZ10" s="976"/>
      <c r="CA10" s="976"/>
      <c r="CB10" s="976"/>
      <c r="CC10" s="976"/>
      <c r="CD10" s="976"/>
      <c r="CE10" s="976"/>
      <c r="CF10" s="976"/>
      <c r="CG10" s="991"/>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93"/>
    </row>
    <row r="11" spans="1:131" s="94" customFormat="1" ht="26.25" customHeight="1" x14ac:dyDescent="0.2">
      <c r="A11" s="97">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7"/>
      <c r="AL11" s="1058"/>
      <c r="AM11" s="1058"/>
      <c r="AN11" s="1058"/>
      <c r="AO11" s="1058"/>
      <c r="AP11" s="1058"/>
      <c r="AQ11" s="1058"/>
      <c r="AR11" s="1058"/>
      <c r="AS11" s="1058"/>
      <c r="AT11" s="1058"/>
      <c r="AU11" s="1059"/>
      <c r="AV11" s="1059"/>
      <c r="AW11" s="1059"/>
      <c r="AX11" s="1059"/>
      <c r="AY11" s="1060"/>
      <c r="AZ11" s="91"/>
      <c r="BA11" s="91"/>
      <c r="BB11" s="91"/>
      <c r="BC11" s="91"/>
      <c r="BD11" s="91"/>
      <c r="BE11" s="92"/>
      <c r="BF11" s="92"/>
      <c r="BG11" s="92"/>
      <c r="BH11" s="92"/>
      <c r="BI11" s="92"/>
      <c r="BJ11" s="92"/>
      <c r="BK11" s="92"/>
      <c r="BL11" s="92"/>
      <c r="BM11" s="92"/>
      <c r="BN11" s="92"/>
      <c r="BO11" s="92"/>
      <c r="BP11" s="92"/>
      <c r="BQ11" s="97">
        <v>5</v>
      </c>
      <c r="BR11" s="98"/>
      <c r="BS11" s="975"/>
      <c r="BT11" s="976"/>
      <c r="BU11" s="976"/>
      <c r="BV11" s="976"/>
      <c r="BW11" s="976"/>
      <c r="BX11" s="976"/>
      <c r="BY11" s="976"/>
      <c r="BZ11" s="976"/>
      <c r="CA11" s="976"/>
      <c r="CB11" s="976"/>
      <c r="CC11" s="976"/>
      <c r="CD11" s="976"/>
      <c r="CE11" s="976"/>
      <c r="CF11" s="976"/>
      <c r="CG11" s="991"/>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93"/>
    </row>
    <row r="12" spans="1:131" s="94" customFormat="1" ht="26.25" customHeight="1" x14ac:dyDescent="0.2">
      <c r="A12" s="97">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7"/>
      <c r="AL12" s="1058"/>
      <c r="AM12" s="1058"/>
      <c r="AN12" s="1058"/>
      <c r="AO12" s="1058"/>
      <c r="AP12" s="1058"/>
      <c r="AQ12" s="1058"/>
      <c r="AR12" s="1058"/>
      <c r="AS12" s="1058"/>
      <c r="AT12" s="1058"/>
      <c r="AU12" s="1059"/>
      <c r="AV12" s="1059"/>
      <c r="AW12" s="1059"/>
      <c r="AX12" s="1059"/>
      <c r="AY12" s="1060"/>
      <c r="AZ12" s="91"/>
      <c r="BA12" s="91"/>
      <c r="BB12" s="91"/>
      <c r="BC12" s="91"/>
      <c r="BD12" s="91"/>
      <c r="BE12" s="92"/>
      <c r="BF12" s="92"/>
      <c r="BG12" s="92"/>
      <c r="BH12" s="92"/>
      <c r="BI12" s="92"/>
      <c r="BJ12" s="92"/>
      <c r="BK12" s="92"/>
      <c r="BL12" s="92"/>
      <c r="BM12" s="92"/>
      <c r="BN12" s="92"/>
      <c r="BO12" s="92"/>
      <c r="BP12" s="92"/>
      <c r="BQ12" s="97">
        <v>6</v>
      </c>
      <c r="BR12" s="98"/>
      <c r="BS12" s="975"/>
      <c r="BT12" s="976"/>
      <c r="BU12" s="976"/>
      <c r="BV12" s="976"/>
      <c r="BW12" s="976"/>
      <c r="BX12" s="976"/>
      <c r="BY12" s="976"/>
      <c r="BZ12" s="976"/>
      <c r="CA12" s="976"/>
      <c r="CB12" s="976"/>
      <c r="CC12" s="976"/>
      <c r="CD12" s="976"/>
      <c r="CE12" s="976"/>
      <c r="CF12" s="976"/>
      <c r="CG12" s="991"/>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93"/>
    </row>
    <row r="13" spans="1:131" s="94" customFormat="1" ht="26.25" customHeight="1" x14ac:dyDescent="0.2">
      <c r="A13" s="97">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7"/>
      <c r="AL13" s="1058"/>
      <c r="AM13" s="1058"/>
      <c r="AN13" s="1058"/>
      <c r="AO13" s="1058"/>
      <c r="AP13" s="1058"/>
      <c r="AQ13" s="1058"/>
      <c r="AR13" s="1058"/>
      <c r="AS13" s="1058"/>
      <c r="AT13" s="1058"/>
      <c r="AU13" s="1059"/>
      <c r="AV13" s="1059"/>
      <c r="AW13" s="1059"/>
      <c r="AX13" s="1059"/>
      <c r="AY13" s="1060"/>
      <c r="AZ13" s="91"/>
      <c r="BA13" s="91"/>
      <c r="BB13" s="91"/>
      <c r="BC13" s="91"/>
      <c r="BD13" s="91"/>
      <c r="BE13" s="92"/>
      <c r="BF13" s="92"/>
      <c r="BG13" s="92"/>
      <c r="BH13" s="92"/>
      <c r="BI13" s="92"/>
      <c r="BJ13" s="92"/>
      <c r="BK13" s="92"/>
      <c r="BL13" s="92"/>
      <c r="BM13" s="92"/>
      <c r="BN13" s="92"/>
      <c r="BO13" s="92"/>
      <c r="BP13" s="92"/>
      <c r="BQ13" s="97">
        <v>7</v>
      </c>
      <c r="BR13" s="98"/>
      <c r="BS13" s="975"/>
      <c r="BT13" s="976"/>
      <c r="BU13" s="976"/>
      <c r="BV13" s="976"/>
      <c r="BW13" s="976"/>
      <c r="BX13" s="976"/>
      <c r="BY13" s="976"/>
      <c r="BZ13" s="976"/>
      <c r="CA13" s="976"/>
      <c r="CB13" s="976"/>
      <c r="CC13" s="976"/>
      <c r="CD13" s="976"/>
      <c r="CE13" s="976"/>
      <c r="CF13" s="976"/>
      <c r="CG13" s="991"/>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93"/>
    </row>
    <row r="14" spans="1:131" s="94" customFormat="1" ht="26.25" customHeight="1" x14ac:dyDescent="0.2">
      <c r="A14" s="97">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7"/>
      <c r="AL14" s="1058"/>
      <c r="AM14" s="1058"/>
      <c r="AN14" s="1058"/>
      <c r="AO14" s="1058"/>
      <c r="AP14" s="1058"/>
      <c r="AQ14" s="1058"/>
      <c r="AR14" s="1058"/>
      <c r="AS14" s="1058"/>
      <c r="AT14" s="1058"/>
      <c r="AU14" s="1059"/>
      <c r="AV14" s="1059"/>
      <c r="AW14" s="1059"/>
      <c r="AX14" s="1059"/>
      <c r="AY14" s="1060"/>
      <c r="AZ14" s="91"/>
      <c r="BA14" s="91"/>
      <c r="BB14" s="91"/>
      <c r="BC14" s="91"/>
      <c r="BD14" s="91"/>
      <c r="BE14" s="92"/>
      <c r="BF14" s="92"/>
      <c r="BG14" s="92"/>
      <c r="BH14" s="92"/>
      <c r="BI14" s="92"/>
      <c r="BJ14" s="92"/>
      <c r="BK14" s="92"/>
      <c r="BL14" s="92"/>
      <c r="BM14" s="92"/>
      <c r="BN14" s="92"/>
      <c r="BO14" s="92"/>
      <c r="BP14" s="92"/>
      <c r="BQ14" s="97">
        <v>8</v>
      </c>
      <c r="BR14" s="98"/>
      <c r="BS14" s="975"/>
      <c r="BT14" s="976"/>
      <c r="BU14" s="976"/>
      <c r="BV14" s="976"/>
      <c r="BW14" s="976"/>
      <c r="BX14" s="976"/>
      <c r="BY14" s="976"/>
      <c r="BZ14" s="976"/>
      <c r="CA14" s="976"/>
      <c r="CB14" s="976"/>
      <c r="CC14" s="976"/>
      <c r="CD14" s="976"/>
      <c r="CE14" s="976"/>
      <c r="CF14" s="976"/>
      <c r="CG14" s="991"/>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93"/>
    </row>
    <row r="15" spans="1:131" s="94" customFormat="1" ht="26.25" customHeight="1" x14ac:dyDescent="0.2">
      <c r="A15" s="97">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7"/>
      <c r="AL15" s="1058"/>
      <c r="AM15" s="1058"/>
      <c r="AN15" s="1058"/>
      <c r="AO15" s="1058"/>
      <c r="AP15" s="1058"/>
      <c r="AQ15" s="1058"/>
      <c r="AR15" s="1058"/>
      <c r="AS15" s="1058"/>
      <c r="AT15" s="1058"/>
      <c r="AU15" s="1059"/>
      <c r="AV15" s="1059"/>
      <c r="AW15" s="1059"/>
      <c r="AX15" s="1059"/>
      <c r="AY15" s="1060"/>
      <c r="AZ15" s="91"/>
      <c r="BA15" s="91"/>
      <c r="BB15" s="91"/>
      <c r="BC15" s="91"/>
      <c r="BD15" s="91"/>
      <c r="BE15" s="92"/>
      <c r="BF15" s="92"/>
      <c r="BG15" s="92"/>
      <c r="BH15" s="92"/>
      <c r="BI15" s="92"/>
      <c r="BJ15" s="92"/>
      <c r="BK15" s="92"/>
      <c r="BL15" s="92"/>
      <c r="BM15" s="92"/>
      <c r="BN15" s="92"/>
      <c r="BO15" s="92"/>
      <c r="BP15" s="92"/>
      <c r="BQ15" s="97">
        <v>9</v>
      </c>
      <c r="BR15" s="98"/>
      <c r="BS15" s="975"/>
      <c r="BT15" s="976"/>
      <c r="BU15" s="976"/>
      <c r="BV15" s="976"/>
      <c r="BW15" s="976"/>
      <c r="BX15" s="976"/>
      <c r="BY15" s="976"/>
      <c r="BZ15" s="976"/>
      <c r="CA15" s="976"/>
      <c r="CB15" s="976"/>
      <c r="CC15" s="976"/>
      <c r="CD15" s="976"/>
      <c r="CE15" s="976"/>
      <c r="CF15" s="976"/>
      <c r="CG15" s="991"/>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93"/>
    </row>
    <row r="16" spans="1:131" s="94" customFormat="1" ht="26.25" customHeight="1" x14ac:dyDescent="0.2">
      <c r="A16" s="97">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7"/>
      <c r="AL16" s="1058"/>
      <c r="AM16" s="1058"/>
      <c r="AN16" s="1058"/>
      <c r="AO16" s="1058"/>
      <c r="AP16" s="1058"/>
      <c r="AQ16" s="1058"/>
      <c r="AR16" s="1058"/>
      <c r="AS16" s="1058"/>
      <c r="AT16" s="1058"/>
      <c r="AU16" s="1059"/>
      <c r="AV16" s="1059"/>
      <c r="AW16" s="1059"/>
      <c r="AX16" s="1059"/>
      <c r="AY16" s="1060"/>
      <c r="AZ16" s="91"/>
      <c r="BA16" s="91"/>
      <c r="BB16" s="91"/>
      <c r="BC16" s="91"/>
      <c r="BD16" s="91"/>
      <c r="BE16" s="92"/>
      <c r="BF16" s="92"/>
      <c r="BG16" s="92"/>
      <c r="BH16" s="92"/>
      <c r="BI16" s="92"/>
      <c r="BJ16" s="92"/>
      <c r="BK16" s="92"/>
      <c r="BL16" s="92"/>
      <c r="BM16" s="92"/>
      <c r="BN16" s="92"/>
      <c r="BO16" s="92"/>
      <c r="BP16" s="92"/>
      <c r="BQ16" s="97">
        <v>10</v>
      </c>
      <c r="BR16" s="98"/>
      <c r="BS16" s="975"/>
      <c r="BT16" s="976"/>
      <c r="BU16" s="976"/>
      <c r="BV16" s="976"/>
      <c r="BW16" s="976"/>
      <c r="BX16" s="976"/>
      <c r="BY16" s="976"/>
      <c r="BZ16" s="976"/>
      <c r="CA16" s="976"/>
      <c r="CB16" s="976"/>
      <c r="CC16" s="976"/>
      <c r="CD16" s="976"/>
      <c r="CE16" s="976"/>
      <c r="CF16" s="976"/>
      <c r="CG16" s="991"/>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93"/>
    </row>
    <row r="17" spans="1:131" s="94" customFormat="1" ht="26.25" customHeight="1" x14ac:dyDescent="0.2">
      <c r="A17" s="97">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7"/>
      <c r="AL17" s="1058"/>
      <c r="AM17" s="1058"/>
      <c r="AN17" s="1058"/>
      <c r="AO17" s="1058"/>
      <c r="AP17" s="1058"/>
      <c r="AQ17" s="1058"/>
      <c r="AR17" s="1058"/>
      <c r="AS17" s="1058"/>
      <c r="AT17" s="1058"/>
      <c r="AU17" s="1059"/>
      <c r="AV17" s="1059"/>
      <c r="AW17" s="1059"/>
      <c r="AX17" s="1059"/>
      <c r="AY17" s="1060"/>
      <c r="AZ17" s="91"/>
      <c r="BA17" s="91"/>
      <c r="BB17" s="91"/>
      <c r="BC17" s="91"/>
      <c r="BD17" s="91"/>
      <c r="BE17" s="92"/>
      <c r="BF17" s="92"/>
      <c r="BG17" s="92"/>
      <c r="BH17" s="92"/>
      <c r="BI17" s="92"/>
      <c r="BJ17" s="92"/>
      <c r="BK17" s="92"/>
      <c r="BL17" s="92"/>
      <c r="BM17" s="92"/>
      <c r="BN17" s="92"/>
      <c r="BO17" s="92"/>
      <c r="BP17" s="92"/>
      <c r="BQ17" s="97">
        <v>11</v>
      </c>
      <c r="BR17" s="98"/>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93"/>
    </row>
    <row r="18" spans="1:131" s="94" customFormat="1" ht="26.25" customHeight="1" x14ac:dyDescent="0.2">
      <c r="A18" s="97">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7"/>
      <c r="AL18" s="1058"/>
      <c r="AM18" s="1058"/>
      <c r="AN18" s="1058"/>
      <c r="AO18" s="1058"/>
      <c r="AP18" s="1058"/>
      <c r="AQ18" s="1058"/>
      <c r="AR18" s="1058"/>
      <c r="AS18" s="1058"/>
      <c r="AT18" s="1058"/>
      <c r="AU18" s="1059"/>
      <c r="AV18" s="1059"/>
      <c r="AW18" s="1059"/>
      <c r="AX18" s="1059"/>
      <c r="AY18" s="1060"/>
      <c r="AZ18" s="91"/>
      <c r="BA18" s="91"/>
      <c r="BB18" s="91"/>
      <c r="BC18" s="91"/>
      <c r="BD18" s="91"/>
      <c r="BE18" s="92"/>
      <c r="BF18" s="92"/>
      <c r="BG18" s="92"/>
      <c r="BH18" s="92"/>
      <c r="BI18" s="92"/>
      <c r="BJ18" s="92"/>
      <c r="BK18" s="92"/>
      <c r="BL18" s="92"/>
      <c r="BM18" s="92"/>
      <c r="BN18" s="92"/>
      <c r="BO18" s="92"/>
      <c r="BP18" s="92"/>
      <c r="BQ18" s="97">
        <v>12</v>
      </c>
      <c r="BR18" s="98"/>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93"/>
    </row>
    <row r="19" spans="1:131" s="94" customFormat="1" ht="26.25" customHeight="1" x14ac:dyDescent="0.2">
      <c r="A19" s="97">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7"/>
      <c r="AL19" s="1058"/>
      <c r="AM19" s="1058"/>
      <c r="AN19" s="1058"/>
      <c r="AO19" s="1058"/>
      <c r="AP19" s="1058"/>
      <c r="AQ19" s="1058"/>
      <c r="AR19" s="1058"/>
      <c r="AS19" s="1058"/>
      <c r="AT19" s="1058"/>
      <c r="AU19" s="1059"/>
      <c r="AV19" s="1059"/>
      <c r="AW19" s="1059"/>
      <c r="AX19" s="1059"/>
      <c r="AY19" s="1060"/>
      <c r="AZ19" s="91"/>
      <c r="BA19" s="91"/>
      <c r="BB19" s="91"/>
      <c r="BC19" s="91"/>
      <c r="BD19" s="91"/>
      <c r="BE19" s="92"/>
      <c r="BF19" s="92"/>
      <c r="BG19" s="92"/>
      <c r="BH19" s="92"/>
      <c r="BI19" s="92"/>
      <c r="BJ19" s="92"/>
      <c r="BK19" s="92"/>
      <c r="BL19" s="92"/>
      <c r="BM19" s="92"/>
      <c r="BN19" s="92"/>
      <c r="BO19" s="92"/>
      <c r="BP19" s="92"/>
      <c r="BQ19" s="97">
        <v>13</v>
      </c>
      <c r="BR19" s="98"/>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93"/>
    </row>
    <row r="20" spans="1:131" s="94" customFormat="1" ht="26.25" customHeight="1" x14ac:dyDescent="0.2">
      <c r="A20" s="97">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7"/>
      <c r="AL20" s="1058"/>
      <c r="AM20" s="1058"/>
      <c r="AN20" s="1058"/>
      <c r="AO20" s="1058"/>
      <c r="AP20" s="1058"/>
      <c r="AQ20" s="1058"/>
      <c r="AR20" s="1058"/>
      <c r="AS20" s="1058"/>
      <c r="AT20" s="1058"/>
      <c r="AU20" s="1059"/>
      <c r="AV20" s="1059"/>
      <c r="AW20" s="1059"/>
      <c r="AX20" s="1059"/>
      <c r="AY20" s="1060"/>
      <c r="AZ20" s="91"/>
      <c r="BA20" s="91"/>
      <c r="BB20" s="91"/>
      <c r="BC20" s="91"/>
      <c r="BD20" s="91"/>
      <c r="BE20" s="92"/>
      <c r="BF20" s="92"/>
      <c r="BG20" s="92"/>
      <c r="BH20" s="92"/>
      <c r="BI20" s="92"/>
      <c r="BJ20" s="92"/>
      <c r="BK20" s="92"/>
      <c r="BL20" s="92"/>
      <c r="BM20" s="92"/>
      <c r="BN20" s="92"/>
      <c r="BO20" s="92"/>
      <c r="BP20" s="92"/>
      <c r="BQ20" s="97">
        <v>14</v>
      </c>
      <c r="BR20" s="98"/>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93"/>
    </row>
    <row r="21" spans="1:131" s="94" customFormat="1" ht="26.25" customHeight="1" thickBot="1" x14ac:dyDescent="0.25">
      <c r="A21" s="97">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7"/>
      <c r="AL21" s="1058"/>
      <c r="AM21" s="1058"/>
      <c r="AN21" s="1058"/>
      <c r="AO21" s="1058"/>
      <c r="AP21" s="1058"/>
      <c r="AQ21" s="1058"/>
      <c r="AR21" s="1058"/>
      <c r="AS21" s="1058"/>
      <c r="AT21" s="1058"/>
      <c r="AU21" s="1059"/>
      <c r="AV21" s="1059"/>
      <c r="AW21" s="1059"/>
      <c r="AX21" s="1059"/>
      <c r="AY21" s="1060"/>
      <c r="AZ21" s="91"/>
      <c r="BA21" s="91"/>
      <c r="BB21" s="91"/>
      <c r="BC21" s="91"/>
      <c r="BD21" s="91"/>
      <c r="BE21" s="92"/>
      <c r="BF21" s="92"/>
      <c r="BG21" s="92"/>
      <c r="BH21" s="92"/>
      <c r="BI21" s="92"/>
      <c r="BJ21" s="92"/>
      <c r="BK21" s="92"/>
      <c r="BL21" s="92"/>
      <c r="BM21" s="92"/>
      <c r="BN21" s="92"/>
      <c r="BO21" s="92"/>
      <c r="BP21" s="92"/>
      <c r="BQ21" s="97">
        <v>15</v>
      </c>
      <c r="BR21" s="98"/>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93"/>
    </row>
    <row r="22" spans="1:131" s="94" customFormat="1" ht="26.25" customHeight="1" x14ac:dyDescent="0.2">
      <c r="A22" s="97">
        <v>16</v>
      </c>
      <c r="B22" s="1005"/>
      <c r="C22" s="1006"/>
      <c r="D22" s="1006"/>
      <c r="E22" s="1006"/>
      <c r="F22" s="1006"/>
      <c r="G22" s="1006"/>
      <c r="H22" s="1006"/>
      <c r="I22" s="1006"/>
      <c r="J22" s="1006"/>
      <c r="K22" s="1006"/>
      <c r="L22" s="1006"/>
      <c r="M22" s="1006"/>
      <c r="N22" s="1006"/>
      <c r="O22" s="1006"/>
      <c r="P22" s="1007"/>
      <c r="Q22" s="1050"/>
      <c r="R22" s="1051"/>
      <c r="S22" s="1051"/>
      <c r="T22" s="1051"/>
      <c r="U22" s="1051"/>
      <c r="V22" s="1051"/>
      <c r="W22" s="1051"/>
      <c r="X22" s="1051"/>
      <c r="Y22" s="1051"/>
      <c r="Z22" s="1051"/>
      <c r="AA22" s="1051"/>
      <c r="AB22" s="1051"/>
      <c r="AC22" s="1051"/>
      <c r="AD22" s="1051"/>
      <c r="AE22" s="1052"/>
      <c r="AF22" s="1010"/>
      <c r="AG22" s="1011"/>
      <c r="AH22" s="1011"/>
      <c r="AI22" s="1011"/>
      <c r="AJ22" s="1012"/>
      <c r="AK22" s="1053"/>
      <c r="AL22" s="1054"/>
      <c r="AM22" s="1054"/>
      <c r="AN22" s="1054"/>
      <c r="AO22" s="1054"/>
      <c r="AP22" s="1054"/>
      <c r="AQ22" s="1054"/>
      <c r="AR22" s="1054"/>
      <c r="AS22" s="1054"/>
      <c r="AT22" s="1054"/>
      <c r="AU22" s="1055"/>
      <c r="AV22" s="1055"/>
      <c r="AW22" s="1055"/>
      <c r="AX22" s="1055"/>
      <c r="AY22" s="1056"/>
      <c r="AZ22" s="1003" t="s">
        <v>321</v>
      </c>
      <c r="BA22" s="1003"/>
      <c r="BB22" s="1003"/>
      <c r="BC22" s="1003"/>
      <c r="BD22" s="1004"/>
      <c r="BE22" s="92"/>
      <c r="BF22" s="92"/>
      <c r="BG22" s="92"/>
      <c r="BH22" s="92"/>
      <c r="BI22" s="92"/>
      <c r="BJ22" s="92"/>
      <c r="BK22" s="92"/>
      <c r="BL22" s="92"/>
      <c r="BM22" s="92"/>
      <c r="BN22" s="92"/>
      <c r="BO22" s="92"/>
      <c r="BP22" s="92"/>
      <c r="BQ22" s="97">
        <v>16</v>
      </c>
      <c r="BR22" s="98"/>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93"/>
    </row>
    <row r="23" spans="1:131" s="94" customFormat="1" ht="26.25" customHeight="1" thickBot="1" x14ac:dyDescent="0.25">
      <c r="A23" s="99" t="s">
        <v>322</v>
      </c>
      <c r="B23" s="912" t="s">
        <v>323</v>
      </c>
      <c r="C23" s="913"/>
      <c r="D23" s="913"/>
      <c r="E23" s="913"/>
      <c r="F23" s="913"/>
      <c r="G23" s="913"/>
      <c r="H23" s="913"/>
      <c r="I23" s="913"/>
      <c r="J23" s="913"/>
      <c r="K23" s="913"/>
      <c r="L23" s="913"/>
      <c r="M23" s="913"/>
      <c r="N23" s="913"/>
      <c r="O23" s="913"/>
      <c r="P23" s="923"/>
      <c r="Q23" s="1044"/>
      <c r="R23" s="1038"/>
      <c r="S23" s="1038"/>
      <c r="T23" s="1038"/>
      <c r="U23" s="1038"/>
      <c r="V23" s="1038"/>
      <c r="W23" s="1038"/>
      <c r="X23" s="1038"/>
      <c r="Y23" s="1038"/>
      <c r="Z23" s="1038"/>
      <c r="AA23" s="1038"/>
      <c r="AB23" s="1038"/>
      <c r="AC23" s="1038"/>
      <c r="AD23" s="1038"/>
      <c r="AE23" s="1045"/>
      <c r="AF23" s="1046">
        <v>724</v>
      </c>
      <c r="AG23" s="1038"/>
      <c r="AH23" s="1038"/>
      <c r="AI23" s="1038"/>
      <c r="AJ23" s="1047"/>
      <c r="AK23" s="1048"/>
      <c r="AL23" s="1049"/>
      <c r="AM23" s="1049"/>
      <c r="AN23" s="1049"/>
      <c r="AO23" s="1049"/>
      <c r="AP23" s="1038"/>
      <c r="AQ23" s="1038"/>
      <c r="AR23" s="1038"/>
      <c r="AS23" s="1038"/>
      <c r="AT23" s="1038"/>
      <c r="AU23" s="1039"/>
      <c r="AV23" s="1039"/>
      <c r="AW23" s="1039"/>
      <c r="AX23" s="1039"/>
      <c r="AY23" s="1040"/>
      <c r="AZ23" s="1041" t="s">
        <v>64</v>
      </c>
      <c r="BA23" s="1042"/>
      <c r="BB23" s="1042"/>
      <c r="BC23" s="1042"/>
      <c r="BD23" s="1043"/>
      <c r="BE23" s="92"/>
      <c r="BF23" s="92"/>
      <c r="BG23" s="92"/>
      <c r="BH23" s="92"/>
      <c r="BI23" s="92"/>
      <c r="BJ23" s="92"/>
      <c r="BK23" s="92"/>
      <c r="BL23" s="92"/>
      <c r="BM23" s="92"/>
      <c r="BN23" s="92"/>
      <c r="BO23" s="92"/>
      <c r="BP23" s="92"/>
      <c r="BQ23" s="97">
        <v>17</v>
      </c>
      <c r="BR23" s="98"/>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93"/>
    </row>
    <row r="24" spans="1:131" s="94" customFormat="1" ht="26.25" customHeight="1" x14ac:dyDescent="0.2">
      <c r="A24" s="1037" t="s">
        <v>324</v>
      </c>
      <c r="B24" s="1037"/>
      <c r="C24" s="1037"/>
      <c r="D24" s="1037"/>
      <c r="E24" s="1037"/>
      <c r="F24" s="1037"/>
      <c r="G24" s="1037"/>
      <c r="H24" s="1037"/>
      <c r="I24" s="1037"/>
      <c r="J24" s="1037"/>
      <c r="K24" s="1037"/>
      <c r="L24" s="1037"/>
      <c r="M24" s="1037"/>
      <c r="N24" s="1037"/>
      <c r="O24" s="1037"/>
      <c r="P24" s="1037"/>
      <c r="Q24" s="1037"/>
      <c r="R24" s="1037"/>
      <c r="S24" s="1037"/>
      <c r="T24" s="1037"/>
      <c r="U24" s="1037"/>
      <c r="V24" s="1037"/>
      <c r="W24" s="1037"/>
      <c r="X24" s="1037"/>
      <c r="Y24" s="1037"/>
      <c r="Z24" s="1037"/>
      <c r="AA24" s="1037"/>
      <c r="AB24" s="1037"/>
      <c r="AC24" s="1037"/>
      <c r="AD24" s="1037"/>
      <c r="AE24" s="1037"/>
      <c r="AF24" s="1037"/>
      <c r="AG24" s="1037"/>
      <c r="AH24" s="1037"/>
      <c r="AI24" s="1037"/>
      <c r="AJ24" s="1037"/>
      <c r="AK24" s="1037"/>
      <c r="AL24" s="1037"/>
      <c r="AM24" s="1037"/>
      <c r="AN24" s="1037"/>
      <c r="AO24" s="1037"/>
      <c r="AP24" s="1037"/>
      <c r="AQ24" s="1037"/>
      <c r="AR24" s="1037"/>
      <c r="AS24" s="1037"/>
      <c r="AT24" s="1037"/>
      <c r="AU24" s="1037"/>
      <c r="AV24" s="1037"/>
      <c r="AW24" s="1037"/>
      <c r="AX24" s="1037"/>
      <c r="AY24" s="1037"/>
      <c r="AZ24" s="91"/>
      <c r="BA24" s="91"/>
      <c r="BB24" s="91"/>
      <c r="BC24" s="91"/>
      <c r="BD24" s="91"/>
      <c r="BE24" s="92"/>
      <c r="BF24" s="92"/>
      <c r="BG24" s="92"/>
      <c r="BH24" s="92"/>
      <c r="BI24" s="92"/>
      <c r="BJ24" s="92"/>
      <c r="BK24" s="92"/>
      <c r="BL24" s="92"/>
      <c r="BM24" s="92"/>
      <c r="BN24" s="92"/>
      <c r="BO24" s="92"/>
      <c r="BP24" s="92"/>
      <c r="BQ24" s="97">
        <v>18</v>
      </c>
      <c r="BR24" s="98"/>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93"/>
    </row>
    <row r="25" spans="1:131" ht="26.25" customHeight="1" thickBot="1" x14ac:dyDescent="0.25">
      <c r="A25" s="1036" t="s">
        <v>325</v>
      </c>
      <c r="B25" s="1036"/>
      <c r="C25" s="1036"/>
      <c r="D25" s="1036"/>
      <c r="E25" s="1036"/>
      <c r="F25" s="1036"/>
      <c r="G25" s="1036"/>
      <c r="H25" s="1036"/>
      <c r="I25" s="1036"/>
      <c r="J25" s="1036"/>
      <c r="K25" s="1036"/>
      <c r="L25" s="1036"/>
      <c r="M25" s="1036"/>
      <c r="N25" s="1036"/>
      <c r="O25" s="1036"/>
      <c r="P25" s="1036"/>
      <c r="Q25" s="1036"/>
      <c r="R25" s="1036"/>
      <c r="S25" s="1036"/>
      <c r="T25" s="1036"/>
      <c r="U25" s="1036"/>
      <c r="V25" s="1036"/>
      <c r="W25" s="1036"/>
      <c r="X25" s="1036"/>
      <c r="Y25" s="1036"/>
      <c r="Z25" s="1036"/>
      <c r="AA25" s="1036"/>
      <c r="AB25" s="1036"/>
      <c r="AC25" s="1036"/>
      <c r="AD25" s="1036"/>
      <c r="AE25" s="1036"/>
      <c r="AF25" s="1036"/>
      <c r="AG25" s="1036"/>
      <c r="AH25" s="1036"/>
      <c r="AI25" s="1036"/>
      <c r="AJ25" s="1036"/>
      <c r="AK25" s="1036"/>
      <c r="AL25" s="1036"/>
      <c r="AM25" s="1036"/>
      <c r="AN25" s="1036"/>
      <c r="AO25" s="1036"/>
      <c r="AP25" s="1036"/>
      <c r="AQ25" s="1036"/>
      <c r="AR25" s="1036"/>
      <c r="AS25" s="1036"/>
      <c r="AT25" s="1036"/>
      <c r="AU25" s="1036"/>
      <c r="AV25" s="1036"/>
      <c r="AW25" s="1036"/>
      <c r="AX25" s="1036"/>
      <c r="AY25" s="1036"/>
      <c r="AZ25" s="1036"/>
      <c r="BA25" s="1036"/>
      <c r="BB25" s="1036"/>
      <c r="BC25" s="1036"/>
      <c r="BD25" s="1036"/>
      <c r="BE25" s="1036"/>
      <c r="BF25" s="1036"/>
      <c r="BG25" s="1036"/>
      <c r="BH25" s="1036"/>
      <c r="BI25" s="1036"/>
      <c r="BJ25" s="91"/>
      <c r="BK25" s="91"/>
      <c r="BL25" s="91"/>
      <c r="BM25" s="91"/>
      <c r="BN25" s="91"/>
      <c r="BO25" s="100"/>
      <c r="BP25" s="100"/>
      <c r="BQ25" s="97">
        <v>19</v>
      </c>
      <c r="BR25" s="98"/>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89"/>
    </row>
    <row r="26" spans="1:131" ht="26.25" customHeight="1" x14ac:dyDescent="0.2">
      <c r="A26" s="978" t="s">
        <v>301</v>
      </c>
      <c r="B26" s="979"/>
      <c r="C26" s="979"/>
      <c r="D26" s="979"/>
      <c r="E26" s="979"/>
      <c r="F26" s="979"/>
      <c r="G26" s="979"/>
      <c r="H26" s="979"/>
      <c r="I26" s="979"/>
      <c r="J26" s="979"/>
      <c r="K26" s="979"/>
      <c r="L26" s="979"/>
      <c r="M26" s="979"/>
      <c r="N26" s="979"/>
      <c r="O26" s="979"/>
      <c r="P26" s="980"/>
      <c r="Q26" s="964" t="s">
        <v>326</v>
      </c>
      <c r="R26" s="965"/>
      <c r="S26" s="965"/>
      <c r="T26" s="965"/>
      <c r="U26" s="966"/>
      <c r="V26" s="964" t="s">
        <v>327</v>
      </c>
      <c r="W26" s="965"/>
      <c r="X26" s="965"/>
      <c r="Y26" s="965"/>
      <c r="Z26" s="966"/>
      <c r="AA26" s="964" t="s">
        <v>328</v>
      </c>
      <c r="AB26" s="965"/>
      <c r="AC26" s="965"/>
      <c r="AD26" s="965"/>
      <c r="AE26" s="965"/>
      <c r="AF26" s="1032" t="s">
        <v>329</v>
      </c>
      <c r="AG26" s="985"/>
      <c r="AH26" s="985"/>
      <c r="AI26" s="985"/>
      <c r="AJ26" s="1033"/>
      <c r="AK26" s="965" t="s">
        <v>330</v>
      </c>
      <c r="AL26" s="965"/>
      <c r="AM26" s="965"/>
      <c r="AN26" s="965"/>
      <c r="AO26" s="966"/>
      <c r="AP26" s="964" t="s">
        <v>331</v>
      </c>
      <c r="AQ26" s="965"/>
      <c r="AR26" s="965"/>
      <c r="AS26" s="965"/>
      <c r="AT26" s="966"/>
      <c r="AU26" s="964" t="s">
        <v>332</v>
      </c>
      <c r="AV26" s="965"/>
      <c r="AW26" s="965"/>
      <c r="AX26" s="965"/>
      <c r="AY26" s="966"/>
      <c r="AZ26" s="964" t="s">
        <v>333</v>
      </c>
      <c r="BA26" s="965"/>
      <c r="BB26" s="965"/>
      <c r="BC26" s="965"/>
      <c r="BD26" s="966"/>
      <c r="BE26" s="964" t="s">
        <v>308</v>
      </c>
      <c r="BF26" s="965"/>
      <c r="BG26" s="965"/>
      <c r="BH26" s="965"/>
      <c r="BI26" s="970"/>
      <c r="BJ26" s="91"/>
      <c r="BK26" s="91"/>
      <c r="BL26" s="91"/>
      <c r="BM26" s="91"/>
      <c r="BN26" s="91"/>
      <c r="BO26" s="100"/>
      <c r="BP26" s="100"/>
      <c r="BQ26" s="97">
        <v>20</v>
      </c>
      <c r="BR26" s="98"/>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89"/>
    </row>
    <row r="27" spans="1:131" ht="26.25" customHeight="1" thickBot="1" x14ac:dyDescent="0.25">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4"/>
      <c r="AG27" s="988"/>
      <c r="AH27" s="988"/>
      <c r="AI27" s="988"/>
      <c r="AJ27" s="1035"/>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91"/>
      <c r="BK27" s="91"/>
      <c r="BL27" s="91"/>
      <c r="BM27" s="91"/>
      <c r="BN27" s="91"/>
      <c r="BO27" s="100"/>
      <c r="BP27" s="100"/>
      <c r="BQ27" s="97">
        <v>21</v>
      </c>
      <c r="BR27" s="98"/>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89"/>
    </row>
    <row r="28" spans="1:131" ht="26.25" customHeight="1" thickTop="1" x14ac:dyDescent="0.2">
      <c r="A28" s="101">
        <v>1</v>
      </c>
      <c r="B28" s="1021" t="s">
        <v>334</v>
      </c>
      <c r="C28" s="1022"/>
      <c r="D28" s="1022"/>
      <c r="E28" s="1022"/>
      <c r="F28" s="1022"/>
      <c r="G28" s="1022"/>
      <c r="H28" s="1022"/>
      <c r="I28" s="1022"/>
      <c r="J28" s="1022"/>
      <c r="K28" s="1022"/>
      <c r="L28" s="1022"/>
      <c r="M28" s="1022"/>
      <c r="N28" s="1022"/>
      <c r="O28" s="1022"/>
      <c r="P28" s="1023"/>
      <c r="Q28" s="1024">
        <v>2391</v>
      </c>
      <c r="R28" s="1025"/>
      <c r="S28" s="1025"/>
      <c r="T28" s="1025"/>
      <c r="U28" s="1025"/>
      <c r="V28" s="1025">
        <v>2293</v>
      </c>
      <c r="W28" s="1025"/>
      <c r="X28" s="1025"/>
      <c r="Y28" s="1025"/>
      <c r="Z28" s="1025"/>
      <c r="AA28" s="1025">
        <f>Q28-V28</f>
        <v>98</v>
      </c>
      <c r="AB28" s="1025"/>
      <c r="AC28" s="1025"/>
      <c r="AD28" s="1025"/>
      <c r="AE28" s="1026"/>
      <c r="AF28" s="1027">
        <v>98</v>
      </c>
      <c r="AG28" s="1025"/>
      <c r="AH28" s="1025"/>
      <c r="AI28" s="1025"/>
      <c r="AJ28" s="1028"/>
      <c r="AK28" s="1029">
        <v>221</v>
      </c>
      <c r="AL28" s="1030"/>
      <c r="AM28" s="1030"/>
      <c r="AN28" s="1030"/>
      <c r="AO28" s="1030"/>
      <c r="AP28" s="1030" t="s">
        <v>335</v>
      </c>
      <c r="AQ28" s="1030"/>
      <c r="AR28" s="1030"/>
      <c r="AS28" s="1030"/>
      <c r="AT28" s="1030"/>
      <c r="AU28" s="1030" t="s">
        <v>335</v>
      </c>
      <c r="AV28" s="1030"/>
      <c r="AW28" s="1030"/>
      <c r="AX28" s="1030"/>
      <c r="AY28" s="1030"/>
      <c r="AZ28" s="1031" t="s">
        <v>335</v>
      </c>
      <c r="BA28" s="1031"/>
      <c r="BB28" s="1031"/>
      <c r="BC28" s="1031"/>
      <c r="BD28" s="1031"/>
      <c r="BE28" s="1019"/>
      <c r="BF28" s="1019"/>
      <c r="BG28" s="1019"/>
      <c r="BH28" s="1019"/>
      <c r="BI28" s="1020"/>
      <c r="BJ28" s="91"/>
      <c r="BK28" s="91"/>
      <c r="BL28" s="91"/>
      <c r="BM28" s="91"/>
      <c r="BN28" s="91"/>
      <c r="BO28" s="100"/>
      <c r="BP28" s="100"/>
      <c r="BQ28" s="97">
        <v>22</v>
      </c>
      <c r="BR28" s="98"/>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89"/>
    </row>
    <row r="29" spans="1:131" ht="26.25" customHeight="1" x14ac:dyDescent="0.2">
      <c r="A29" s="101">
        <v>2</v>
      </c>
      <c r="B29" s="1005" t="s">
        <v>336</v>
      </c>
      <c r="C29" s="1006"/>
      <c r="D29" s="1006"/>
      <c r="E29" s="1006"/>
      <c r="F29" s="1006"/>
      <c r="G29" s="1006"/>
      <c r="H29" s="1006"/>
      <c r="I29" s="1006"/>
      <c r="J29" s="1006"/>
      <c r="K29" s="1006"/>
      <c r="L29" s="1006"/>
      <c r="M29" s="1006"/>
      <c r="N29" s="1006"/>
      <c r="O29" s="1006"/>
      <c r="P29" s="1007"/>
      <c r="Q29" s="1013">
        <v>3439</v>
      </c>
      <c r="R29" s="1014"/>
      <c r="S29" s="1014"/>
      <c r="T29" s="1014"/>
      <c r="U29" s="1014"/>
      <c r="V29" s="1014">
        <v>3104</v>
      </c>
      <c r="W29" s="1014"/>
      <c r="X29" s="1014"/>
      <c r="Y29" s="1014"/>
      <c r="Z29" s="1014"/>
      <c r="AA29" s="1014">
        <f>Q29-V29</f>
        <v>335</v>
      </c>
      <c r="AB29" s="1014"/>
      <c r="AC29" s="1014"/>
      <c r="AD29" s="1014"/>
      <c r="AE29" s="1015"/>
      <c r="AF29" s="1010">
        <v>335</v>
      </c>
      <c r="AG29" s="1011"/>
      <c r="AH29" s="1011"/>
      <c r="AI29" s="1011"/>
      <c r="AJ29" s="1012"/>
      <c r="AK29" s="955">
        <v>466</v>
      </c>
      <c r="AL29" s="946"/>
      <c r="AM29" s="946"/>
      <c r="AN29" s="946"/>
      <c r="AO29" s="946"/>
      <c r="AP29" s="946" t="s">
        <v>335</v>
      </c>
      <c r="AQ29" s="946"/>
      <c r="AR29" s="946"/>
      <c r="AS29" s="946"/>
      <c r="AT29" s="946"/>
      <c r="AU29" s="946" t="s">
        <v>335</v>
      </c>
      <c r="AV29" s="946"/>
      <c r="AW29" s="946"/>
      <c r="AX29" s="946"/>
      <c r="AY29" s="946"/>
      <c r="AZ29" s="1016" t="s">
        <v>335</v>
      </c>
      <c r="BA29" s="1016"/>
      <c r="BB29" s="1016"/>
      <c r="BC29" s="1016"/>
      <c r="BD29" s="1016"/>
      <c r="BE29" s="947"/>
      <c r="BF29" s="947"/>
      <c r="BG29" s="947"/>
      <c r="BH29" s="947"/>
      <c r="BI29" s="948"/>
      <c r="BJ29" s="91"/>
      <c r="BK29" s="91"/>
      <c r="BL29" s="91"/>
      <c r="BM29" s="91"/>
      <c r="BN29" s="91"/>
      <c r="BO29" s="100"/>
      <c r="BP29" s="100"/>
      <c r="BQ29" s="97">
        <v>23</v>
      </c>
      <c r="BR29" s="98"/>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89"/>
    </row>
    <row r="30" spans="1:131" ht="26.25" customHeight="1" x14ac:dyDescent="0.2">
      <c r="A30" s="101">
        <v>3</v>
      </c>
      <c r="B30" s="1005" t="s">
        <v>337</v>
      </c>
      <c r="C30" s="1006"/>
      <c r="D30" s="1006"/>
      <c r="E30" s="1006"/>
      <c r="F30" s="1006"/>
      <c r="G30" s="1006"/>
      <c r="H30" s="1006"/>
      <c r="I30" s="1006"/>
      <c r="J30" s="1006"/>
      <c r="K30" s="1006"/>
      <c r="L30" s="1006"/>
      <c r="M30" s="1006"/>
      <c r="N30" s="1006"/>
      <c r="O30" s="1006"/>
      <c r="P30" s="1007"/>
      <c r="Q30" s="1013">
        <v>275</v>
      </c>
      <c r="R30" s="1014"/>
      <c r="S30" s="1014"/>
      <c r="T30" s="1014"/>
      <c r="U30" s="1014"/>
      <c r="V30" s="1014">
        <v>274</v>
      </c>
      <c r="W30" s="1014"/>
      <c r="X30" s="1014"/>
      <c r="Y30" s="1014"/>
      <c r="Z30" s="1014"/>
      <c r="AA30" s="1014">
        <f t="shared" ref="AA30:AA34" si="0">Q30-V30</f>
        <v>1</v>
      </c>
      <c r="AB30" s="1014"/>
      <c r="AC30" s="1014"/>
      <c r="AD30" s="1014"/>
      <c r="AE30" s="1015"/>
      <c r="AF30" s="1010">
        <v>1</v>
      </c>
      <c r="AG30" s="1011"/>
      <c r="AH30" s="1011"/>
      <c r="AI30" s="1011"/>
      <c r="AJ30" s="1012"/>
      <c r="AK30" s="955">
        <v>81</v>
      </c>
      <c r="AL30" s="946"/>
      <c r="AM30" s="946"/>
      <c r="AN30" s="946"/>
      <c r="AO30" s="946"/>
      <c r="AP30" s="946" t="s">
        <v>335</v>
      </c>
      <c r="AQ30" s="946"/>
      <c r="AR30" s="946"/>
      <c r="AS30" s="946"/>
      <c r="AT30" s="946"/>
      <c r="AU30" s="946" t="s">
        <v>335</v>
      </c>
      <c r="AV30" s="946"/>
      <c r="AW30" s="946"/>
      <c r="AX30" s="946"/>
      <c r="AY30" s="946"/>
      <c r="AZ30" s="1016" t="s">
        <v>335</v>
      </c>
      <c r="BA30" s="1016"/>
      <c r="BB30" s="1016"/>
      <c r="BC30" s="1016"/>
      <c r="BD30" s="1016"/>
      <c r="BE30" s="947"/>
      <c r="BF30" s="947"/>
      <c r="BG30" s="947"/>
      <c r="BH30" s="947"/>
      <c r="BI30" s="948"/>
      <c r="BJ30" s="91"/>
      <c r="BK30" s="91"/>
      <c r="BL30" s="91"/>
      <c r="BM30" s="91"/>
      <c r="BN30" s="91"/>
      <c r="BO30" s="100"/>
      <c r="BP30" s="100"/>
      <c r="BQ30" s="97">
        <v>24</v>
      </c>
      <c r="BR30" s="98"/>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89"/>
    </row>
    <row r="31" spans="1:131" ht="26.25" customHeight="1" x14ac:dyDescent="0.2">
      <c r="A31" s="101">
        <v>4</v>
      </c>
      <c r="B31" s="1005" t="s">
        <v>338</v>
      </c>
      <c r="C31" s="1006"/>
      <c r="D31" s="1006"/>
      <c r="E31" s="1006"/>
      <c r="F31" s="1006"/>
      <c r="G31" s="1006"/>
      <c r="H31" s="1006"/>
      <c r="I31" s="1006"/>
      <c r="J31" s="1006"/>
      <c r="K31" s="1006"/>
      <c r="L31" s="1006"/>
      <c r="M31" s="1006"/>
      <c r="N31" s="1006"/>
      <c r="O31" s="1006"/>
      <c r="P31" s="1007"/>
      <c r="Q31" s="1017">
        <v>439</v>
      </c>
      <c r="R31" s="1011"/>
      <c r="S31" s="1011"/>
      <c r="T31" s="1011"/>
      <c r="U31" s="1018"/>
      <c r="V31" s="1014">
        <v>390</v>
      </c>
      <c r="W31" s="1014"/>
      <c r="X31" s="1014"/>
      <c r="Y31" s="1014"/>
      <c r="Z31" s="1014"/>
      <c r="AA31" s="1014">
        <f t="shared" si="0"/>
        <v>49</v>
      </c>
      <c r="AB31" s="1014"/>
      <c r="AC31" s="1014"/>
      <c r="AD31" s="1014"/>
      <c r="AE31" s="1015"/>
      <c r="AF31" s="1010">
        <v>582</v>
      </c>
      <c r="AG31" s="1011"/>
      <c r="AH31" s="1011"/>
      <c r="AI31" s="1011"/>
      <c r="AJ31" s="1012"/>
      <c r="AK31" s="955">
        <v>10</v>
      </c>
      <c r="AL31" s="946"/>
      <c r="AM31" s="946"/>
      <c r="AN31" s="946"/>
      <c r="AO31" s="946"/>
      <c r="AP31" s="946">
        <v>665</v>
      </c>
      <c r="AQ31" s="946"/>
      <c r="AR31" s="946"/>
      <c r="AS31" s="946"/>
      <c r="AT31" s="946"/>
      <c r="AU31" s="946">
        <v>123</v>
      </c>
      <c r="AV31" s="946"/>
      <c r="AW31" s="946"/>
      <c r="AX31" s="946"/>
      <c r="AY31" s="946"/>
      <c r="AZ31" s="1016" t="s">
        <v>335</v>
      </c>
      <c r="BA31" s="1016"/>
      <c r="BB31" s="1016"/>
      <c r="BC31" s="1016"/>
      <c r="BD31" s="1016"/>
      <c r="BE31" s="947" t="s">
        <v>339</v>
      </c>
      <c r="BF31" s="947"/>
      <c r="BG31" s="947"/>
      <c r="BH31" s="947"/>
      <c r="BI31" s="948"/>
      <c r="BJ31" s="91"/>
      <c r="BK31" s="91"/>
      <c r="BL31" s="91"/>
      <c r="BM31" s="91"/>
      <c r="BN31" s="91"/>
      <c r="BO31" s="100"/>
      <c r="BP31" s="100"/>
      <c r="BQ31" s="97">
        <v>25</v>
      </c>
      <c r="BR31" s="98"/>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89"/>
    </row>
    <row r="32" spans="1:131" ht="26.25" customHeight="1" x14ac:dyDescent="0.2">
      <c r="A32" s="101">
        <v>5</v>
      </c>
      <c r="B32" s="1005" t="s">
        <v>340</v>
      </c>
      <c r="C32" s="1006"/>
      <c r="D32" s="1006"/>
      <c r="E32" s="1006"/>
      <c r="F32" s="1006"/>
      <c r="G32" s="1006"/>
      <c r="H32" s="1006"/>
      <c r="I32" s="1006"/>
      <c r="J32" s="1006"/>
      <c r="K32" s="1006"/>
      <c r="L32" s="1006"/>
      <c r="M32" s="1006"/>
      <c r="N32" s="1006"/>
      <c r="O32" s="1006"/>
      <c r="P32" s="1007"/>
      <c r="Q32" s="1017">
        <v>603</v>
      </c>
      <c r="R32" s="1011"/>
      <c r="S32" s="1011"/>
      <c r="T32" s="1011"/>
      <c r="U32" s="1018"/>
      <c r="V32" s="1014">
        <v>603</v>
      </c>
      <c r="W32" s="1014"/>
      <c r="X32" s="1014"/>
      <c r="Y32" s="1014"/>
      <c r="Z32" s="1014"/>
      <c r="AA32" s="1014">
        <f t="shared" si="0"/>
        <v>0</v>
      </c>
      <c r="AB32" s="1014"/>
      <c r="AC32" s="1014"/>
      <c r="AD32" s="1014"/>
      <c r="AE32" s="1015"/>
      <c r="AF32" s="1010">
        <v>94</v>
      </c>
      <c r="AG32" s="1011"/>
      <c r="AH32" s="1011"/>
      <c r="AI32" s="1011"/>
      <c r="AJ32" s="1012"/>
      <c r="AK32" s="955">
        <v>205</v>
      </c>
      <c r="AL32" s="946"/>
      <c r="AM32" s="946"/>
      <c r="AN32" s="946"/>
      <c r="AO32" s="946"/>
      <c r="AP32" s="946">
        <v>3045</v>
      </c>
      <c r="AQ32" s="946"/>
      <c r="AR32" s="946"/>
      <c r="AS32" s="946"/>
      <c r="AT32" s="946"/>
      <c r="AU32" s="946">
        <v>2125</v>
      </c>
      <c r="AV32" s="946"/>
      <c r="AW32" s="946"/>
      <c r="AX32" s="946"/>
      <c r="AY32" s="946"/>
      <c r="AZ32" s="1016" t="s">
        <v>335</v>
      </c>
      <c r="BA32" s="1016"/>
      <c r="BB32" s="1016"/>
      <c r="BC32" s="1016"/>
      <c r="BD32" s="1016"/>
      <c r="BE32" s="947" t="s">
        <v>339</v>
      </c>
      <c r="BF32" s="947"/>
      <c r="BG32" s="947"/>
      <c r="BH32" s="947"/>
      <c r="BI32" s="948"/>
      <c r="BJ32" s="91"/>
      <c r="BK32" s="91"/>
      <c r="BL32" s="91"/>
      <c r="BM32" s="91"/>
      <c r="BN32" s="91"/>
      <c r="BO32" s="100"/>
      <c r="BP32" s="100"/>
      <c r="BQ32" s="97">
        <v>26</v>
      </c>
      <c r="BR32" s="98"/>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89"/>
    </row>
    <row r="33" spans="1:131" ht="26.25" customHeight="1" x14ac:dyDescent="0.2">
      <c r="A33" s="101">
        <v>6</v>
      </c>
      <c r="B33" s="1005" t="s">
        <v>341</v>
      </c>
      <c r="C33" s="1006"/>
      <c r="D33" s="1006"/>
      <c r="E33" s="1006"/>
      <c r="F33" s="1006"/>
      <c r="G33" s="1006"/>
      <c r="H33" s="1006"/>
      <c r="I33" s="1006"/>
      <c r="J33" s="1006"/>
      <c r="K33" s="1006"/>
      <c r="L33" s="1006"/>
      <c r="M33" s="1006"/>
      <c r="N33" s="1006"/>
      <c r="O33" s="1006"/>
      <c r="P33" s="1007"/>
      <c r="Q33" s="1013">
        <v>5</v>
      </c>
      <c r="R33" s="1014"/>
      <c r="S33" s="1014"/>
      <c r="T33" s="1014"/>
      <c r="U33" s="1014"/>
      <c r="V33" s="1014">
        <v>5</v>
      </c>
      <c r="W33" s="1014"/>
      <c r="X33" s="1014"/>
      <c r="Y33" s="1014"/>
      <c r="Z33" s="1014"/>
      <c r="AA33" s="1014">
        <f t="shared" si="0"/>
        <v>0</v>
      </c>
      <c r="AB33" s="1014"/>
      <c r="AC33" s="1014"/>
      <c r="AD33" s="1014"/>
      <c r="AE33" s="1015"/>
      <c r="AF33" s="1010">
        <v>0</v>
      </c>
      <c r="AG33" s="1011"/>
      <c r="AH33" s="1011"/>
      <c r="AI33" s="1011"/>
      <c r="AJ33" s="1012"/>
      <c r="AK33" s="955">
        <v>5</v>
      </c>
      <c r="AL33" s="946"/>
      <c r="AM33" s="946"/>
      <c r="AN33" s="946"/>
      <c r="AO33" s="946"/>
      <c r="AP33" s="946" t="s">
        <v>335</v>
      </c>
      <c r="AQ33" s="946"/>
      <c r="AR33" s="946"/>
      <c r="AS33" s="946"/>
      <c r="AT33" s="946"/>
      <c r="AU33" s="946" t="s">
        <v>335</v>
      </c>
      <c r="AV33" s="946"/>
      <c r="AW33" s="946"/>
      <c r="AX33" s="946"/>
      <c r="AY33" s="946"/>
      <c r="AZ33" s="1016" t="s">
        <v>335</v>
      </c>
      <c r="BA33" s="1016"/>
      <c r="BB33" s="1016"/>
      <c r="BC33" s="1016"/>
      <c r="BD33" s="1016"/>
      <c r="BE33" s="947" t="s">
        <v>342</v>
      </c>
      <c r="BF33" s="947"/>
      <c r="BG33" s="947"/>
      <c r="BH33" s="947"/>
      <c r="BI33" s="948"/>
      <c r="BJ33" s="91"/>
      <c r="BK33" s="91"/>
      <c r="BL33" s="91"/>
      <c r="BM33" s="91"/>
      <c r="BN33" s="91"/>
      <c r="BO33" s="100"/>
      <c r="BP33" s="100"/>
      <c r="BQ33" s="97">
        <v>27</v>
      </c>
      <c r="BR33" s="98"/>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89"/>
    </row>
    <row r="34" spans="1:131" ht="26.25" customHeight="1" x14ac:dyDescent="0.2">
      <c r="A34" s="101">
        <v>7</v>
      </c>
      <c r="B34" s="1005" t="s">
        <v>343</v>
      </c>
      <c r="C34" s="1006"/>
      <c r="D34" s="1006"/>
      <c r="E34" s="1006"/>
      <c r="F34" s="1006"/>
      <c r="G34" s="1006"/>
      <c r="H34" s="1006"/>
      <c r="I34" s="1006"/>
      <c r="J34" s="1006"/>
      <c r="K34" s="1006"/>
      <c r="L34" s="1006"/>
      <c r="M34" s="1006"/>
      <c r="N34" s="1006"/>
      <c r="O34" s="1006"/>
      <c r="P34" s="1007"/>
      <c r="Q34" s="1013">
        <v>58</v>
      </c>
      <c r="R34" s="1014"/>
      <c r="S34" s="1014"/>
      <c r="T34" s="1014"/>
      <c r="U34" s="1014"/>
      <c r="V34" s="1014">
        <v>58</v>
      </c>
      <c r="W34" s="1014"/>
      <c r="X34" s="1014"/>
      <c r="Y34" s="1014"/>
      <c r="Z34" s="1014"/>
      <c r="AA34" s="1014">
        <f t="shared" si="0"/>
        <v>0</v>
      </c>
      <c r="AB34" s="1014"/>
      <c r="AC34" s="1014"/>
      <c r="AD34" s="1014"/>
      <c r="AE34" s="1015"/>
      <c r="AF34" s="1010" t="s">
        <v>64</v>
      </c>
      <c r="AG34" s="1011"/>
      <c r="AH34" s="1011"/>
      <c r="AI34" s="1011"/>
      <c r="AJ34" s="1012"/>
      <c r="AK34" s="955">
        <v>10</v>
      </c>
      <c r="AL34" s="946"/>
      <c r="AM34" s="946"/>
      <c r="AN34" s="946"/>
      <c r="AO34" s="946"/>
      <c r="AP34" s="946" t="s">
        <v>335</v>
      </c>
      <c r="AQ34" s="946"/>
      <c r="AR34" s="946"/>
      <c r="AS34" s="946"/>
      <c r="AT34" s="946"/>
      <c r="AU34" s="946" t="s">
        <v>335</v>
      </c>
      <c r="AV34" s="946"/>
      <c r="AW34" s="946"/>
      <c r="AX34" s="946"/>
      <c r="AY34" s="946"/>
      <c r="AZ34" s="1016" t="s">
        <v>335</v>
      </c>
      <c r="BA34" s="1016"/>
      <c r="BB34" s="1016"/>
      <c r="BC34" s="1016"/>
      <c r="BD34" s="1016"/>
      <c r="BE34" s="947" t="s">
        <v>342</v>
      </c>
      <c r="BF34" s="947"/>
      <c r="BG34" s="947"/>
      <c r="BH34" s="947"/>
      <c r="BI34" s="948"/>
      <c r="BJ34" s="91"/>
      <c r="BK34" s="91"/>
      <c r="BL34" s="91"/>
      <c r="BM34" s="91"/>
      <c r="BN34" s="91"/>
      <c r="BO34" s="100"/>
      <c r="BP34" s="100"/>
      <c r="BQ34" s="97">
        <v>28</v>
      </c>
      <c r="BR34" s="98"/>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89"/>
    </row>
    <row r="35" spans="1:131" ht="26.25" customHeight="1" x14ac:dyDescent="0.2">
      <c r="A35" s="101">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0"/>
      <c r="BP35" s="100"/>
      <c r="BQ35" s="97">
        <v>29</v>
      </c>
      <c r="BR35" s="98"/>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89"/>
    </row>
    <row r="36" spans="1:131" ht="26.25" customHeight="1" x14ac:dyDescent="0.2">
      <c r="A36" s="101">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0"/>
      <c r="BP36" s="100"/>
      <c r="BQ36" s="97">
        <v>30</v>
      </c>
      <c r="BR36" s="98"/>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89"/>
    </row>
    <row r="37" spans="1:131" ht="26.25" customHeight="1" x14ac:dyDescent="0.2">
      <c r="A37" s="101">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0"/>
      <c r="BP37" s="100"/>
      <c r="BQ37" s="97">
        <v>31</v>
      </c>
      <c r="BR37" s="98"/>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89"/>
    </row>
    <row r="38" spans="1:131" ht="26.25" customHeight="1" x14ac:dyDescent="0.2">
      <c r="A38" s="101">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0"/>
      <c r="BP38" s="100"/>
      <c r="BQ38" s="97">
        <v>32</v>
      </c>
      <c r="BR38" s="98"/>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89"/>
    </row>
    <row r="39" spans="1:131" ht="26.25" customHeight="1" x14ac:dyDescent="0.2">
      <c r="A39" s="101">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0"/>
      <c r="BP39" s="100"/>
      <c r="BQ39" s="97">
        <v>33</v>
      </c>
      <c r="BR39" s="98"/>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89"/>
    </row>
    <row r="40" spans="1:131" ht="26.25" customHeight="1" x14ac:dyDescent="0.2">
      <c r="A40" s="97">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0"/>
      <c r="BP40" s="100"/>
      <c r="BQ40" s="97">
        <v>34</v>
      </c>
      <c r="BR40" s="98"/>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89"/>
    </row>
    <row r="41" spans="1:131" ht="26.25" customHeight="1" x14ac:dyDescent="0.2">
      <c r="A41" s="97">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0"/>
      <c r="BP41" s="100"/>
      <c r="BQ41" s="97">
        <v>35</v>
      </c>
      <c r="BR41" s="98"/>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89"/>
    </row>
    <row r="42" spans="1:131" ht="26.25" customHeight="1" x14ac:dyDescent="0.2">
      <c r="A42" s="97">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0"/>
      <c r="BP42" s="100"/>
      <c r="BQ42" s="97">
        <v>36</v>
      </c>
      <c r="BR42" s="98"/>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89"/>
    </row>
    <row r="43" spans="1:131" ht="26.25" customHeight="1" x14ac:dyDescent="0.2">
      <c r="A43" s="97">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0"/>
      <c r="BP43" s="100"/>
      <c r="BQ43" s="97">
        <v>37</v>
      </c>
      <c r="BR43" s="98"/>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89"/>
    </row>
    <row r="44" spans="1:131" ht="26.25" customHeight="1" x14ac:dyDescent="0.2">
      <c r="A44" s="97">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0"/>
      <c r="BP44" s="100"/>
      <c r="BQ44" s="97">
        <v>38</v>
      </c>
      <c r="BR44" s="98"/>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89"/>
    </row>
    <row r="45" spans="1:131" ht="26.25" customHeight="1" x14ac:dyDescent="0.2">
      <c r="A45" s="97">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0"/>
      <c r="BP45" s="100"/>
      <c r="BQ45" s="97">
        <v>39</v>
      </c>
      <c r="BR45" s="98"/>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89"/>
    </row>
    <row r="46" spans="1:131" ht="26.25" customHeight="1" x14ac:dyDescent="0.2">
      <c r="A46" s="97">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0"/>
      <c r="BP46" s="100"/>
      <c r="BQ46" s="97">
        <v>40</v>
      </c>
      <c r="BR46" s="98"/>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89"/>
    </row>
    <row r="47" spans="1:131" ht="26.25" customHeight="1" x14ac:dyDescent="0.2">
      <c r="A47" s="97">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0"/>
      <c r="BP47" s="100"/>
      <c r="BQ47" s="97">
        <v>41</v>
      </c>
      <c r="BR47" s="98"/>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89"/>
    </row>
    <row r="48" spans="1:131" ht="26.25" customHeight="1" x14ac:dyDescent="0.2">
      <c r="A48" s="97">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0"/>
      <c r="BP48" s="100"/>
      <c r="BQ48" s="97">
        <v>42</v>
      </c>
      <c r="BR48" s="98"/>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89"/>
    </row>
    <row r="49" spans="1:131" ht="26.25" customHeight="1" x14ac:dyDescent="0.2">
      <c r="A49" s="97">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0"/>
      <c r="BP49" s="100"/>
      <c r="BQ49" s="97">
        <v>43</v>
      </c>
      <c r="BR49" s="98"/>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89"/>
    </row>
    <row r="50" spans="1:131" ht="26.25" customHeight="1" x14ac:dyDescent="0.2">
      <c r="A50" s="97">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0"/>
      <c r="BP50" s="100"/>
      <c r="BQ50" s="97">
        <v>44</v>
      </c>
      <c r="BR50" s="98"/>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89"/>
    </row>
    <row r="51" spans="1:131" ht="26.25" customHeight="1" x14ac:dyDescent="0.2">
      <c r="A51" s="97">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0"/>
      <c r="BP51" s="100"/>
      <c r="BQ51" s="97">
        <v>45</v>
      </c>
      <c r="BR51" s="98"/>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89"/>
    </row>
    <row r="52" spans="1:131" ht="26.25" customHeight="1" x14ac:dyDescent="0.2">
      <c r="A52" s="97">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0"/>
      <c r="BP52" s="100"/>
      <c r="BQ52" s="97">
        <v>46</v>
      </c>
      <c r="BR52" s="98"/>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89"/>
    </row>
    <row r="53" spans="1:131" ht="26.25" customHeight="1" x14ac:dyDescent="0.2">
      <c r="A53" s="97">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0"/>
      <c r="BP53" s="100"/>
      <c r="BQ53" s="97">
        <v>47</v>
      </c>
      <c r="BR53" s="98"/>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89"/>
    </row>
    <row r="54" spans="1:131" ht="26.25" customHeight="1" x14ac:dyDescent="0.2">
      <c r="A54" s="97">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0"/>
      <c r="BP54" s="100"/>
      <c r="BQ54" s="97">
        <v>48</v>
      </c>
      <c r="BR54" s="98"/>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89"/>
    </row>
    <row r="55" spans="1:131" ht="26.25" customHeight="1" x14ac:dyDescent="0.2">
      <c r="A55" s="97">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0"/>
      <c r="BP55" s="100"/>
      <c r="BQ55" s="97">
        <v>49</v>
      </c>
      <c r="BR55" s="98"/>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89"/>
    </row>
    <row r="56" spans="1:131" ht="26.25" customHeight="1" x14ac:dyDescent="0.2">
      <c r="A56" s="97">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0"/>
      <c r="BP56" s="100"/>
      <c r="BQ56" s="97">
        <v>50</v>
      </c>
      <c r="BR56" s="98"/>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89"/>
    </row>
    <row r="57" spans="1:131" ht="26.25" customHeight="1" x14ac:dyDescent="0.2">
      <c r="A57" s="97">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0"/>
      <c r="BP57" s="100"/>
      <c r="BQ57" s="97">
        <v>51</v>
      </c>
      <c r="BR57" s="98"/>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89"/>
    </row>
    <row r="58" spans="1:131" ht="26.25" customHeight="1" x14ac:dyDescent="0.2">
      <c r="A58" s="97">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0"/>
      <c r="BP58" s="100"/>
      <c r="BQ58" s="97">
        <v>52</v>
      </c>
      <c r="BR58" s="98"/>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89"/>
    </row>
    <row r="59" spans="1:131" ht="26.25" customHeight="1" x14ac:dyDescent="0.2">
      <c r="A59" s="97">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0"/>
      <c r="BP59" s="100"/>
      <c r="BQ59" s="97">
        <v>53</v>
      </c>
      <c r="BR59" s="98"/>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89"/>
    </row>
    <row r="60" spans="1:131" ht="26.25" customHeight="1" x14ac:dyDescent="0.2">
      <c r="A60" s="97">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0"/>
      <c r="BP60" s="100"/>
      <c r="BQ60" s="97">
        <v>54</v>
      </c>
      <c r="BR60" s="98"/>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89"/>
    </row>
    <row r="61" spans="1:131" ht="26.25" customHeight="1" thickBot="1" x14ac:dyDescent="0.25">
      <c r="A61" s="97">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0"/>
      <c r="BP61" s="100"/>
      <c r="BQ61" s="97">
        <v>55</v>
      </c>
      <c r="BR61" s="98"/>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89"/>
    </row>
    <row r="62" spans="1:131" ht="26.25" customHeight="1" x14ac:dyDescent="0.2">
      <c r="A62" s="97">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344</v>
      </c>
      <c r="BK62" s="1003"/>
      <c r="BL62" s="1003"/>
      <c r="BM62" s="1003"/>
      <c r="BN62" s="1004"/>
      <c r="BO62" s="100"/>
      <c r="BP62" s="100"/>
      <c r="BQ62" s="97">
        <v>56</v>
      </c>
      <c r="BR62" s="98"/>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89"/>
    </row>
    <row r="63" spans="1:131" ht="26.25" customHeight="1" thickBot="1" x14ac:dyDescent="0.25">
      <c r="A63" s="99" t="s">
        <v>322</v>
      </c>
      <c r="B63" s="912" t="s">
        <v>345</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1110</v>
      </c>
      <c r="AG63" s="934"/>
      <c r="AH63" s="934"/>
      <c r="AI63" s="934"/>
      <c r="AJ63" s="997"/>
      <c r="AK63" s="998"/>
      <c r="AL63" s="938"/>
      <c r="AM63" s="938"/>
      <c r="AN63" s="938"/>
      <c r="AO63" s="938"/>
      <c r="AP63" s="934"/>
      <c r="AQ63" s="934"/>
      <c r="AR63" s="934"/>
      <c r="AS63" s="934"/>
      <c r="AT63" s="934"/>
      <c r="AU63" s="934"/>
      <c r="AV63" s="934"/>
      <c r="AW63" s="934"/>
      <c r="AX63" s="934"/>
      <c r="AY63" s="934"/>
      <c r="AZ63" s="992"/>
      <c r="BA63" s="992"/>
      <c r="BB63" s="992"/>
      <c r="BC63" s="992"/>
      <c r="BD63" s="992"/>
      <c r="BE63" s="935"/>
      <c r="BF63" s="935"/>
      <c r="BG63" s="935"/>
      <c r="BH63" s="935"/>
      <c r="BI63" s="936"/>
      <c r="BJ63" s="993" t="s">
        <v>64</v>
      </c>
      <c r="BK63" s="928"/>
      <c r="BL63" s="928"/>
      <c r="BM63" s="928"/>
      <c r="BN63" s="994"/>
      <c r="BO63" s="100"/>
      <c r="BP63" s="100"/>
      <c r="BQ63" s="97">
        <v>57</v>
      </c>
      <c r="BR63" s="98"/>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89"/>
    </row>
    <row r="65" spans="1:131" ht="26.25" customHeight="1" thickBot="1" x14ac:dyDescent="0.25">
      <c r="A65" s="91" t="s">
        <v>346</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89"/>
    </row>
    <row r="66" spans="1:131" ht="26.25" customHeight="1" x14ac:dyDescent="0.2">
      <c r="A66" s="978" t="s">
        <v>347</v>
      </c>
      <c r="B66" s="979"/>
      <c r="C66" s="979"/>
      <c r="D66" s="979"/>
      <c r="E66" s="979"/>
      <c r="F66" s="979"/>
      <c r="G66" s="979"/>
      <c r="H66" s="979"/>
      <c r="I66" s="979"/>
      <c r="J66" s="979"/>
      <c r="K66" s="979"/>
      <c r="L66" s="979"/>
      <c r="M66" s="979"/>
      <c r="N66" s="979"/>
      <c r="O66" s="979"/>
      <c r="P66" s="980"/>
      <c r="Q66" s="964" t="s">
        <v>326</v>
      </c>
      <c r="R66" s="965"/>
      <c r="S66" s="965"/>
      <c r="T66" s="965"/>
      <c r="U66" s="966"/>
      <c r="V66" s="964" t="s">
        <v>327</v>
      </c>
      <c r="W66" s="965"/>
      <c r="X66" s="965"/>
      <c r="Y66" s="965"/>
      <c r="Z66" s="966"/>
      <c r="AA66" s="964" t="s">
        <v>328</v>
      </c>
      <c r="AB66" s="965"/>
      <c r="AC66" s="965"/>
      <c r="AD66" s="965"/>
      <c r="AE66" s="966"/>
      <c r="AF66" s="984" t="s">
        <v>329</v>
      </c>
      <c r="AG66" s="985"/>
      <c r="AH66" s="985"/>
      <c r="AI66" s="985"/>
      <c r="AJ66" s="986"/>
      <c r="AK66" s="964" t="s">
        <v>330</v>
      </c>
      <c r="AL66" s="979"/>
      <c r="AM66" s="979"/>
      <c r="AN66" s="979"/>
      <c r="AO66" s="980"/>
      <c r="AP66" s="964" t="s">
        <v>331</v>
      </c>
      <c r="AQ66" s="965"/>
      <c r="AR66" s="965"/>
      <c r="AS66" s="965"/>
      <c r="AT66" s="966"/>
      <c r="AU66" s="964" t="s">
        <v>348</v>
      </c>
      <c r="AV66" s="965"/>
      <c r="AW66" s="965"/>
      <c r="AX66" s="965"/>
      <c r="AY66" s="966"/>
      <c r="AZ66" s="964" t="s">
        <v>308</v>
      </c>
      <c r="BA66" s="965"/>
      <c r="BB66" s="965"/>
      <c r="BC66" s="965"/>
      <c r="BD66" s="970"/>
      <c r="BE66" s="100"/>
      <c r="BF66" s="100"/>
      <c r="BG66" s="100"/>
      <c r="BH66" s="100"/>
      <c r="BI66" s="100"/>
      <c r="BJ66" s="100"/>
      <c r="BK66" s="100"/>
      <c r="BL66" s="100"/>
      <c r="BM66" s="100"/>
      <c r="BN66" s="100"/>
      <c r="BO66" s="100"/>
      <c r="BP66" s="100"/>
      <c r="BQ66" s="97">
        <v>60</v>
      </c>
      <c r="BR66" s="102"/>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5">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100"/>
      <c r="BF67" s="100"/>
      <c r="BG67" s="100"/>
      <c r="BH67" s="100"/>
      <c r="BI67" s="100"/>
      <c r="BJ67" s="100"/>
      <c r="BK67" s="100"/>
      <c r="BL67" s="100"/>
      <c r="BM67" s="100"/>
      <c r="BN67" s="100"/>
      <c r="BO67" s="100"/>
      <c r="BP67" s="100"/>
      <c r="BQ67" s="97">
        <v>61</v>
      </c>
      <c r="BR67" s="102"/>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
      <c r="A68" s="95">
        <v>1</v>
      </c>
      <c r="B68" s="960" t="s">
        <v>349</v>
      </c>
      <c r="C68" s="961"/>
      <c r="D68" s="961"/>
      <c r="E68" s="961"/>
      <c r="F68" s="961"/>
      <c r="G68" s="961"/>
      <c r="H68" s="961"/>
      <c r="I68" s="961"/>
      <c r="J68" s="961"/>
      <c r="K68" s="961"/>
      <c r="L68" s="961"/>
      <c r="M68" s="961"/>
      <c r="N68" s="961"/>
      <c r="O68" s="961"/>
      <c r="P68" s="962"/>
      <c r="Q68" s="963">
        <v>7224</v>
      </c>
      <c r="R68" s="957"/>
      <c r="S68" s="957"/>
      <c r="T68" s="957"/>
      <c r="U68" s="957"/>
      <c r="V68" s="957">
        <v>7063</v>
      </c>
      <c r="W68" s="957"/>
      <c r="X68" s="957"/>
      <c r="Y68" s="957"/>
      <c r="Z68" s="957"/>
      <c r="AA68" s="957">
        <v>161</v>
      </c>
      <c r="AB68" s="957"/>
      <c r="AC68" s="957"/>
      <c r="AD68" s="957"/>
      <c r="AE68" s="957"/>
      <c r="AF68" s="957">
        <v>161</v>
      </c>
      <c r="AG68" s="957"/>
      <c r="AH68" s="957"/>
      <c r="AI68" s="957"/>
      <c r="AJ68" s="957"/>
      <c r="AK68" s="957">
        <v>414</v>
      </c>
      <c r="AL68" s="957"/>
      <c r="AM68" s="957"/>
      <c r="AN68" s="957"/>
      <c r="AO68" s="957"/>
      <c r="AP68" s="957">
        <v>9031</v>
      </c>
      <c r="AQ68" s="957"/>
      <c r="AR68" s="957"/>
      <c r="AS68" s="957"/>
      <c r="AT68" s="957"/>
      <c r="AU68" s="957" t="s">
        <v>335</v>
      </c>
      <c r="AV68" s="957"/>
      <c r="AW68" s="957"/>
      <c r="AX68" s="957"/>
      <c r="AY68" s="957"/>
      <c r="AZ68" s="958"/>
      <c r="BA68" s="958"/>
      <c r="BB68" s="958"/>
      <c r="BC68" s="958"/>
      <c r="BD68" s="959"/>
      <c r="BE68" s="100"/>
      <c r="BF68" s="100"/>
      <c r="BG68" s="100"/>
      <c r="BH68" s="100"/>
      <c r="BI68" s="100"/>
      <c r="BJ68" s="100"/>
      <c r="BK68" s="100"/>
      <c r="BL68" s="100"/>
      <c r="BM68" s="100"/>
      <c r="BN68" s="100"/>
      <c r="BO68" s="100"/>
      <c r="BP68" s="100"/>
      <c r="BQ68" s="97">
        <v>62</v>
      </c>
      <c r="BR68" s="102"/>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
      <c r="A69" s="97">
        <v>2</v>
      </c>
      <c r="B69" s="949" t="s">
        <v>350</v>
      </c>
      <c r="C69" s="950"/>
      <c r="D69" s="950"/>
      <c r="E69" s="950"/>
      <c r="F69" s="950"/>
      <c r="G69" s="950"/>
      <c r="H69" s="950"/>
      <c r="I69" s="950"/>
      <c r="J69" s="950"/>
      <c r="K69" s="950"/>
      <c r="L69" s="950"/>
      <c r="M69" s="950"/>
      <c r="N69" s="950"/>
      <c r="O69" s="950"/>
      <c r="P69" s="951"/>
      <c r="Q69" s="952">
        <v>559</v>
      </c>
      <c r="R69" s="946"/>
      <c r="S69" s="946"/>
      <c r="T69" s="946"/>
      <c r="U69" s="946"/>
      <c r="V69" s="946">
        <v>527</v>
      </c>
      <c r="W69" s="946"/>
      <c r="X69" s="946"/>
      <c r="Y69" s="946"/>
      <c r="Z69" s="946"/>
      <c r="AA69" s="946">
        <v>32</v>
      </c>
      <c r="AB69" s="946"/>
      <c r="AC69" s="946"/>
      <c r="AD69" s="946"/>
      <c r="AE69" s="946"/>
      <c r="AF69" s="946">
        <v>1620</v>
      </c>
      <c r="AG69" s="946"/>
      <c r="AH69" s="946"/>
      <c r="AI69" s="946"/>
      <c r="AJ69" s="946"/>
      <c r="AK69" s="946" t="s">
        <v>335</v>
      </c>
      <c r="AL69" s="946"/>
      <c r="AM69" s="946"/>
      <c r="AN69" s="946"/>
      <c r="AO69" s="946"/>
      <c r="AP69" s="946">
        <v>283</v>
      </c>
      <c r="AQ69" s="946"/>
      <c r="AR69" s="946"/>
      <c r="AS69" s="946"/>
      <c r="AT69" s="946"/>
      <c r="AU69" s="946" t="s">
        <v>335</v>
      </c>
      <c r="AV69" s="946"/>
      <c r="AW69" s="946"/>
      <c r="AX69" s="946"/>
      <c r="AY69" s="946"/>
      <c r="AZ69" s="947"/>
      <c r="BA69" s="947"/>
      <c r="BB69" s="947"/>
      <c r="BC69" s="947"/>
      <c r="BD69" s="948"/>
      <c r="BE69" s="100"/>
      <c r="BF69" s="100"/>
      <c r="BG69" s="100"/>
      <c r="BH69" s="100"/>
      <c r="BI69" s="100"/>
      <c r="BJ69" s="100"/>
      <c r="BK69" s="100"/>
      <c r="BL69" s="100"/>
      <c r="BM69" s="100"/>
      <c r="BN69" s="100"/>
      <c r="BO69" s="100"/>
      <c r="BP69" s="100"/>
      <c r="BQ69" s="97">
        <v>63</v>
      </c>
      <c r="BR69" s="102"/>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
      <c r="A70" s="97">
        <v>3</v>
      </c>
      <c r="B70" s="949" t="s">
        <v>351</v>
      </c>
      <c r="C70" s="950"/>
      <c r="D70" s="950"/>
      <c r="E70" s="950"/>
      <c r="F70" s="950"/>
      <c r="G70" s="950"/>
      <c r="H70" s="950"/>
      <c r="I70" s="950"/>
      <c r="J70" s="950"/>
      <c r="K70" s="950"/>
      <c r="L70" s="950"/>
      <c r="M70" s="950"/>
      <c r="N70" s="950"/>
      <c r="O70" s="950"/>
      <c r="P70" s="951"/>
      <c r="Q70" s="952">
        <v>7299</v>
      </c>
      <c r="R70" s="946"/>
      <c r="S70" s="946"/>
      <c r="T70" s="946"/>
      <c r="U70" s="946"/>
      <c r="V70" s="946">
        <v>4954</v>
      </c>
      <c r="W70" s="946"/>
      <c r="X70" s="946"/>
      <c r="Y70" s="946"/>
      <c r="Z70" s="946"/>
      <c r="AA70" s="946">
        <v>2345</v>
      </c>
      <c r="AB70" s="946"/>
      <c r="AC70" s="946"/>
      <c r="AD70" s="946"/>
      <c r="AE70" s="946"/>
      <c r="AF70" s="946" t="s">
        <v>335</v>
      </c>
      <c r="AG70" s="946"/>
      <c r="AH70" s="946"/>
      <c r="AI70" s="946"/>
      <c r="AJ70" s="946"/>
      <c r="AK70" s="946">
        <v>14</v>
      </c>
      <c r="AL70" s="946"/>
      <c r="AM70" s="946"/>
      <c r="AN70" s="946"/>
      <c r="AO70" s="946"/>
      <c r="AP70" s="946" t="s">
        <v>335</v>
      </c>
      <c r="AQ70" s="946"/>
      <c r="AR70" s="946"/>
      <c r="AS70" s="946"/>
      <c r="AT70" s="946"/>
      <c r="AU70" s="946" t="s">
        <v>335</v>
      </c>
      <c r="AV70" s="946"/>
      <c r="AW70" s="946"/>
      <c r="AX70" s="946"/>
      <c r="AY70" s="946"/>
      <c r="AZ70" s="947"/>
      <c r="BA70" s="947"/>
      <c r="BB70" s="947"/>
      <c r="BC70" s="947"/>
      <c r="BD70" s="948"/>
      <c r="BE70" s="100"/>
      <c r="BF70" s="100"/>
      <c r="BG70" s="100"/>
      <c r="BH70" s="100"/>
      <c r="BI70" s="100"/>
      <c r="BJ70" s="100"/>
      <c r="BK70" s="100"/>
      <c r="BL70" s="100"/>
      <c r="BM70" s="100"/>
      <c r="BN70" s="100"/>
      <c r="BO70" s="100"/>
      <c r="BP70" s="100"/>
      <c r="BQ70" s="97">
        <v>64</v>
      </c>
      <c r="BR70" s="102"/>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
      <c r="A71" s="97">
        <v>4</v>
      </c>
      <c r="B71" s="949" t="s">
        <v>352</v>
      </c>
      <c r="C71" s="950"/>
      <c r="D71" s="950"/>
      <c r="E71" s="950"/>
      <c r="F71" s="950"/>
      <c r="G71" s="950"/>
      <c r="H71" s="950"/>
      <c r="I71" s="950"/>
      <c r="J71" s="950"/>
      <c r="K71" s="950"/>
      <c r="L71" s="950"/>
      <c r="M71" s="950"/>
      <c r="N71" s="950"/>
      <c r="O71" s="950"/>
      <c r="P71" s="951"/>
      <c r="Q71" s="952">
        <v>1438</v>
      </c>
      <c r="R71" s="946"/>
      <c r="S71" s="946"/>
      <c r="T71" s="946"/>
      <c r="U71" s="946"/>
      <c r="V71" s="946">
        <v>1437</v>
      </c>
      <c r="W71" s="946"/>
      <c r="X71" s="946"/>
      <c r="Y71" s="946"/>
      <c r="Z71" s="946"/>
      <c r="AA71" s="946">
        <v>1</v>
      </c>
      <c r="AB71" s="946"/>
      <c r="AC71" s="946"/>
      <c r="AD71" s="946"/>
      <c r="AE71" s="946"/>
      <c r="AF71" s="946" t="s">
        <v>335</v>
      </c>
      <c r="AG71" s="946"/>
      <c r="AH71" s="946"/>
      <c r="AI71" s="946"/>
      <c r="AJ71" s="946"/>
      <c r="AK71" s="946" t="s">
        <v>335</v>
      </c>
      <c r="AL71" s="946"/>
      <c r="AM71" s="946"/>
      <c r="AN71" s="946"/>
      <c r="AO71" s="946"/>
      <c r="AP71" s="946" t="s">
        <v>335</v>
      </c>
      <c r="AQ71" s="946"/>
      <c r="AR71" s="946"/>
      <c r="AS71" s="946"/>
      <c r="AT71" s="946"/>
      <c r="AU71" s="946" t="s">
        <v>335</v>
      </c>
      <c r="AV71" s="946"/>
      <c r="AW71" s="946"/>
      <c r="AX71" s="946"/>
      <c r="AY71" s="946"/>
      <c r="AZ71" s="947"/>
      <c r="BA71" s="947"/>
      <c r="BB71" s="947"/>
      <c r="BC71" s="947"/>
      <c r="BD71" s="948"/>
      <c r="BE71" s="100"/>
      <c r="BF71" s="100"/>
      <c r="BG71" s="100"/>
      <c r="BH71" s="100"/>
      <c r="BI71" s="100"/>
      <c r="BJ71" s="100"/>
      <c r="BK71" s="100"/>
      <c r="BL71" s="100"/>
      <c r="BM71" s="100"/>
      <c r="BN71" s="100"/>
      <c r="BO71" s="100"/>
      <c r="BP71" s="100"/>
      <c r="BQ71" s="97">
        <v>65</v>
      </c>
      <c r="BR71" s="102"/>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
      <c r="A72" s="97">
        <v>5</v>
      </c>
      <c r="B72" s="949" t="s">
        <v>353</v>
      </c>
      <c r="C72" s="950"/>
      <c r="D72" s="950"/>
      <c r="E72" s="950"/>
      <c r="F72" s="950"/>
      <c r="G72" s="950"/>
      <c r="H72" s="950"/>
      <c r="I72" s="950"/>
      <c r="J72" s="950"/>
      <c r="K72" s="950"/>
      <c r="L72" s="950"/>
      <c r="M72" s="950"/>
      <c r="N72" s="950"/>
      <c r="O72" s="950"/>
      <c r="P72" s="951"/>
      <c r="Q72" s="952">
        <v>1</v>
      </c>
      <c r="R72" s="946"/>
      <c r="S72" s="946"/>
      <c r="T72" s="946"/>
      <c r="U72" s="946"/>
      <c r="V72" s="946">
        <v>0</v>
      </c>
      <c r="W72" s="946"/>
      <c r="X72" s="946"/>
      <c r="Y72" s="946"/>
      <c r="Z72" s="946"/>
      <c r="AA72" s="946">
        <v>1</v>
      </c>
      <c r="AB72" s="946"/>
      <c r="AC72" s="946"/>
      <c r="AD72" s="946"/>
      <c r="AE72" s="946"/>
      <c r="AF72" s="946" t="s">
        <v>335</v>
      </c>
      <c r="AG72" s="946"/>
      <c r="AH72" s="946"/>
      <c r="AI72" s="946"/>
      <c r="AJ72" s="946"/>
      <c r="AK72" s="946" t="s">
        <v>335</v>
      </c>
      <c r="AL72" s="946"/>
      <c r="AM72" s="946"/>
      <c r="AN72" s="946"/>
      <c r="AO72" s="946"/>
      <c r="AP72" s="946" t="s">
        <v>335</v>
      </c>
      <c r="AQ72" s="946"/>
      <c r="AR72" s="946"/>
      <c r="AS72" s="946"/>
      <c r="AT72" s="946"/>
      <c r="AU72" s="946" t="s">
        <v>335</v>
      </c>
      <c r="AV72" s="946"/>
      <c r="AW72" s="946"/>
      <c r="AX72" s="946"/>
      <c r="AY72" s="946"/>
      <c r="AZ72" s="947"/>
      <c r="BA72" s="947"/>
      <c r="BB72" s="947"/>
      <c r="BC72" s="947"/>
      <c r="BD72" s="948"/>
      <c r="BE72" s="100"/>
      <c r="BF72" s="100"/>
      <c r="BG72" s="100"/>
      <c r="BH72" s="100"/>
      <c r="BI72" s="100"/>
      <c r="BJ72" s="100"/>
      <c r="BK72" s="100"/>
      <c r="BL72" s="100"/>
      <c r="BM72" s="100"/>
      <c r="BN72" s="100"/>
      <c r="BO72" s="100"/>
      <c r="BP72" s="100"/>
      <c r="BQ72" s="97">
        <v>66</v>
      </c>
      <c r="BR72" s="102"/>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
      <c r="A73" s="97">
        <v>6</v>
      </c>
      <c r="B73" s="949" t="s">
        <v>354</v>
      </c>
      <c r="C73" s="950"/>
      <c r="D73" s="950"/>
      <c r="E73" s="950"/>
      <c r="F73" s="950"/>
      <c r="G73" s="950"/>
      <c r="H73" s="950"/>
      <c r="I73" s="950"/>
      <c r="J73" s="950"/>
      <c r="K73" s="950"/>
      <c r="L73" s="950"/>
      <c r="M73" s="950"/>
      <c r="N73" s="950"/>
      <c r="O73" s="950"/>
      <c r="P73" s="951"/>
      <c r="Q73" s="952">
        <v>49</v>
      </c>
      <c r="R73" s="946"/>
      <c r="S73" s="946"/>
      <c r="T73" s="946"/>
      <c r="U73" s="946"/>
      <c r="V73" s="946">
        <v>27</v>
      </c>
      <c r="W73" s="946"/>
      <c r="X73" s="946"/>
      <c r="Y73" s="946"/>
      <c r="Z73" s="946"/>
      <c r="AA73" s="946">
        <v>22</v>
      </c>
      <c r="AB73" s="946"/>
      <c r="AC73" s="946"/>
      <c r="AD73" s="946"/>
      <c r="AE73" s="946"/>
      <c r="AF73" s="946" t="s">
        <v>335</v>
      </c>
      <c r="AG73" s="946"/>
      <c r="AH73" s="946"/>
      <c r="AI73" s="946"/>
      <c r="AJ73" s="946"/>
      <c r="AK73" s="946" t="s">
        <v>335</v>
      </c>
      <c r="AL73" s="946"/>
      <c r="AM73" s="946"/>
      <c r="AN73" s="946"/>
      <c r="AO73" s="946"/>
      <c r="AP73" s="946" t="s">
        <v>335</v>
      </c>
      <c r="AQ73" s="946"/>
      <c r="AR73" s="946"/>
      <c r="AS73" s="946"/>
      <c r="AT73" s="946"/>
      <c r="AU73" s="946" t="s">
        <v>335</v>
      </c>
      <c r="AV73" s="946"/>
      <c r="AW73" s="946"/>
      <c r="AX73" s="946"/>
      <c r="AY73" s="946"/>
      <c r="AZ73" s="947"/>
      <c r="BA73" s="947"/>
      <c r="BB73" s="947"/>
      <c r="BC73" s="947"/>
      <c r="BD73" s="948"/>
      <c r="BE73" s="100"/>
      <c r="BF73" s="100"/>
      <c r="BG73" s="100"/>
      <c r="BH73" s="100"/>
      <c r="BI73" s="100"/>
      <c r="BJ73" s="100"/>
      <c r="BK73" s="100"/>
      <c r="BL73" s="100"/>
      <c r="BM73" s="100"/>
      <c r="BN73" s="100"/>
      <c r="BO73" s="100"/>
      <c r="BP73" s="100"/>
      <c r="BQ73" s="97">
        <v>67</v>
      </c>
      <c r="BR73" s="102"/>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
      <c r="A74" s="97">
        <v>7</v>
      </c>
      <c r="B74" s="949" t="s">
        <v>355</v>
      </c>
      <c r="C74" s="950"/>
      <c r="D74" s="950"/>
      <c r="E74" s="950"/>
      <c r="F74" s="950"/>
      <c r="G74" s="950"/>
      <c r="H74" s="950"/>
      <c r="I74" s="950"/>
      <c r="J74" s="950"/>
      <c r="K74" s="950"/>
      <c r="L74" s="950"/>
      <c r="M74" s="950"/>
      <c r="N74" s="950"/>
      <c r="O74" s="950"/>
      <c r="P74" s="951"/>
      <c r="Q74" s="952">
        <v>67</v>
      </c>
      <c r="R74" s="946"/>
      <c r="S74" s="946"/>
      <c r="T74" s="946"/>
      <c r="U74" s="946"/>
      <c r="V74" s="946">
        <v>66</v>
      </c>
      <c r="W74" s="946"/>
      <c r="X74" s="946"/>
      <c r="Y74" s="946"/>
      <c r="Z74" s="946"/>
      <c r="AA74" s="946">
        <v>1</v>
      </c>
      <c r="AB74" s="946"/>
      <c r="AC74" s="946"/>
      <c r="AD74" s="946"/>
      <c r="AE74" s="946"/>
      <c r="AF74" s="946" t="s">
        <v>335</v>
      </c>
      <c r="AG74" s="946"/>
      <c r="AH74" s="946"/>
      <c r="AI74" s="946"/>
      <c r="AJ74" s="946"/>
      <c r="AK74" s="946" t="s">
        <v>335</v>
      </c>
      <c r="AL74" s="946"/>
      <c r="AM74" s="946"/>
      <c r="AN74" s="946"/>
      <c r="AO74" s="946"/>
      <c r="AP74" s="946" t="s">
        <v>335</v>
      </c>
      <c r="AQ74" s="946"/>
      <c r="AR74" s="946"/>
      <c r="AS74" s="946"/>
      <c r="AT74" s="946"/>
      <c r="AU74" s="946" t="s">
        <v>335</v>
      </c>
      <c r="AV74" s="946"/>
      <c r="AW74" s="946"/>
      <c r="AX74" s="946"/>
      <c r="AY74" s="946"/>
      <c r="AZ74" s="947"/>
      <c r="BA74" s="947"/>
      <c r="BB74" s="947"/>
      <c r="BC74" s="947"/>
      <c r="BD74" s="948"/>
      <c r="BE74" s="100"/>
      <c r="BF74" s="100"/>
      <c r="BG74" s="100"/>
      <c r="BH74" s="100"/>
      <c r="BI74" s="100"/>
      <c r="BJ74" s="100"/>
      <c r="BK74" s="100"/>
      <c r="BL74" s="100"/>
      <c r="BM74" s="100"/>
      <c r="BN74" s="100"/>
      <c r="BO74" s="100"/>
      <c r="BP74" s="100"/>
      <c r="BQ74" s="97">
        <v>68</v>
      </c>
      <c r="BR74" s="102"/>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
      <c r="A75" s="97">
        <v>8</v>
      </c>
      <c r="B75" s="949" t="s">
        <v>356</v>
      </c>
      <c r="C75" s="950"/>
      <c r="D75" s="950"/>
      <c r="E75" s="950"/>
      <c r="F75" s="950"/>
      <c r="G75" s="950"/>
      <c r="H75" s="950"/>
      <c r="I75" s="950"/>
      <c r="J75" s="950"/>
      <c r="K75" s="950"/>
      <c r="L75" s="950"/>
      <c r="M75" s="950"/>
      <c r="N75" s="950"/>
      <c r="O75" s="950"/>
      <c r="P75" s="951"/>
      <c r="Q75" s="953">
        <v>1280</v>
      </c>
      <c r="R75" s="954"/>
      <c r="S75" s="954"/>
      <c r="T75" s="954"/>
      <c r="U75" s="955"/>
      <c r="V75" s="956">
        <v>1222</v>
      </c>
      <c r="W75" s="954"/>
      <c r="X75" s="954"/>
      <c r="Y75" s="954"/>
      <c r="Z75" s="955"/>
      <c r="AA75" s="956">
        <v>58</v>
      </c>
      <c r="AB75" s="954"/>
      <c r="AC75" s="954"/>
      <c r="AD75" s="954"/>
      <c r="AE75" s="955"/>
      <c r="AF75" s="956">
        <v>58</v>
      </c>
      <c r="AG75" s="954"/>
      <c r="AH75" s="954"/>
      <c r="AI75" s="954"/>
      <c r="AJ75" s="955"/>
      <c r="AK75" s="956">
        <v>0</v>
      </c>
      <c r="AL75" s="954"/>
      <c r="AM75" s="954"/>
      <c r="AN75" s="954"/>
      <c r="AO75" s="955"/>
      <c r="AP75" s="956">
        <v>0</v>
      </c>
      <c r="AQ75" s="954"/>
      <c r="AR75" s="954"/>
      <c r="AS75" s="954"/>
      <c r="AT75" s="955"/>
      <c r="AU75" s="956" t="s">
        <v>335</v>
      </c>
      <c r="AV75" s="954"/>
      <c r="AW75" s="954"/>
      <c r="AX75" s="954"/>
      <c r="AY75" s="955"/>
      <c r="AZ75" s="947"/>
      <c r="BA75" s="947"/>
      <c r="BB75" s="947"/>
      <c r="BC75" s="947"/>
      <c r="BD75" s="948"/>
      <c r="BE75" s="100"/>
      <c r="BF75" s="100"/>
      <c r="BG75" s="100"/>
      <c r="BH75" s="100"/>
      <c r="BI75" s="100"/>
      <c r="BJ75" s="100"/>
      <c r="BK75" s="100"/>
      <c r="BL75" s="100"/>
      <c r="BM75" s="100"/>
      <c r="BN75" s="100"/>
      <c r="BO75" s="100"/>
      <c r="BP75" s="100"/>
      <c r="BQ75" s="97">
        <v>69</v>
      </c>
      <c r="BR75" s="102"/>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
      <c r="A76" s="97">
        <v>9</v>
      </c>
      <c r="B76" s="949" t="s">
        <v>357</v>
      </c>
      <c r="C76" s="950"/>
      <c r="D76" s="950"/>
      <c r="E76" s="950"/>
      <c r="F76" s="950"/>
      <c r="G76" s="950"/>
      <c r="H76" s="950"/>
      <c r="I76" s="950"/>
      <c r="J76" s="950"/>
      <c r="K76" s="950"/>
      <c r="L76" s="950"/>
      <c r="M76" s="950"/>
      <c r="N76" s="950"/>
      <c r="O76" s="950"/>
      <c r="P76" s="951"/>
      <c r="Q76" s="953">
        <v>261159</v>
      </c>
      <c r="R76" s="954"/>
      <c r="S76" s="954"/>
      <c r="T76" s="954"/>
      <c r="U76" s="955"/>
      <c r="V76" s="956">
        <v>254522</v>
      </c>
      <c r="W76" s="954"/>
      <c r="X76" s="954"/>
      <c r="Y76" s="954"/>
      <c r="Z76" s="955"/>
      <c r="AA76" s="956">
        <v>6637</v>
      </c>
      <c r="AB76" s="954"/>
      <c r="AC76" s="954"/>
      <c r="AD76" s="954"/>
      <c r="AE76" s="955"/>
      <c r="AF76" s="956">
        <v>6336</v>
      </c>
      <c r="AG76" s="954"/>
      <c r="AH76" s="954"/>
      <c r="AI76" s="954"/>
      <c r="AJ76" s="955"/>
      <c r="AK76" s="956">
        <v>983</v>
      </c>
      <c r="AL76" s="954"/>
      <c r="AM76" s="954"/>
      <c r="AN76" s="954"/>
      <c r="AO76" s="955"/>
      <c r="AP76" s="956">
        <v>0</v>
      </c>
      <c r="AQ76" s="954"/>
      <c r="AR76" s="954"/>
      <c r="AS76" s="954"/>
      <c r="AT76" s="955"/>
      <c r="AU76" s="956" t="s">
        <v>335</v>
      </c>
      <c r="AV76" s="954"/>
      <c r="AW76" s="954"/>
      <c r="AX76" s="954"/>
      <c r="AY76" s="955"/>
      <c r="AZ76" s="947"/>
      <c r="BA76" s="947"/>
      <c r="BB76" s="947"/>
      <c r="BC76" s="947"/>
      <c r="BD76" s="948"/>
      <c r="BE76" s="100"/>
      <c r="BF76" s="100"/>
      <c r="BG76" s="100"/>
      <c r="BH76" s="100"/>
      <c r="BI76" s="100"/>
      <c r="BJ76" s="100"/>
      <c r="BK76" s="100"/>
      <c r="BL76" s="100"/>
      <c r="BM76" s="100"/>
      <c r="BN76" s="100"/>
      <c r="BO76" s="100"/>
      <c r="BP76" s="100"/>
      <c r="BQ76" s="97">
        <v>70</v>
      </c>
      <c r="BR76" s="102"/>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
      <c r="A77" s="97">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0"/>
      <c r="BF77" s="100"/>
      <c r="BG77" s="100"/>
      <c r="BH77" s="100"/>
      <c r="BI77" s="100"/>
      <c r="BJ77" s="100"/>
      <c r="BK77" s="100"/>
      <c r="BL77" s="100"/>
      <c r="BM77" s="100"/>
      <c r="BN77" s="100"/>
      <c r="BO77" s="100"/>
      <c r="BP77" s="100"/>
      <c r="BQ77" s="97">
        <v>71</v>
      </c>
      <c r="BR77" s="102"/>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
      <c r="A78" s="97">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0"/>
      <c r="BF78" s="100"/>
      <c r="BG78" s="100"/>
      <c r="BH78" s="100"/>
      <c r="BI78" s="100"/>
      <c r="BJ78" s="89"/>
      <c r="BK78" s="89"/>
      <c r="BL78" s="89"/>
      <c r="BM78" s="89"/>
      <c r="BN78" s="89"/>
      <c r="BO78" s="100"/>
      <c r="BP78" s="100"/>
      <c r="BQ78" s="97">
        <v>72</v>
      </c>
      <c r="BR78" s="102"/>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
      <c r="A79" s="97">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0"/>
      <c r="BF79" s="100"/>
      <c r="BG79" s="100"/>
      <c r="BH79" s="100"/>
      <c r="BI79" s="100"/>
      <c r="BJ79" s="89"/>
      <c r="BK79" s="89"/>
      <c r="BL79" s="89"/>
      <c r="BM79" s="89"/>
      <c r="BN79" s="89"/>
      <c r="BO79" s="100"/>
      <c r="BP79" s="100"/>
      <c r="BQ79" s="97">
        <v>73</v>
      </c>
      <c r="BR79" s="102"/>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
      <c r="A80" s="97">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0"/>
      <c r="BF80" s="100"/>
      <c r="BG80" s="100"/>
      <c r="BH80" s="100"/>
      <c r="BI80" s="100"/>
      <c r="BJ80" s="100"/>
      <c r="BK80" s="100"/>
      <c r="BL80" s="100"/>
      <c r="BM80" s="100"/>
      <c r="BN80" s="100"/>
      <c r="BO80" s="100"/>
      <c r="BP80" s="100"/>
      <c r="BQ80" s="97">
        <v>74</v>
      </c>
      <c r="BR80" s="102"/>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
      <c r="A81" s="97">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0"/>
      <c r="BF81" s="100"/>
      <c r="BG81" s="100"/>
      <c r="BH81" s="100"/>
      <c r="BI81" s="100"/>
      <c r="BJ81" s="100"/>
      <c r="BK81" s="100"/>
      <c r="BL81" s="100"/>
      <c r="BM81" s="100"/>
      <c r="BN81" s="100"/>
      <c r="BO81" s="100"/>
      <c r="BP81" s="100"/>
      <c r="BQ81" s="97">
        <v>75</v>
      </c>
      <c r="BR81" s="102"/>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
      <c r="A82" s="97">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0"/>
      <c r="BF82" s="100"/>
      <c r="BG82" s="100"/>
      <c r="BH82" s="100"/>
      <c r="BI82" s="100"/>
      <c r="BJ82" s="100"/>
      <c r="BK82" s="100"/>
      <c r="BL82" s="100"/>
      <c r="BM82" s="100"/>
      <c r="BN82" s="100"/>
      <c r="BO82" s="100"/>
      <c r="BP82" s="100"/>
      <c r="BQ82" s="97">
        <v>76</v>
      </c>
      <c r="BR82" s="102"/>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
      <c r="A83" s="97">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0"/>
      <c r="BF83" s="100"/>
      <c r="BG83" s="100"/>
      <c r="BH83" s="100"/>
      <c r="BI83" s="100"/>
      <c r="BJ83" s="100"/>
      <c r="BK83" s="100"/>
      <c r="BL83" s="100"/>
      <c r="BM83" s="100"/>
      <c r="BN83" s="100"/>
      <c r="BO83" s="100"/>
      <c r="BP83" s="100"/>
      <c r="BQ83" s="97">
        <v>77</v>
      </c>
      <c r="BR83" s="102"/>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
      <c r="A84" s="97">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0"/>
      <c r="BF84" s="100"/>
      <c r="BG84" s="100"/>
      <c r="BH84" s="100"/>
      <c r="BI84" s="100"/>
      <c r="BJ84" s="100"/>
      <c r="BK84" s="100"/>
      <c r="BL84" s="100"/>
      <c r="BM84" s="100"/>
      <c r="BN84" s="100"/>
      <c r="BO84" s="100"/>
      <c r="BP84" s="100"/>
      <c r="BQ84" s="97">
        <v>78</v>
      </c>
      <c r="BR84" s="102"/>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
      <c r="A85" s="97">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0"/>
      <c r="BF85" s="100"/>
      <c r="BG85" s="100"/>
      <c r="BH85" s="100"/>
      <c r="BI85" s="100"/>
      <c r="BJ85" s="100"/>
      <c r="BK85" s="100"/>
      <c r="BL85" s="100"/>
      <c r="BM85" s="100"/>
      <c r="BN85" s="100"/>
      <c r="BO85" s="100"/>
      <c r="BP85" s="100"/>
      <c r="BQ85" s="97">
        <v>79</v>
      </c>
      <c r="BR85" s="102"/>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
      <c r="A86" s="97">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0"/>
      <c r="BF86" s="100"/>
      <c r="BG86" s="100"/>
      <c r="BH86" s="100"/>
      <c r="BI86" s="100"/>
      <c r="BJ86" s="100"/>
      <c r="BK86" s="100"/>
      <c r="BL86" s="100"/>
      <c r="BM86" s="100"/>
      <c r="BN86" s="100"/>
      <c r="BO86" s="100"/>
      <c r="BP86" s="100"/>
      <c r="BQ86" s="97">
        <v>80</v>
      </c>
      <c r="BR86" s="102"/>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
      <c r="A87" s="103">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0"/>
      <c r="BF87" s="100"/>
      <c r="BG87" s="100"/>
      <c r="BH87" s="100"/>
      <c r="BI87" s="100"/>
      <c r="BJ87" s="100"/>
      <c r="BK87" s="100"/>
      <c r="BL87" s="100"/>
      <c r="BM87" s="100"/>
      <c r="BN87" s="100"/>
      <c r="BO87" s="100"/>
      <c r="BP87" s="100"/>
      <c r="BQ87" s="97">
        <v>81</v>
      </c>
      <c r="BR87" s="102"/>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5">
      <c r="A88" s="99" t="s">
        <v>322</v>
      </c>
      <c r="B88" s="912" t="s">
        <v>358</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c r="AG88" s="934"/>
      <c r="AH88" s="934"/>
      <c r="AI88" s="934"/>
      <c r="AJ88" s="934"/>
      <c r="AK88" s="938"/>
      <c r="AL88" s="938"/>
      <c r="AM88" s="938"/>
      <c r="AN88" s="938"/>
      <c r="AO88" s="938"/>
      <c r="AP88" s="934"/>
      <c r="AQ88" s="934"/>
      <c r="AR88" s="934"/>
      <c r="AS88" s="934"/>
      <c r="AT88" s="934"/>
      <c r="AU88" s="934"/>
      <c r="AV88" s="934"/>
      <c r="AW88" s="934"/>
      <c r="AX88" s="934"/>
      <c r="AY88" s="934"/>
      <c r="AZ88" s="935"/>
      <c r="BA88" s="935"/>
      <c r="BB88" s="935"/>
      <c r="BC88" s="935"/>
      <c r="BD88" s="936"/>
      <c r="BE88" s="100"/>
      <c r="BF88" s="100"/>
      <c r="BG88" s="100"/>
      <c r="BH88" s="100"/>
      <c r="BI88" s="100"/>
      <c r="BJ88" s="100"/>
      <c r="BK88" s="100"/>
      <c r="BL88" s="100"/>
      <c r="BM88" s="100"/>
      <c r="BN88" s="100"/>
      <c r="BO88" s="100"/>
      <c r="BP88" s="100"/>
      <c r="BQ88" s="97">
        <v>82</v>
      </c>
      <c r="BR88" s="102"/>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322</v>
      </c>
      <c r="BR102" s="912" t="s">
        <v>359</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c r="CS102" s="928"/>
      <c r="CT102" s="928"/>
      <c r="CU102" s="928"/>
      <c r="CV102" s="929"/>
      <c r="CW102" s="927"/>
      <c r="CX102" s="928"/>
      <c r="CY102" s="928"/>
      <c r="CZ102" s="928"/>
      <c r="DA102" s="929"/>
      <c r="DB102" s="927"/>
      <c r="DC102" s="928"/>
      <c r="DD102" s="928"/>
      <c r="DE102" s="928"/>
      <c r="DF102" s="929"/>
      <c r="DG102" s="927"/>
      <c r="DH102" s="928"/>
      <c r="DI102" s="928"/>
      <c r="DJ102" s="928"/>
      <c r="DK102" s="929"/>
      <c r="DL102" s="927"/>
      <c r="DM102" s="928"/>
      <c r="DN102" s="928"/>
      <c r="DO102" s="928"/>
      <c r="DP102" s="929"/>
      <c r="DQ102" s="927"/>
      <c r="DR102" s="928"/>
      <c r="DS102" s="928"/>
      <c r="DT102" s="928"/>
      <c r="DU102" s="929"/>
      <c r="DV102" s="912"/>
      <c r="DW102" s="913"/>
      <c r="DX102" s="913"/>
      <c r="DY102" s="913"/>
      <c r="DZ102" s="914"/>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5" t="s">
        <v>360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6" t="s">
        <v>361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362</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363</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7" t="s">
        <v>364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
      <c r="A109" s="870" t="s">
        <v>366</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367</v>
      </c>
      <c r="AB109" s="871"/>
      <c r="AC109" s="871"/>
      <c r="AD109" s="871"/>
      <c r="AE109" s="872"/>
      <c r="AF109" s="873" t="s">
        <v>368</v>
      </c>
      <c r="AG109" s="871"/>
      <c r="AH109" s="871"/>
      <c r="AI109" s="871"/>
      <c r="AJ109" s="872"/>
      <c r="AK109" s="873" t="s">
        <v>238</v>
      </c>
      <c r="AL109" s="871"/>
      <c r="AM109" s="871"/>
      <c r="AN109" s="871"/>
      <c r="AO109" s="872"/>
      <c r="AP109" s="873" t="s">
        <v>369</v>
      </c>
      <c r="AQ109" s="871"/>
      <c r="AR109" s="871"/>
      <c r="AS109" s="871"/>
      <c r="AT109" s="904"/>
      <c r="AU109" s="870" t="s">
        <v>366</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367</v>
      </c>
      <c r="BR109" s="871"/>
      <c r="BS109" s="871"/>
      <c r="BT109" s="871"/>
      <c r="BU109" s="872"/>
      <c r="BV109" s="873" t="s">
        <v>368</v>
      </c>
      <c r="BW109" s="871"/>
      <c r="BX109" s="871"/>
      <c r="BY109" s="871"/>
      <c r="BZ109" s="872"/>
      <c r="CA109" s="873" t="s">
        <v>238</v>
      </c>
      <c r="CB109" s="871"/>
      <c r="CC109" s="871"/>
      <c r="CD109" s="871"/>
      <c r="CE109" s="872"/>
      <c r="CF109" s="911" t="s">
        <v>369</v>
      </c>
      <c r="CG109" s="911"/>
      <c r="CH109" s="911"/>
      <c r="CI109" s="911"/>
      <c r="CJ109" s="911"/>
      <c r="CK109" s="873" t="s">
        <v>370</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367</v>
      </c>
      <c r="DH109" s="871"/>
      <c r="DI109" s="871"/>
      <c r="DJ109" s="871"/>
      <c r="DK109" s="872"/>
      <c r="DL109" s="873" t="s">
        <v>368</v>
      </c>
      <c r="DM109" s="871"/>
      <c r="DN109" s="871"/>
      <c r="DO109" s="871"/>
      <c r="DP109" s="872"/>
      <c r="DQ109" s="873" t="s">
        <v>238</v>
      </c>
      <c r="DR109" s="871"/>
      <c r="DS109" s="871"/>
      <c r="DT109" s="871"/>
      <c r="DU109" s="872"/>
      <c r="DV109" s="873" t="s">
        <v>369</v>
      </c>
      <c r="DW109" s="871"/>
      <c r="DX109" s="871"/>
      <c r="DY109" s="871"/>
      <c r="DZ109" s="904"/>
    </row>
    <row r="110" spans="1:131" s="89" customFormat="1" ht="26.25" customHeight="1" x14ac:dyDescent="0.2">
      <c r="A110" s="782" t="s">
        <v>371</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1194938</v>
      </c>
      <c r="AB110" s="864"/>
      <c r="AC110" s="864"/>
      <c r="AD110" s="864"/>
      <c r="AE110" s="865"/>
      <c r="AF110" s="866">
        <v>1165450</v>
      </c>
      <c r="AG110" s="864"/>
      <c r="AH110" s="864"/>
      <c r="AI110" s="864"/>
      <c r="AJ110" s="865"/>
      <c r="AK110" s="866">
        <v>1052961</v>
      </c>
      <c r="AL110" s="864"/>
      <c r="AM110" s="864"/>
      <c r="AN110" s="864"/>
      <c r="AO110" s="865"/>
      <c r="AP110" s="867">
        <v>17</v>
      </c>
      <c r="AQ110" s="868"/>
      <c r="AR110" s="868"/>
      <c r="AS110" s="868"/>
      <c r="AT110" s="869"/>
      <c r="AU110" s="905" t="s">
        <v>372</v>
      </c>
      <c r="AV110" s="906"/>
      <c r="AW110" s="906"/>
      <c r="AX110" s="906"/>
      <c r="AY110" s="906"/>
      <c r="AZ110" s="815" t="s">
        <v>373</v>
      </c>
      <c r="BA110" s="783"/>
      <c r="BB110" s="783"/>
      <c r="BC110" s="783"/>
      <c r="BD110" s="783"/>
      <c r="BE110" s="783"/>
      <c r="BF110" s="783"/>
      <c r="BG110" s="783"/>
      <c r="BH110" s="783"/>
      <c r="BI110" s="783"/>
      <c r="BJ110" s="783"/>
      <c r="BK110" s="783"/>
      <c r="BL110" s="783"/>
      <c r="BM110" s="783"/>
      <c r="BN110" s="783"/>
      <c r="BO110" s="783"/>
      <c r="BP110" s="784"/>
      <c r="BQ110" s="816">
        <v>12038389</v>
      </c>
      <c r="BR110" s="800"/>
      <c r="BS110" s="800"/>
      <c r="BT110" s="800"/>
      <c r="BU110" s="800"/>
      <c r="BV110" s="800">
        <v>10867137</v>
      </c>
      <c r="BW110" s="800"/>
      <c r="BX110" s="800"/>
      <c r="BY110" s="800"/>
      <c r="BZ110" s="800"/>
      <c r="CA110" s="800">
        <v>10658587</v>
      </c>
      <c r="CB110" s="800"/>
      <c r="CC110" s="800"/>
      <c r="CD110" s="800"/>
      <c r="CE110" s="800"/>
      <c r="CF110" s="838">
        <v>172.3</v>
      </c>
      <c r="CG110" s="839"/>
      <c r="CH110" s="839"/>
      <c r="CI110" s="839"/>
      <c r="CJ110" s="839"/>
      <c r="CK110" s="901" t="s">
        <v>374</v>
      </c>
      <c r="CL110" s="858"/>
      <c r="CM110" s="815" t="s">
        <v>375</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64</v>
      </c>
      <c r="DH110" s="800"/>
      <c r="DI110" s="800"/>
      <c r="DJ110" s="800"/>
      <c r="DK110" s="800"/>
      <c r="DL110" s="800" t="s">
        <v>64</v>
      </c>
      <c r="DM110" s="800"/>
      <c r="DN110" s="800"/>
      <c r="DO110" s="800"/>
      <c r="DP110" s="800"/>
      <c r="DQ110" s="800" t="s">
        <v>64</v>
      </c>
      <c r="DR110" s="800"/>
      <c r="DS110" s="800"/>
      <c r="DT110" s="800"/>
      <c r="DU110" s="800"/>
      <c r="DV110" s="801" t="s">
        <v>64</v>
      </c>
      <c r="DW110" s="801"/>
      <c r="DX110" s="801"/>
      <c r="DY110" s="801"/>
      <c r="DZ110" s="802"/>
    </row>
    <row r="111" spans="1:131" s="89" customFormat="1" ht="26.25" customHeight="1" x14ac:dyDescent="0.2">
      <c r="A111" s="749" t="s">
        <v>376</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64</v>
      </c>
      <c r="AB111" s="888"/>
      <c r="AC111" s="888"/>
      <c r="AD111" s="888"/>
      <c r="AE111" s="889"/>
      <c r="AF111" s="890" t="s">
        <v>64</v>
      </c>
      <c r="AG111" s="888"/>
      <c r="AH111" s="888"/>
      <c r="AI111" s="888"/>
      <c r="AJ111" s="889"/>
      <c r="AK111" s="890" t="s">
        <v>64</v>
      </c>
      <c r="AL111" s="888"/>
      <c r="AM111" s="888"/>
      <c r="AN111" s="888"/>
      <c r="AO111" s="889"/>
      <c r="AP111" s="891" t="s">
        <v>64</v>
      </c>
      <c r="AQ111" s="892"/>
      <c r="AR111" s="892"/>
      <c r="AS111" s="892"/>
      <c r="AT111" s="893"/>
      <c r="AU111" s="907"/>
      <c r="AV111" s="908"/>
      <c r="AW111" s="908"/>
      <c r="AX111" s="908"/>
      <c r="AY111" s="908"/>
      <c r="AZ111" s="790" t="s">
        <v>377</v>
      </c>
      <c r="BA111" s="727"/>
      <c r="BB111" s="727"/>
      <c r="BC111" s="727"/>
      <c r="BD111" s="727"/>
      <c r="BE111" s="727"/>
      <c r="BF111" s="727"/>
      <c r="BG111" s="727"/>
      <c r="BH111" s="727"/>
      <c r="BI111" s="727"/>
      <c r="BJ111" s="727"/>
      <c r="BK111" s="727"/>
      <c r="BL111" s="727"/>
      <c r="BM111" s="727"/>
      <c r="BN111" s="727"/>
      <c r="BO111" s="727"/>
      <c r="BP111" s="728"/>
      <c r="BQ111" s="791">
        <v>5026</v>
      </c>
      <c r="BR111" s="792"/>
      <c r="BS111" s="792"/>
      <c r="BT111" s="792"/>
      <c r="BU111" s="792"/>
      <c r="BV111" s="792">
        <v>2470</v>
      </c>
      <c r="BW111" s="792"/>
      <c r="BX111" s="792"/>
      <c r="BY111" s="792"/>
      <c r="BZ111" s="792"/>
      <c r="CA111" s="792">
        <v>1121</v>
      </c>
      <c r="CB111" s="792"/>
      <c r="CC111" s="792"/>
      <c r="CD111" s="792"/>
      <c r="CE111" s="792"/>
      <c r="CF111" s="847">
        <v>0</v>
      </c>
      <c r="CG111" s="848"/>
      <c r="CH111" s="848"/>
      <c r="CI111" s="848"/>
      <c r="CJ111" s="848"/>
      <c r="CK111" s="902"/>
      <c r="CL111" s="860"/>
      <c r="CM111" s="790" t="s">
        <v>378</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64</v>
      </c>
      <c r="DH111" s="792"/>
      <c r="DI111" s="792"/>
      <c r="DJ111" s="792"/>
      <c r="DK111" s="792"/>
      <c r="DL111" s="792" t="s">
        <v>64</v>
      </c>
      <c r="DM111" s="792"/>
      <c r="DN111" s="792"/>
      <c r="DO111" s="792"/>
      <c r="DP111" s="792"/>
      <c r="DQ111" s="792" t="s">
        <v>64</v>
      </c>
      <c r="DR111" s="792"/>
      <c r="DS111" s="792"/>
      <c r="DT111" s="792"/>
      <c r="DU111" s="792"/>
      <c r="DV111" s="769" t="s">
        <v>64</v>
      </c>
      <c r="DW111" s="769"/>
      <c r="DX111" s="769"/>
      <c r="DY111" s="769"/>
      <c r="DZ111" s="770"/>
    </row>
    <row r="112" spans="1:131" s="89" customFormat="1" ht="26.25" customHeight="1" x14ac:dyDescent="0.2">
      <c r="A112" s="894" t="s">
        <v>379</v>
      </c>
      <c r="B112" s="895"/>
      <c r="C112" s="727" t="s">
        <v>380</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64</v>
      </c>
      <c r="AB112" s="755"/>
      <c r="AC112" s="755"/>
      <c r="AD112" s="755"/>
      <c r="AE112" s="756"/>
      <c r="AF112" s="757" t="s">
        <v>64</v>
      </c>
      <c r="AG112" s="755"/>
      <c r="AH112" s="755"/>
      <c r="AI112" s="755"/>
      <c r="AJ112" s="756"/>
      <c r="AK112" s="757" t="s">
        <v>64</v>
      </c>
      <c r="AL112" s="755"/>
      <c r="AM112" s="755"/>
      <c r="AN112" s="755"/>
      <c r="AO112" s="756"/>
      <c r="AP112" s="796" t="s">
        <v>64</v>
      </c>
      <c r="AQ112" s="797"/>
      <c r="AR112" s="797"/>
      <c r="AS112" s="797"/>
      <c r="AT112" s="798"/>
      <c r="AU112" s="907"/>
      <c r="AV112" s="908"/>
      <c r="AW112" s="908"/>
      <c r="AX112" s="908"/>
      <c r="AY112" s="908"/>
      <c r="AZ112" s="790" t="s">
        <v>381</v>
      </c>
      <c r="BA112" s="727"/>
      <c r="BB112" s="727"/>
      <c r="BC112" s="727"/>
      <c r="BD112" s="727"/>
      <c r="BE112" s="727"/>
      <c r="BF112" s="727"/>
      <c r="BG112" s="727"/>
      <c r="BH112" s="727"/>
      <c r="BI112" s="727"/>
      <c r="BJ112" s="727"/>
      <c r="BK112" s="727"/>
      <c r="BL112" s="727"/>
      <c r="BM112" s="727"/>
      <c r="BN112" s="727"/>
      <c r="BO112" s="727"/>
      <c r="BP112" s="728"/>
      <c r="BQ112" s="791">
        <v>2802180</v>
      </c>
      <c r="BR112" s="792"/>
      <c r="BS112" s="792"/>
      <c r="BT112" s="792"/>
      <c r="BU112" s="792"/>
      <c r="BV112" s="792">
        <v>2427854</v>
      </c>
      <c r="BW112" s="792"/>
      <c r="BX112" s="792"/>
      <c r="BY112" s="792"/>
      <c r="BZ112" s="792"/>
      <c r="CA112" s="792">
        <v>2248176</v>
      </c>
      <c r="CB112" s="792"/>
      <c r="CC112" s="792"/>
      <c r="CD112" s="792"/>
      <c r="CE112" s="792"/>
      <c r="CF112" s="847">
        <v>36.299999999999997</v>
      </c>
      <c r="CG112" s="848"/>
      <c r="CH112" s="848"/>
      <c r="CI112" s="848"/>
      <c r="CJ112" s="848"/>
      <c r="CK112" s="902"/>
      <c r="CL112" s="860"/>
      <c r="CM112" s="790" t="s">
        <v>382</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64</v>
      </c>
      <c r="DH112" s="792"/>
      <c r="DI112" s="792"/>
      <c r="DJ112" s="792"/>
      <c r="DK112" s="792"/>
      <c r="DL112" s="792" t="s">
        <v>64</v>
      </c>
      <c r="DM112" s="792"/>
      <c r="DN112" s="792"/>
      <c r="DO112" s="792"/>
      <c r="DP112" s="792"/>
      <c r="DQ112" s="792" t="s">
        <v>64</v>
      </c>
      <c r="DR112" s="792"/>
      <c r="DS112" s="792"/>
      <c r="DT112" s="792"/>
      <c r="DU112" s="792"/>
      <c r="DV112" s="769" t="s">
        <v>64</v>
      </c>
      <c r="DW112" s="769"/>
      <c r="DX112" s="769"/>
      <c r="DY112" s="769"/>
      <c r="DZ112" s="770"/>
    </row>
    <row r="113" spans="1:130" s="89" customFormat="1" ht="26.25" customHeight="1" x14ac:dyDescent="0.2">
      <c r="A113" s="896"/>
      <c r="B113" s="897"/>
      <c r="C113" s="727" t="s">
        <v>383</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211246</v>
      </c>
      <c r="AB113" s="888"/>
      <c r="AC113" s="888"/>
      <c r="AD113" s="888"/>
      <c r="AE113" s="889"/>
      <c r="AF113" s="890">
        <v>205598</v>
      </c>
      <c r="AG113" s="888"/>
      <c r="AH113" s="888"/>
      <c r="AI113" s="888"/>
      <c r="AJ113" s="889"/>
      <c r="AK113" s="890">
        <v>205329</v>
      </c>
      <c r="AL113" s="888"/>
      <c r="AM113" s="888"/>
      <c r="AN113" s="888"/>
      <c r="AO113" s="889"/>
      <c r="AP113" s="891">
        <v>3.3</v>
      </c>
      <c r="AQ113" s="892"/>
      <c r="AR113" s="892"/>
      <c r="AS113" s="892"/>
      <c r="AT113" s="893"/>
      <c r="AU113" s="907"/>
      <c r="AV113" s="908"/>
      <c r="AW113" s="908"/>
      <c r="AX113" s="908"/>
      <c r="AY113" s="908"/>
      <c r="AZ113" s="790" t="s">
        <v>384</v>
      </c>
      <c r="BA113" s="727"/>
      <c r="BB113" s="727"/>
      <c r="BC113" s="727"/>
      <c r="BD113" s="727"/>
      <c r="BE113" s="727"/>
      <c r="BF113" s="727"/>
      <c r="BG113" s="727"/>
      <c r="BH113" s="727"/>
      <c r="BI113" s="727"/>
      <c r="BJ113" s="727"/>
      <c r="BK113" s="727"/>
      <c r="BL113" s="727"/>
      <c r="BM113" s="727"/>
      <c r="BN113" s="727"/>
      <c r="BO113" s="727"/>
      <c r="BP113" s="728"/>
      <c r="BQ113" s="791">
        <v>56690</v>
      </c>
      <c r="BR113" s="792"/>
      <c r="BS113" s="792"/>
      <c r="BT113" s="792"/>
      <c r="BU113" s="792"/>
      <c r="BV113" s="792">
        <v>53214</v>
      </c>
      <c r="BW113" s="792"/>
      <c r="BX113" s="792"/>
      <c r="BY113" s="792"/>
      <c r="BZ113" s="792"/>
      <c r="CA113" s="792">
        <v>84687</v>
      </c>
      <c r="CB113" s="792"/>
      <c r="CC113" s="792"/>
      <c r="CD113" s="792"/>
      <c r="CE113" s="792"/>
      <c r="CF113" s="847">
        <v>1.4</v>
      </c>
      <c r="CG113" s="848"/>
      <c r="CH113" s="848"/>
      <c r="CI113" s="848"/>
      <c r="CJ113" s="848"/>
      <c r="CK113" s="902"/>
      <c r="CL113" s="860"/>
      <c r="CM113" s="790" t="s">
        <v>385</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64</v>
      </c>
      <c r="DH113" s="755"/>
      <c r="DI113" s="755"/>
      <c r="DJ113" s="755"/>
      <c r="DK113" s="756"/>
      <c r="DL113" s="757" t="s">
        <v>64</v>
      </c>
      <c r="DM113" s="755"/>
      <c r="DN113" s="755"/>
      <c r="DO113" s="755"/>
      <c r="DP113" s="756"/>
      <c r="DQ113" s="757" t="s">
        <v>64</v>
      </c>
      <c r="DR113" s="755"/>
      <c r="DS113" s="755"/>
      <c r="DT113" s="755"/>
      <c r="DU113" s="756"/>
      <c r="DV113" s="796" t="s">
        <v>64</v>
      </c>
      <c r="DW113" s="797"/>
      <c r="DX113" s="797"/>
      <c r="DY113" s="797"/>
      <c r="DZ113" s="798"/>
    </row>
    <row r="114" spans="1:130" s="89" customFormat="1" ht="26.25" customHeight="1" x14ac:dyDescent="0.2">
      <c r="A114" s="896"/>
      <c r="B114" s="897"/>
      <c r="C114" s="727" t="s">
        <v>386</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11902</v>
      </c>
      <c r="AB114" s="755"/>
      <c r="AC114" s="755"/>
      <c r="AD114" s="755"/>
      <c r="AE114" s="756"/>
      <c r="AF114" s="757">
        <v>11732</v>
      </c>
      <c r="AG114" s="755"/>
      <c r="AH114" s="755"/>
      <c r="AI114" s="755"/>
      <c r="AJ114" s="756"/>
      <c r="AK114" s="757">
        <v>12941</v>
      </c>
      <c r="AL114" s="755"/>
      <c r="AM114" s="755"/>
      <c r="AN114" s="755"/>
      <c r="AO114" s="756"/>
      <c r="AP114" s="796">
        <v>0.2</v>
      </c>
      <c r="AQ114" s="797"/>
      <c r="AR114" s="797"/>
      <c r="AS114" s="797"/>
      <c r="AT114" s="798"/>
      <c r="AU114" s="907"/>
      <c r="AV114" s="908"/>
      <c r="AW114" s="908"/>
      <c r="AX114" s="908"/>
      <c r="AY114" s="908"/>
      <c r="AZ114" s="790" t="s">
        <v>387</v>
      </c>
      <c r="BA114" s="727"/>
      <c r="BB114" s="727"/>
      <c r="BC114" s="727"/>
      <c r="BD114" s="727"/>
      <c r="BE114" s="727"/>
      <c r="BF114" s="727"/>
      <c r="BG114" s="727"/>
      <c r="BH114" s="727"/>
      <c r="BI114" s="727"/>
      <c r="BJ114" s="727"/>
      <c r="BK114" s="727"/>
      <c r="BL114" s="727"/>
      <c r="BM114" s="727"/>
      <c r="BN114" s="727"/>
      <c r="BO114" s="727"/>
      <c r="BP114" s="728"/>
      <c r="BQ114" s="791">
        <v>1566493</v>
      </c>
      <c r="BR114" s="792"/>
      <c r="BS114" s="792"/>
      <c r="BT114" s="792"/>
      <c r="BU114" s="792"/>
      <c r="BV114" s="792">
        <v>1525035</v>
      </c>
      <c r="BW114" s="792"/>
      <c r="BX114" s="792"/>
      <c r="BY114" s="792"/>
      <c r="BZ114" s="792"/>
      <c r="CA114" s="792">
        <v>1480522</v>
      </c>
      <c r="CB114" s="792"/>
      <c r="CC114" s="792"/>
      <c r="CD114" s="792"/>
      <c r="CE114" s="792"/>
      <c r="CF114" s="847">
        <v>23.9</v>
      </c>
      <c r="CG114" s="848"/>
      <c r="CH114" s="848"/>
      <c r="CI114" s="848"/>
      <c r="CJ114" s="848"/>
      <c r="CK114" s="902"/>
      <c r="CL114" s="860"/>
      <c r="CM114" s="790" t="s">
        <v>388</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64</v>
      </c>
      <c r="DH114" s="755"/>
      <c r="DI114" s="755"/>
      <c r="DJ114" s="755"/>
      <c r="DK114" s="756"/>
      <c r="DL114" s="757" t="s">
        <v>64</v>
      </c>
      <c r="DM114" s="755"/>
      <c r="DN114" s="755"/>
      <c r="DO114" s="755"/>
      <c r="DP114" s="756"/>
      <c r="DQ114" s="757" t="s">
        <v>64</v>
      </c>
      <c r="DR114" s="755"/>
      <c r="DS114" s="755"/>
      <c r="DT114" s="755"/>
      <c r="DU114" s="756"/>
      <c r="DV114" s="796" t="s">
        <v>64</v>
      </c>
      <c r="DW114" s="797"/>
      <c r="DX114" s="797"/>
      <c r="DY114" s="797"/>
      <c r="DZ114" s="798"/>
    </row>
    <row r="115" spans="1:130" s="89" customFormat="1" ht="26.25" customHeight="1" x14ac:dyDescent="0.2">
      <c r="A115" s="896"/>
      <c r="B115" s="897"/>
      <c r="C115" s="727" t="s">
        <v>389</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v>3083</v>
      </c>
      <c r="AB115" s="888"/>
      <c r="AC115" s="888"/>
      <c r="AD115" s="888"/>
      <c r="AE115" s="889"/>
      <c r="AF115" s="890">
        <v>2623</v>
      </c>
      <c r="AG115" s="888"/>
      <c r="AH115" s="888"/>
      <c r="AI115" s="888"/>
      <c r="AJ115" s="889"/>
      <c r="AK115" s="890">
        <v>1363</v>
      </c>
      <c r="AL115" s="888"/>
      <c r="AM115" s="888"/>
      <c r="AN115" s="888"/>
      <c r="AO115" s="889"/>
      <c r="AP115" s="891">
        <v>0</v>
      </c>
      <c r="AQ115" s="892"/>
      <c r="AR115" s="892"/>
      <c r="AS115" s="892"/>
      <c r="AT115" s="893"/>
      <c r="AU115" s="907"/>
      <c r="AV115" s="908"/>
      <c r="AW115" s="908"/>
      <c r="AX115" s="908"/>
      <c r="AY115" s="908"/>
      <c r="AZ115" s="790" t="s">
        <v>390</v>
      </c>
      <c r="BA115" s="727"/>
      <c r="BB115" s="727"/>
      <c r="BC115" s="727"/>
      <c r="BD115" s="727"/>
      <c r="BE115" s="727"/>
      <c r="BF115" s="727"/>
      <c r="BG115" s="727"/>
      <c r="BH115" s="727"/>
      <c r="BI115" s="727"/>
      <c r="BJ115" s="727"/>
      <c r="BK115" s="727"/>
      <c r="BL115" s="727"/>
      <c r="BM115" s="727"/>
      <c r="BN115" s="727"/>
      <c r="BO115" s="727"/>
      <c r="BP115" s="728"/>
      <c r="BQ115" s="791" t="s">
        <v>64</v>
      </c>
      <c r="BR115" s="792"/>
      <c r="BS115" s="792"/>
      <c r="BT115" s="792"/>
      <c r="BU115" s="792"/>
      <c r="BV115" s="792" t="s">
        <v>64</v>
      </c>
      <c r="BW115" s="792"/>
      <c r="BX115" s="792"/>
      <c r="BY115" s="792"/>
      <c r="BZ115" s="792"/>
      <c r="CA115" s="792" t="s">
        <v>64</v>
      </c>
      <c r="CB115" s="792"/>
      <c r="CC115" s="792"/>
      <c r="CD115" s="792"/>
      <c r="CE115" s="792"/>
      <c r="CF115" s="847" t="s">
        <v>64</v>
      </c>
      <c r="CG115" s="848"/>
      <c r="CH115" s="848"/>
      <c r="CI115" s="848"/>
      <c r="CJ115" s="848"/>
      <c r="CK115" s="902"/>
      <c r="CL115" s="860"/>
      <c r="CM115" s="790" t="s">
        <v>391</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64</v>
      </c>
      <c r="DH115" s="755"/>
      <c r="DI115" s="755"/>
      <c r="DJ115" s="755"/>
      <c r="DK115" s="756"/>
      <c r="DL115" s="757" t="s">
        <v>64</v>
      </c>
      <c r="DM115" s="755"/>
      <c r="DN115" s="755"/>
      <c r="DO115" s="755"/>
      <c r="DP115" s="756"/>
      <c r="DQ115" s="757" t="s">
        <v>64</v>
      </c>
      <c r="DR115" s="755"/>
      <c r="DS115" s="755"/>
      <c r="DT115" s="755"/>
      <c r="DU115" s="756"/>
      <c r="DV115" s="796" t="s">
        <v>64</v>
      </c>
      <c r="DW115" s="797"/>
      <c r="DX115" s="797"/>
      <c r="DY115" s="797"/>
      <c r="DZ115" s="798"/>
    </row>
    <row r="116" spans="1:130" s="89" customFormat="1" ht="26.25" customHeight="1" x14ac:dyDescent="0.2">
      <c r="A116" s="898"/>
      <c r="B116" s="899"/>
      <c r="C116" s="794" t="s">
        <v>392</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v>8</v>
      </c>
      <c r="AB116" s="755"/>
      <c r="AC116" s="755"/>
      <c r="AD116" s="755"/>
      <c r="AE116" s="756"/>
      <c r="AF116" s="757">
        <v>263</v>
      </c>
      <c r="AG116" s="755"/>
      <c r="AH116" s="755"/>
      <c r="AI116" s="755"/>
      <c r="AJ116" s="756"/>
      <c r="AK116" s="757">
        <v>39</v>
      </c>
      <c r="AL116" s="755"/>
      <c r="AM116" s="755"/>
      <c r="AN116" s="755"/>
      <c r="AO116" s="756"/>
      <c r="AP116" s="796">
        <v>0</v>
      </c>
      <c r="AQ116" s="797"/>
      <c r="AR116" s="797"/>
      <c r="AS116" s="797"/>
      <c r="AT116" s="798"/>
      <c r="AU116" s="907"/>
      <c r="AV116" s="908"/>
      <c r="AW116" s="908"/>
      <c r="AX116" s="908"/>
      <c r="AY116" s="908"/>
      <c r="AZ116" s="884" t="s">
        <v>393</v>
      </c>
      <c r="BA116" s="885"/>
      <c r="BB116" s="885"/>
      <c r="BC116" s="885"/>
      <c r="BD116" s="885"/>
      <c r="BE116" s="885"/>
      <c r="BF116" s="885"/>
      <c r="BG116" s="885"/>
      <c r="BH116" s="885"/>
      <c r="BI116" s="885"/>
      <c r="BJ116" s="885"/>
      <c r="BK116" s="885"/>
      <c r="BL116" s="885"/>
      <c r="BM116" s="885"/>
      <c r="BN116" s="885"/>
      <c r="BO116" s="885"/>
      <c r="BP116" s="886"/>
      <c r="BQ116" s="791" t="s">
        <v>64</v>
      </c>
      <c r="BR116" s="792"/>
      <c r="BS116" s="792"/>
      <c r="BT116" s="792"/>
      <c r="BU116" s="792"/>
      <c r="BV116" s="792" t="s">
        <v>64</v>
      </c>
      <c r="BW116" s="792"/>
      <c r="BX116" s="792"/>
      <c r="BY116" s="792"/>
      <c r="BZ116" s="792"/>
      <c r="CA116" s="792" t="s">
        <v>64</v>
      </c>
      <c r="CB116" s="792"/>
      <c r="CC116" s="792"/>
      <c r="CD116" s="792"/>
      <c r="CE116" s="792"/>
      <c r="CF116" s="847" t="s">
        <v>64</v>
      </c>
      <c r="CG116" s="848"/>
      <c r="CH116" s="848"/>
      <c r="CI116" s="848"/>
      <c r="CJ116" s="848"/>
      <c r="CK116" s="902"/>
      <c r="CL116" s="860"/>
      <c r="CM116" s="790" t="s">
        <v>394</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64</v>
      </c>
      <c r="DH116" s="755"/>
      <c r="DI116" s="755"/>
      <c r="DJ116" s="755"/>
      <c r="DK116" s="756"/>
      <c r="DL116" s="757" t="s">
        <v>64</v>
      </c>
      <c r="DM116" s="755"/>
      <c r="DN116" s="755"/>
      <c r="DO116" s="755"/>
      <c r="DP116" s="756"/>
      <c r="DQ116" s="757" t="s">
        <v>64</v>
      </c>
      <c r="DR116" s="755"/>
      <c r="DS116" s="755"/>
      <c r="DT116" s="755"/>
      <c r="DU116" s="756"/>
      <c r="DV116" s="796" t="s">
        <v>64</v>
      </c>
      <c r="DW116" s="797"/>
      <c r="DX116" s="797"/>
      <c r="DY116" s="797"/>
      <c r="DZ116" s="798"/>
    </row>
    <row r="117" spans="1:130" s="89" customFormat="1" ht="26.25" customHeight="1" x14ac:dyDescent="0.2">
      <c r="A117" s="870" t="s">
        <v>119</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395</v>
      </c>
      <c r="Z117" s="872"/>
      <c r="AA117" s="877">
        <v>1421177</v>
      </c>
      <c r="AB117" s="878"/>
      <c r="AC117" s="878"/>
      <c r="AD117" s="878"/>
      <c r="AE117" s="879"/>
      <c r="AF117" s="880">
        <v>1385666</v>
      </c>
      <c r="AG117" s="878"/>
      <c r="AH117" s="878"/>
      <c r="AI117" s="878"/>
      <c r="AJ117" s="879"/>
      <c r="AK117" s="880">
        <v>1272633</v>
      </c>
      <c r="AL117" s="878"/>
      <c r="AM117" s="878"/>
      <c r="AN117" s="878"/>
      <c r="AO117" s="879"/>
      <c r="AP117" s="881"/>
      <c r="AQ117" s="882"/>
      <c r="AR117" s="882"/>
      <c r="AS117" s="882"/>
      <c r="AT117" s="883"/>
      <c r="AU117" s="907"/>
      <c r="AV117" s="908"/>
      <c r="AW117" s="908"/>
      <c r="AX117" s="908"/>
      <c r="AY117" s="908"/>
      <c r="AZ117" s="835" t="s">
        <v>396</v>
      </c>
      <c r="BA117" s="836"/>
      <c r="BB117" s="836"/>
      <c r="BC117" s="836"/>
      <c r="BD117" s="836"/>
      <c r="BE117" s="836"/>
      <c r="BF117" s="836"/>
      <c r="BG117" s="836"/>
      <c r="BH117" s="836"/>
      <c r="BI117" s="836"/>
      <c r="BJ117" s="836"/>
      <c r="BK117" s="836"/>
      <c r="BL117" s="836"/>
      <c r="BM117" s="836"/>
      <c r="BN117" s="836"/>
      <c r="BO117" s="836"/>
      <c r="BP117" s="837"/>
      <c r="BQ117" s="791" t="s">
        <v>64</v>
      </c>
      <c r="BR117" s="792"/>
      <c r="BS117" s="792"/>
      <c r="BT117" s="792"/>
      <c r="BU117" s="792"/>
      <c r="BV117" s="792" t="s">
        <v>64</v>
      </c>
      <c r="BW117" s="792"/>
      <c r="BX117" s="792"/>
      <c r="BY117" s="792"/>
      <c r="BZ117" s="792"/>
      <c r="CA117" s="792" t="s">
        <v>64</v>
      </c>
      <c r="CB117" s="792"/>
      <c r="CC117" s="792"/>
      <c r="CD117" s="792"/>
      <c r="CE117" s="792"/>
      <c r="CF117" s="847" t="s">
        <v>64</v>
      </c>
      <c r="CG117" s="848"/>
      <c r="CH117" s="848"/>
      <c r="CI117" s="848"/>
      <c r="CJ117" s="848"/>
      <c r="CK117" s="902"/>
      <c r="CL117" s="860"/>
      <c r="CM117" s="790" t="s">
        <v>397</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64</v>
      </c>
      <c r="DH117" s="755"/>
      <c r="DI117" s="755"/>
      <c r="DJ117" s="755"/>
      <c r="DK117" s="756"/>
      <c r="DL117" s="757" t="s">
        <v>64</v>
      </c>
      <c r="DM117" s="755"/>
      <c r="DN117" s="755"/>
      <c r="DO117" s="755"/>
      <c r="DP117" s="756"/>
      <c r="DQ117" s="757" t="s">
        <v>64</v>
      </c>
      <c r="DR117" s="755"/>
      <c r="DS117" s="755"/>
      <c r="DT117" s="755"/>
      <c r="DU117" s="756"/>
      <c r="DV117" s="796" t="s">
        <v>64</v>
      </c>
      <c r="DW117" s="797"/>
      <c r="DX117" s="797"/>
      <c r="DY117" s="797"/>
      <c r="DZ117" s="798"/>
    </row>
    <row r="118" spans="1:130" s="89" customFormat="1" ht="26.25" customHeight="1" x14ac:dyDescent="0.2">
      <c r="A118" s="870" t="s">
        <v>370</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367</v>
      </c>
      <c r="AB118" s="871"/>
      <c r="AC118" s="871"/>
      <c r="AD118" s="871"/>
      <c r="AE118" s="872"/>
      <c r="AF118" s="873" t="s">
        <v>368</v>
      </c>
      <c r="AG118" s="871"/>
      <c r="AH118" s="871"/>
      <c r="AI118" s="871"/>
      <c r="AJ118" s="872"/>
      <c r="AK118" s="873" t="s">
        <v>238</v>
      </c>
      <c r="AL118" s="871"/>
      <c r="AM118" s="871"/>
      <c r="AN118" s="871"/>
      <c r="AO118" s="872"/>
      <c r="AP118" s="874" t="s">
        <v>369</v>
      </c>
      <c r="AQ118" s="875"/>
      <c r="AR118" s="875"/>
      <c r="AS118" s="875"/>
      <c r="AT118" s="876"/>
      <c r="AU118" s="907"/>
      <c r="AV118" s="908"/>
      <c r="AW118" s="908"/>
      <c r="AX118" s="908"/>
      <c r="AY118" s="908"/>
      <c r="AZ118" s="793" t="s">
        <v>398</v>
      </c>
      <c r="BA118" s="794"/>
      <c r="BB118" s="794"/>
      <c r="BC118" s="794"/>
      <c r="BD118" s="794"/>
      <c r="BE118" s="794"/>
      <c r="BF118" s="794"/>
      <c r="BG118" s="794"/>
      <c r="BH118" s="794"/>
      <c r="BI118" s="794"/>
      <c r="BJ118" s="794"/>
      <c r="BK118" s="794"/>
      <c r="BL118" s="794"/>
      <c r="BM118" s="794"/>
      <c r="BN118" s="794"/>
      <c r="BO118" s="794"/>
      <c r="BP118" s="795"/>
      <c r="BQ118" s="831" t="s">
        <v>64</v>
      </c>
      <c r="BR118" s="832"/>
      <c r="BS118" s="832"/>
      <c r="BT118" s="832"/>
      <c r="BU118" s="832"/>
      <c r="BV118" s="832" t="s">
        <v>64</v>
      </c>
      <c r="BW118" s="832"/>
      <c r="BX118" s="832"/>
      <c r="BY118" s="832"/>
      <c r="BZ118" s="832"/>
      <c r="CA118" s="832" t="s">
        <v>64</v>
      </c>
      <c r="CB118" s="832"/>
      <c r="CC118" s="832"/>
      <c r="CD118" s="832"/>
      <c r="CE118" s="832"/>
      <c r="CF118" s="847" t="s">
        <v>64</v>
      </c>
      <c r="CG118" s="848"/>
      <c r="CH118" s="848"/>
      <c r="CI118" s="848"/>
      <c r="CJ118" s="848"/>
      <c r="CK118" s="902"/>
      <c r="CL118" s="860"/>
      <c r="CM118" s="790" t="s">
        <v>399</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64</v>
      </c>
      <c r="DH118" s="755"/>
      <c r="DI118" s="755"/>
      <c r="DJ118" s="755"/>
      <c r="DK118" s="756"/>
      <c r="DL118" s="757" t="s">
        <v>64</v>
      </c>
      <c r="DM118" s="755"/>
      <c r="DN118" s="755"/>
      <c r="DO118" s="755"/>
      <c r="DP118" s="756"/>
      <c r="DQ118" s="757" t="s">
        <v>64</v>
      </c>
      <c r="DR118" s="755"/>
      <c r="DS118" s="755"/>
      <c r="DT118" s="755"/>
      <c r="DU118" s="756"/>
      <c r="DV118" s="796" t="s">
        <v>64</v>
      </c>
      <c r="DW118" s="797"/>
      <c r="DX118" s="797"/>
      <c r="DY118" s="797"/>
      <c r="DZ118" s="798"/>
    </row>
    <row r="119" spans="1:130" s="89" customFormat="1" ht="26.25" customHeight="1" x14ac:dyDescent="0.2">
      <c r="A119" s="857" t="s">
        <v>374</v>
      </c>
      <c r="B119" s="858"/>
      <c r="C119" s="815" t="s">
        <v>375</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64</v>
      </c>
      <c r="AB119" s="864"/>
      <c r="AC119" s="864"/>
      <c r="AD119" s="864"/>
      <c r="AE119" s="865"/>
      <c r="AF119" s="866" t="s">
        <v>64</v>
      </c>
      <c r="AG119" s="864"/>
      <c r="AH119" s="864"/>
      <c r="AI119" s="864"/>
      <c r="AJ119" s="865"/>
      <c r="AK119" s="866" t="s">
        <v>64</v>
      </c>
      <c r="AL119" s="864"/>
      <c r="AM119" s="864"/>
      <c r="AN119" s="864"/>
      <c r="AO119" s="865"/>
      <c r="AP119" s="867" t="s">
        <v>64</v>
      </c>
      <c r="AQ119" s="868"/>
      <c r="AR119" s="868"/>
      <c r="AS119" s="868"/>
      <c r="AT119" s="869"/>
      <c r="AU119" s="909"/>
      <c r="AV119" s="910"/>
      <c r="AW119" s="910"/>
      <c r="AX119" s="910"/>
      <c r="AY119" s="910"/>
      <c r="AZ119" s="110" t="s">
        <v>119</v>
      </c>
      <c r="BA119" s="110"/>
      <c r="BB119" s="110"/>
      <c r="BC119" s="110"/>
      <c r="BD119" s="110"/>
      <c r="BE119" s="110"/>
      <c r="BF119" s="110"/>
      <c r="BG119" s="110"/>
      <c r="BH119" s="110"/>
      <c r="BI119" s="110"/>
      <c r="BJ119" s="110"/>
      <c r="BK119" s="110"/>
      <c r="BL119" s="110"/>
      <c r="BM119" s="110"/>
      <c r="BN119" s="110"/>
      <c r="BO119" s="829" t="s">
        <v>400</v>
      </c>
      <c r="BP119" s="830"/>
      <c r="BQ119" s="831">
        <v>16468778</v>
      </c>
      <c r="BR119" s="832"/>
      <c r="BS119" s="832"/>
      <c r="BT119" s="832"/>
      <c r="BU119" s="832"/>
      <c r="BV119" s="832">
        <v>14875710</v>
      </c>
      <c r="BW119" s="832"/>
      <c r="BX119" s="832"/>
      <c r="BY119" s="832"/>
      <c r="BZ119" s="832"/>
      <c r="CA119" s="832">
        <v>14473093</v>
      </c>
      <c r="CB119" s="832"/>
      <c r="CC119" s="832"/>
      <c r="CD119" s="832"/>
      <c r="CE119" s="832"/>
      <c r="CF119" s="723"/>
      <c r="CG119" s="724"/>
      <c r="CH119" s="724"/>
      <c r="CI119" s="724"/>
      <c r="CJ119" s="828"/>
      <c r="CK119" s="903"/>
      <c r="CL119" s="862"/>
      <c r="CM119" s="793" t="s">
        <v>401</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v>5026</v>
      </c>
      <c r="DH119" s="739"/>
      <c r="DI119" s="739"/>
      <c r="DJ119" s="739"/>
      <c r="DK119" s="740"/>
      <c r="DL119" s="741">
        <v>2470</v>
      </c>
      <c r="DM119" s="739"/>
      <c r="DN119" s="739"/>
      <c r="DO119" s="739"/>
      <c r="DP119" s="740"/>
      <c r="DQ119" s="741">
        <v>1121</v>
      </c>
      <c r="DR119" s="739"/>
      <c r="DS119" s="739"/>
      <c r="DT119" s="739"/>
      <c r="DU119" s="740"/>
      <c r="DV119" s="803">
        <v>0</v>
      </c>
      <c r="DW119" s="804"/>
      <c r="DX119" s="804"/>
      <c r="DY119" s="804"/>
      <c r="DZ119" s="805"/>
    </row>
    <row r="120" spans="1:130" s="89" customFormat="1" ht="26.25" customHeight="1" x14ac:dyDescent="0.2">
      <c r="A120" s="859"/>
      <c r="B120" s="860"/>
      <c r="C120" s="790" t="s">
        <v>378</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64</v>
      </c>
      <c r="AB120" s="755"/>
      <c r="AC120" s="755"/>
      <c r="AD120" s="755"/>
      <c r="AE120" s="756"/>
      <c r="AF120" s="757" t="s">
        <v>64</v>
      </c>
      <c r="AG120" s="755"/>
      <c r="AH120" s="755"/>
      <c r="AI120" s="755"/>
      <c r="AJ120" s="756"/>
      <c r="AK120" s="757" t="s">
        <v>64</v>
      </c>
      <c r="AL120" s="755"/>
      <c r="AM120" s="755"/>
      <c r="AN120" s="755"/>
      <c r="AO120" s="756"/>
      <c r="AP120" s="796" t="s">
        <v>64</v>
      </c>
      <c r="AQ120" s="797"/>
      <c r="AR120" s="797"/>
      <c r="AS120" s="797"/>
      <c r="AT120" s="798"/>
      <c r="AU120" s="849" t="s">
        <v>402</v>
      </c>
      <c r="AV120" s="850"/>
      <c r="AW120" s="850"/>
      <c r="AX120" s="850"/>
      <c r="AY120" s="851"/>
      <c r="AZ120" s="815" t="s">
        <v>403</v>
      </c>
      <c r="BA120" s="783"/>
      <c r="BB120" s="783"/>
      <c r="BC120" s="783"/>
      <c r="BD120" s="783"/>
      <c r="BE120" s="783"/>
      <c r="BF120" s="783"/>
      <c r="BG120" s="783"/>
      <c r="BH120" s="783"/>
      <c r="BI120" s="783"/>
      <c r="BJ120" s="783"/>
      <c r="BK120" s="783"/>
      <c r="BL120" s="783"/>
      <c r="BM120" s="783"/>
      <c r="BN120" s="783"/>
      <c r="BO120" s="783"/>
      <c r="BP120" s="784"/>
      <c r="BQ120" s="816">
        <v>9934867</v>
      </c>
      <c r="BR120" s="800"/>
      <c r="BS120" s="800"/>
      <c r="BT120" s="800"/>
      <c r="BU120" s="800"/>
      <c r="BV120" s="800">
        <v>9057156</v>
      </c>
      <c r="BW120" s="800"/>
      <c r="BX120" s="800"/>
      <c r="BY120" s="800"/>
      <c r="BZ120" s="800"/>
      <c r="CA120" s="800">
        <v>8946966</v>
      </c>
      <c r="CB120" s="800"/>
      <c r="CC120" s="800"/>
      <c r="CD120" s="800"/>
      <c r="CE120" s="800"/>
      <c r="CF120" s="838">
        <v>144.6</v>
      </c>
      <c r="CG120" s="839"/>
      <c r="CH120" s="839"/>
      <c r="CI120" s="839"/>
      <c r="CJ120" s="839"/>
      <c r="CK120" s="840" t="s">
        <v>404</v>
      </c>
      <c r="CL120" s="807"/>
      <c r="CM120" s="807"/>
      <c r="CN120" s="807"/>
      <c r="CO120" s="808"/>
      <c r="CP120" s="844" t="s">
        <v>340</v>
      </c>
      <c r="CQ120" s="845"/>
      <c r="CR120" s="845"/>
      <c r="CS120" s="845"/>
      <c r="CT120" s="845"/>
      <c r="CU120" s="845"/>
      <c r="CV120" s="845"/>
      <c r="CW120" s="845"/>
      <c r="CX120" s="845"/>
      <c r="CY120" s="845"/>
      <c r="CZ120" s="845"/>
      <c r="DA120" s="845"/>
      <c r="DB120" s="845"/>
      <c r="DC120" s="845"/>
      <c r="DD120" s="845"/>
      <c r="DE120" s="845"/>
      <c r="DF120" s="846"/>
      <c r="DG120" s="816">
        <v>2681986</v>
      </c>
      <c r="DH120" s="800"/>
      <c r="DI120" s="800"/>
      <c r="DJ120" s="800"/>
      <c r="DK120" s="800"/>
      <c r="DL120" s="800">
        <v>2278176</v>
      </c>
      <c r="DM120" s="800"/>
      <c r="DN120" s="800"/>
      <c r="DO120" s="800"/>
      <c r="DP120" s="800"/>
      <c r="DQ120" s="800">
        <v>2125177</v>
      </c>
      <c r="DR120" s="800"/>
      <c r="DS120" s="800"/>
      <c r="DT120" s="800"/>
      <c r="DU120" s="800"/>
      <c r="DV120" s="801">
        <v>34.4</v>
      </c>
      <c r="DW120" s="801"/>
      <c r="DX120" s="801"/>
      <c r="DY120" s="801"/>
      <c r="DZ120" s="802"/>
    </row>
    <row r="121" spans="1:130" s="89" customFormat="1" ht="26.25" customHeight="1" x14ac:dyDescent="0.2">
      <c r="A121" s="859"/>
      <c r="B121" s="860"/>
      <c r="C121" s="835" t="s">
        <v>405</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t="s">
        <v>64</v>
      </c>
      <c r="AB121" s="755"/>
      <c r="AC121" s="755"/>
      <c r="AD121" s="755"/>
      <c r="AE121" s="756"/>
      <c r="AF121" s="757" t="s">
        <v>64</v>
      </c>
      <c r="AG121" s="755"/>
      <c r="AH121" s="755"/>
      <c r="AI121" s="755"/>
      <c r="AJ121" s="756"/>
      <c r="AK121" s="757" t="s">
        <v>64</v>
      </c>
      <c r="AL121" s="755"/>
      <c r="AM121" s="755"/>
      <c r="AN121" s="755"/>
      <c r="AO121" s="756"/>
      <c r="AP121" s="796" t="s">
        <v>64</v>
      </c>
      <c r="AQ121" s="797"/>
      <c r="AR121" s="797"/>
      <c r="AS121" s="797"/>
      <c r="AT121" s="798"/>
      <c r="AU121" s="852"/>
      <c r="AV121" s="853"/>
      <c r="AW121" s="853"/>
      <c r="AX121" s="853"/>
      <c r="AY121" s="854"/>
      <c r="AZ121" s="790" t="s">
        <v>406</v>
      </c>
      <c r="BA121" s="727"/>
      <c r="BB121" s="727"/>
      <c r="BC121" s="727"/>
      <c r="BD121" s="727"/>
      <c r="BE121" s="727"/>
      <c r="BF121" s="727"/>
      <c r="BG121" s="727"/>
      <c r="BH121" s="727"/>
      <c r="BI121" s="727"/>
      <c r="BJ121" s="727"/>
      <c r="BK121" s="727"/>
      <c r="BL121" s="727"/>
      <c r="BM121" s="727"/>
      <c r="BN121" s="727"/>
      <c r="BO121" s="727"/>
      <c r="BP121" s="728"/>
      <c r="BQ121" s="791">
        <v>125672</v>
      </c>
      <c r="BR121" s="792"/>
      <c r="BS121" s="792"/>
      <c r="BT121" s="792"/>
      <c r="BU121" s="792"/>
      <c r="BV121" s="792">
        <v>91467</v>
      </c>
      <c r="BW121" s="792"/>
      <c r="BX121" s="792"/>
      <c r="BY121" s="792"/>
      <c r="BZ121" s="792"/>
      <c r="CA121" s="792">
        <v>64256</v>
      </c>
      <c r="CB121" s="792"/>
      <c r="CC121" s="792"/>
      <c r="CD121" s="792"/>
      <c r="CE121" s="792"/>
      <c r="CF121" s="847">
        <v>1</v>
      </c>
      <c r="CG121" s="848"/>
      <c r="CH121" s="848"/>
      <c r="CI121" s="848"/>
      <c r="CJ121" s="848"/>
      <c r="CK121" s="841"/>
      <c r="CL121" s="810"/>
      <c r="CM121" s="810"/>
      <c r="CN121" s="810"/>
      <c r="CO121" s="811"/>
      <c r="CP121" s="819" t="s">
        <v>338</v>
      </c>
      <c r="CQ121" s="820"/>
      <c r="CR121" s="820"/>
      <c r="CS121" s="820"/>
      <c r="CT121" s="820"/>
      <c r="CU121" s="820"/>
      <c r="CV121" s="820"/>
      <c r="CW121" s="820"/>
      <c r="CX121" s="820"/>
      <c r="CY121" s="820"/>
      <c r="CZ121" s="820"/>
      <c r="DA121" s="820"/>
      <c r="DB121" s="820"/>
      <c r="DC121" s="820"/>
      <c r="DD121" s="820"/>
      <c r="DE121" s="820"/>
      <c r="DF121" s="821"/>
      <c r="DG121" s="791">
        <v>120194</v>
      </c>
      <c r="DH121" s="792"/>
      <c r="DI121" s="792"/>
      <c r="DJ121" s="792"/>
      <c r="DK121" s="792"/>
      <c r="DL121" s="792">
        <v>149678</v>
      </c>
      <c r="DM121" s="792"/>
      <c r="DN121" s="792"/>
      <c r="DO121" s="792"/>
      <c r="DP121" s="792"/>
      <c r="DQ121" s="792">
        <v>122999</v>
      </c>
      <c r="DR121" s="792"/>
      <c r="DS121" s="792"/>
      <c r="DT121" s="792"/>
      <c r="DU121" s="792"/>
      <c r="DV121" s="769">
        <v>2</v>
      </c>
      <c r="DW121" s="769"/>
      <c r="DX121" s="769"/>
      <c r="DY121" s="769"/>
      <c r="DZ121" s="770"/>
    </row>
    <row r="122" spans="1:130" s="89" customFormat="1" ht="26.25" customHeight="1" x14ac:dyDescent="0.2">
      <c r="A122" s="859"/>
      <c r="B122" s="860"/>
      <c r="C122" s="790" t="s">
        <v>388</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64</v>
      </c>
      <c r="AB122" s="755"/>
      <c r="AC122" s="755"/>
      <c r="AD122" s="755"/>
      <c r="AE122" s="756"/>
      <c r="AF122" s="757" t="s">
        <v>64</v>
      </c>
      <c r="AG122" s="755"/>
      <c r="AH122" s="755"/>
      <c r="AI122" s="755"/>
      <c r="AJ122" s="756"/>
      <c r="AK122" s="757" t="s">
        <v>64</v>
      </c>
      <c r="AL122" s="755"/>
      <c r="AM122" s="755"/>
      <c r="AN122" s="755"/>
      <c r="AO122" s="756"/>
      <c r="AP122" s="796" t="s">
        <v>64</v>
      </c>
      <c r="AQ122" s="797"/>
      <c r="AR122" s="797"/>
      <c r="AS122" s="797"/>
      <c r="AT122" s="798"/>
      <c r="AU122" s="852"/>
      <c r="AV122" s="853"/>
      <c r="AW122" s="853"/>
      <c r="AX122" s="853"/>
      <c r="AY122" s="854"/>
      <c r="AZ122" s="793" t="s">
        <v>407</v>
      </c>
      <c r="BA122" s="794"/>
      <c r="BB122" s="794"/>
      <c r="BC122" s="794"/>
      <c r="BD122" s="794"/>
      <c r="BE122" s="794"/>
      <c r="BF122" s="794"/>
      <c r="BG122" s="794"/>
      <c r="BH122" s="794"/>
      <c r="BI122" s="794"/>
      <c r="BJ122" s="794"/>
      <c r="BK122" s="794"/>
      <c r="BL122" s="794"/>
      <c r="BM122" s="794"/>
      <c r="BN122" s="794"/>
      <c r="BO122" s="794"/>
      <c r="BP122" s="795"/>
      <c r="BQ122" s="831">
        <v>11544534</v>
      </c>
      <c r="BR122" s="832"/>
      <c r="BS122" s="832"/>
      <c r="BT122" s="832"/>
      <c r="BU122" s="832"/>
      <c r="BV122" s="832">
        <v>11287828</v>
      </c>
      <c r="BW122" s="832"/>
      <c r="BX122" s="832"/>
      <c r="BY122" s="832"/>
      <c r="BZ122" s="832"/>
      <c r="CA122" s="832">
        <v>11264824</v>
      </c>
      <c r="CB122" s="832"/>
      <c r="CC122" s="832"/>
      <c r="CD122" s="832"/>
      <c r="CE122" s="832"/>
      <c r="CF122" s="833">
        <v>182.1</v>
      </c>
      <c r="CG122" s="834"/>
      <c r="CH122" s="834"/>
      <c r="CI122" s="834"/>
      <c r="CJ122" s="834"/>
      <c r="CK122" s="841"/>
      <c r="CL122" s="810"/>
      <c r="CM122" s="810"/>
      <c r="CN122" s="810"/>
      <c r="CO122" s="811"/>
      <c r="CP122" s="819" t="s">
        <v>336</v>
      </c>
      <c r="CQ122" s="820"/>
      <c r="CR122" s="820"/>
      <c r="CS122" s="820"/>
      <c r="CT122" s="820"/>
      <c r="CU122" s="820"/>
      <c r="CV122" s="820"/>
      <c r="CW122" s="820"/>
      <c r="CX122" s="820"/>
      <c r="CY122" s="820"/>
      <c r="CZ122" s="820"/>
      <c r="DA122" s="820"/>
      <c r="DB122" s="820"/>
      <c r="DC122" s="820"/>
      <c r="DD122" s="820"/>
      <c r="DE122" s="820"/>
      <c r="DF122" s="821"/>
      <c r="DG122" s="791" t="s">
        <v>64</v>
      </c>
      <c r="DH122" s="792"/>
      <c r="DI122" s="792"/>
      <c r="DJ122" s="792"/>
      <c r="DK122" s="792"/>
      <c r="DL122" s="792" t="s">
        <v>64</v>
      </c>
      <c r="DM122" s="792"/>
      <c r="DN122" s="792"/>
      <c r="DO122" s="792"/>
      <c r="DP122" s="792"/>
      <c r="DQ122" s="792" t="s">
        <v>64</v>
      </c>
      <c r="DR122" s="792"/>
      <c r="DS122" s="792"/>
      <c r="DT122" s="792"/>
      <c r="DU122" s="792"/>
      <c r="DV122" s="769" t="s">
        <v>64</v>
      </c>
      <c r="DW122" s="769"/>
      <c r="DX122" s="769"/>
      <c r="DY122" s="769"/>
      <c r="DZ122" s="770"/>
    </row>
    <row r="123" spans="1:130" s="89" customFormat="1" ht="26.25" customHeight="1" x14ac:dyDescent="0.2">
      <c r="A123" s="859"/>
      <c r="B123" s="860"/>
      <c r="C123" s="790" t="s">
        <v>394</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64</v>
      </c>
      <c r="AB123" s="755"/>
      <c r="AC123" s="755"/>
      <c r="AD123" s="755"/>
      <c r="AE123" s="756"/>
      <c r="AF123" s="757" t="s">
        <v>64</v>
      </c>
      <c r="AG123" s="755"/>
      <c r="AH123" s="755"/>
      <c r="AI123" s="755"/>
      <c r="AJ123" s="756"/>
      <c r="AK123" s="757" t="s">
        <v>64</v>
      </c>
      <c r="AL123" s="755"/>
      <c r="AM123" s="755"/>
      <c r="AN123" s="755"/>
      <c r="AO123" s="756"/>
      <c r="AP123" s="796" t="s">
        <v>64</v>
      </c>
      <c r="AQ123" s="797"/>
      <c r="AR123" s="797"/>
      <c r="AS123" s="797"/>
      <c r="AT123" s="798"/>
      <c r="AU123" s="855"/>
      <c r="AV123" s="856"/>
      <c r="AW123" s="856"/>
      <c r="AX123" s="856"/>
      <c r="AY123" s="856"/>
      <c r="AZ123" s="110" t="s">
        <v>119</v>
      </c>
      <c r="BA123" s="110"/>
      <c r="BB123" s="110"/>
      <c r="BC123" s="110"/>
      <c r="BD123" s="110"/>
      <c r="BE123" s="110"/>
      <c r="BF123" s="110"/>
      <c r="BG123" s="110"/>
      <c r="BH123" s="110"/>
      <c r="BI123" s="110"/>
      <c r="BJ123" s="110"/>
      <c r="BK123" s="110"/>
      <c r="BL123" s="110"/>
      <c r="BM123" s="110"/>
      <c r="BN123" s="110"/>
      <c r="BO123" s="829" t="s">
        <v>408</v>
      </c>
      <c r="BP123" s="830"/>
      <c r="BQ123" s="826">
        <v>21605073</v>
      </c>
      <c r="BR123" s="827"/>
      <c r="BS123" s="827"/>
      <c r="BT123" s="827"/>
      <c r="BU123" s="827"/>
      <c r="BV123" s="827">
        <v>20436451</v>
      </c>
      <c r="BW123" s="827"/>
      <c r="BX123" s="827"/>
      <c r="BY123" s="827"/>
      <c r="BZ123" s="827"/>
      <c r="CA123" s="827">
        <v>20276046</v>
      </c>
      <c r="CB123" s="827"/>
      <c r="CC123" s="827"/>
      <c r="CD123" s="827"/>
      <c r="CE123" s="827"/>
      <c r="CF123" s="723"/>
      <c r="CG123" s="724"/>
      <c r="CH123" s="724"/>
      <c r="CI123" s="724"/>
      <c r="CJ123" s="828"/>
      <c r="CK123" s="841"/>
      <c r="CL123" s="810"/>
      <c r="CM123" s="810"/>
      <c r="CN123" s="810"/>
      <c r="CO123" s="811"/>
      <c r="CP123" s="819" t="s">
        <v>337</v>
      </c>
      <c r="CQ123" s="820"/>
      <c r="CR123" s="820"/>
      <c r="CS123" s="820"/>
      <c r="CT123" s="820"/>
      <c r="CU123" s="820"/>
      <c r="CV123" s="820"/>
      <c r="CW123" s="820"/>
      <c r="CX123" s="820"/>
      <c r="CY123" s="820"/>
      <c r="CZ123" s="820"/>
      <c r="DA123" s="820"/>
      <c r="DB123" s="820"/>
      <c r="DC123" s="820"/>
      <c r="DD123" s="820"/>
      <c r="DE123" s="820"/>
      <c r="DF123" s="821"/>
      <c r="DG123" s="754" t="s">
        <v>64</v>
      </c>
      <c r="DH123" s="755"/>
      <c r="DI123" s="755"/>
      <c r="DJ123" s="755"/>
      <c r="DK123" s="756"/>
      <c r="DL123" s="757" t="s">
        <v>64</v>
      </c>
      <c r="DM123" s="755"/>
      <c r="DN123" s="755"/>
      <c r="DO123" s="755"/>
      <c r="DP123" s="756"/>
      <c r="DQ123" s="757" t="s">
        <v>64</v>
      </c>
      <c r="DR123" s="755"/>
      <c r="DS123" s="755"/>
      <c r="DT123" s="755"/>
      <c r="DU123" s="756"/>
      <c r="DV123" s="796" t="s">
        <v>64</v>
      </c>
      <c r="DW123" s="797"/>
      <c r="DX123" s="797"/>
      <c r="DY123" s="797"/>
      <c r="DZ123" s="798"/>
    </row>
    <row r="124" spans="1:130" s="89" customFormat="1" ht="26.25" customHeight="1" thickBot="1" x14ac:dyDescent="0.25">
      <c r="A124" s="859"/>
      <c r="B124" s="860"/>
      <c r="C124" s="790" t="s">
        <v>397</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64</v>
      </c>
      <c r="AB124" s="755"/>
      <c r="AC124" s="755"/>
      <c r="AD124" s="755"/>
      <c r="AE124" s="756"/>
      <c r="AF124" s="757" t="s">
        <v>64</v>
      </c>
      <c r="AG124" s="755"/>
      <c r="AH124" s="755"/>
      <c r="AI124" s="755"/>
      <c r="AJ124" s="756"/>
      <c r="AK124" s="757" t="s">
        <v>64</v>
      </c>
      <c r="AL124" s="755"/>
      <c r="AM124" s="755"/>
      <c r="AN124" s="755"/>
      <c r="AO124" s="756"/>
      <c r="AP124" s="796" t="s">
        <v>64</v>
      </c>
      <c r="AQ124" s="797"/>
      <c r="AR124" s="797"/>
      <c r="AS124" s="797"/>
      <c r="AT124" s="798"/>
      <c r="AU124" s="822" t="s">
        <v>409</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t="s">
        <v>64</v>
      </c>
      <c r="BR124" s="817"/>
      <c r="BS124" s="817"/>
      <c r="BT124" s="817"/>
      <c r="BU124" s="817"/>
      <c r="BV124" s="817" t="s">
        <v>64</v>
      </c>
      <c r="BW124" s="817"/>
      <c r="BX124" s="817"/>
      <c r="BY124" s="817"/>
      <c r="BZ124" s="817"/>
      <c r="CA124" s="817" t="s">
        <v>64</v>
      </c>
      <c r="CB124" s="817"/>
      <c r="CC124" s="817"/>
      <c r="CD124" s="817"/>
      <c r="CE124" s="817"/>
      <c r="CF124" s="701"/>
      <c r="CG124" s="702"/>
      <c r="CH124" s="702"/>
      <c r="CI124" s="702"/>
      <c r="CJ124" s="818"/>
      <c r="CK124" s="842"/>
      <c r="CL124" s="842"/>
      <c r="CM124" s="842"/>
      <c r="CN124" s="842"/>
      <c r="CO124" s="843"/>
      <c r="CP124" s="819" t="s">
        <v>410</v>
      </c>
      <c r="CQ124" s="820"/>
      <c r="CR124" s="820"/>
      <c r="CS124" s="820"/>
      <c r="CT124" s="820"/>
      <c r="CU124" s="820"/>
      <c r="CV124" s="820"/>
      <c r="CW124" s="820"/>
      <c r="CX124" s="820"/>
      <c r="CY124" s="820"/>
      <c r="CZ124" s="820"/>
      <c r="DA124" s="820"/>
      <c r="DB124" s="820"/>
      <c r="DC124" s="820"/>
      <c r="DD124" s="820"/>
      <c r="DE124" s="820"/>
      <c r="DF124" s="821"/>
      <c r="DG124" s="738" t="s">
        <v>64</v>
      </c>
      <c r="DH124" s="739"/>
      <c r="DI124" s="739"/>
      <c r="DJ124" s="739"/>
      <c r="DK124" s="740"/>
      <c r="DL124" s="741" t="s">
        <v>64</v>
      </c>
      <c r="DM124" s="739"/>
      <c r="DN124" s="739"/>
      <c r="DO124" s="739"/>
      <c r="DP124" s="740"/>
      <c r="DQ124" s="741" t="s">
        <v>64</v>
      </c>
      <c r="DR124" s="739"/>
      <c r="DS124" s="739"/>
      <c r="DT124" s="739"/>
      <c r="DU124" s="740"/>
      <c r="DV124" s="803" t="s">
        <v>64</v>
      </c>
      <c r="DW124" s="804"/>
      <c r="DX124" s="804"/>
      <c r="DY124" s="804"/>
      <c r="DZ124" s="805"/>
    </row>
    <row r="125" spans="1:130" s="89" customFormat="1" ht="26.25" customHeight="1" x14ac:dyDescent="0.2">
      <c r="A125" s="859"/>
      <c r="B125" s="860"/>
      <c r="C125" s="790" t="s">
        <v>399</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64</v>
      </c>
      <c r="AB125" s="755"/>
      <c r="AC125" s="755"/>
      <c r="AD125" s="755"/>
      <c r="AE125" s="756"/>
      <c r="AF125" s="757" t="s">
        <v>64</v>
      </c>
      <c r="AG125" s="755"/>
      <c r="AH125" s="755"/>
      <c r="AI125" s="755"/>
      <c r="AJ125" s="756"/>
      <c r="AK125" s="757" t="s">
        <v>64</v>
      </c>
      <c r="AL125" s="755"/>
      <c r="AM125" s="755"/>
      <c r="AN125" s="755"/>
      <c r="AO125" s="756"/>
      <c r="AP125" s="796" t="s">
        <v>64</v>
      </c>
      <c r="AQ125" s="797"/>
      <c r="AR125" s="797"/>
      <c r="AS125" s="797"/>
      <c r="AT125" s="79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06" t="s">
        <v>411</v>
      </c>
      <c r="CL125" s="807"/>
      <c r="CM125" s="807"/>
      <c r="CN125" s="807"/>
      <c r="CO125" s="808"/>
      <c r="CP125" s="815" t="s">
        <v>412</v>
      </c>
      <c r="CQ125" s="783"/>
      <c r="CR125" s="783"/>
      <c r="CS125" s="783"/>
      <c r="CT125" s="783"/>
      <c r="CU125" s="783"/>
      <c r="CV125" s="783"/>
      <c r="CW125" s="783"/>
      <c r="CX125" s="783"/>
      <c r="CY125" s="783"/>
      <c r="CZ125" s="783"/>
      <c r="DA125" s="783"/>
      <c r="DB125" s="783"/>
      <c r="DC125" s="783"/>
      <c r="DD125" s="783"/>
      <c r="DE125" s="783"/>
      <c r="DF125" s="784"/>
      <c r="DG125" s="816" t="s">
        <v>64</v>
      </c>
      <c r="DH125" s="800"/>
      <c r="DI125" s="800"/>
      <c r="DJ125" s="800"/>
      <c r="DK125" s="800"/>
      <c r="DL125" s="800" t="s">
        <v>64</v>
      </c>
      <c r="DM125" s="800"/>
      <c r="DN125" s="800"/>
      <c r="DO125" s="800"/>
      <c r="DP125" s="800"/>
      <c r="DQ125" s="800" t="s">
        <v>64</v>
      </c>
      <c r="DR125" s="800"/>
      <c r="DS125" s="800"/>
      <c r="DT125" s="800"/>
      <c r="DU125" s="800"/>
      <c r="DV125" s="801" t="s">
        <v>64</v>
      </c>
      <c r="DW125" s="801"/>
      <c r="DX125" s="801"/>
      <c r="DY125" s="801"/>
      <c r="DZ125" s="802"/>
    </row>
    <row r="126" spans="1:130" s="89" customFormat="1" ht="26.25" customHeight="1" thickBot="1" x14ac:dyDescent="0.25">
      <c r="A126" s="859"/>
      <c r="B126" s="860"/>
      <c r="C126" s="790" t="s">
        <v>401</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v>3015</v>
      </c>
      <c r="AB126" s="755"/>
      <c r="AC126" s="755"/>
      <c r="AD126" s="755"/>
      <c r="AE126" s="756"/>
      <c r="AF126" s="757">
        <v>2581</v>
      </c>
      <c r="AG126" s="755"/>
      <c r="AH126" s="755"/>
      <c r="AI126" s="755"/>
      <c r="AJ126" s="756"/>
      <c r="AK126" s="757">
        <v>1326</v>
      </c>
      <c r="AL126" s="755"/>
      <c r="AM126" s="755"/>
      <c r="AN126" s="755"/>
      <c r="AO126" s="756"/>
      <c r="AP126" s="796">
        <v>0</v>
      </c>
      <c r="AQ126" s="797"/>
      <c r="AR126" s="797"/>
      <c r="AS126" s="797"/>
      <c r="AT126" s="79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9"/>
      <c r="CL126" s="810"/>
      <c r="CM126" s="810"/>
      <c r="CN126" s="810"/>
      <c r="CO126" s="811"/>
      <c r="CP126" s="790" t="s">
        <v>413</v>
      </c>
      <c r="CQ126" s="727"/>
      <c r="CR126" s="727"/>
      <c r="CS126" s="727"/>
      <c r="CT126" s="727"/>
      <c r="CU126" s="727"/>
      <c r="CV126" s="727"/>
      <c r="CW126" s="727"/>
      <c r="CX126" s="727"/>
      <c r="CY126" s="727"/>
      <c r="CZ126" s="727"/>
      <c r="DA126" s="727"/>
      <c r="DB126" s="727"/>
      <c r="DC126" s="727"/>
      <c r="DD126" s="727"/>
      <c r="DE126" s="727"/>
      <c r="DF126" s="728"/>
      <c r="DG126" s="791" t="s">
        <v>64</v>
      </c>
      <c r="DH126" s="792"/>
      <c r="DI126" s="792"/>
      <c r="DJ126" s="792"/>
      <c r="DK126" s="792"/>
      <c r="DL126" s="792" t="s">
        <v>64</v>
      </c>
      <c r="DM126" s="792"/>
      <c r="DN126" s="792"/>
      <c r="DO126" s="792"/>
      <c r="DP126" s="792"/>
      <c r="DQ126" s="792" t="s">
        <v>64</v>
      </c>
      <c r="DR126" s="792"/>
      <c r="DS126" s="792"/>
      <c r="DT126" s="792"/>
      <c r="DU126" s="792"/>
      <c r="DV126" s="769" t="s">
        <v>64</v>
      </c>
      <c r="DW126" s="769"/>
      <c r="DX126" s="769"/>
      <c r="DY126" s="769"/>
      <c r="DZ126" s="770"/>
    </row>
    <row r="127" spans="1:130" s="89" customFormat="1" ht="26.25" customHeight="1" x14ac:dyDescent="0.2">
      <c r="A127" s="861"/>
      <c r="B127" s="862"/>
      <c r="C127" s="793" t="s">
        <v>414</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v>68</v>
      </c>
      <c r="AB127" s="755"/>
      <c r="AC127" s="755"/>
      <c r="AD127" s="755"/>
      <c r="AE127" s="756"/>
      <c r="AF127" s="757">
        <v>42</v>
      </c>
      <c r="AG127" s="755"/>
      <c r="AH127" s="755"/>
      <c r="AI127" s="755"/>
      <c r="AJ127" s="756"/>
      <c r="AK127" s="757">
        <v>37</v>
      </c>
      <c r="AL127" s="755"/>
      <c r="AM127" s="755"/>
      <c r="AN127" s="755"/>
      <c r="AO127" s="756"/>
      <c r="AP127" s="796">
        <v>0</v>
      </c>
      <c r="AQ127" s="797"/>
      <c r="AR127" s="797"/>
      <c r="AS127" s="797"/>
      <c r="AT127" s="798"/>
      <c r="AU127" s="91"/>
      <c r="AV127" s="91"/>
      <c r="AW127" s="91"/>
      <c r="AX127" s="799" t="s">
        <v>415</v>
      </c>
      <c r="AY127" s="787"/>
      <c r="AZ127" s="787"/>
      <c r="BA127" s="787"/>
      <c r="BB127" s="787"/>
      <c r="BC127" s="787"/>
      <c r="BD127" s="787"/>
      <c r="BE127" s="788"/>
      <c r="BF127" s="786" t="s">
        <v>416</v>
      </c>
      <c r="BG127" s="787"/>
      <c r="BH127" s="787"/>
      <c r="BI127" s="787"/>
      <c r="BJ127" s="787"/>
      <c r="BK127" s="787"/>
      <c r="BL127" s="788"/>
      <c r="BM127" s="786" t="s">
        <v>417</v>
      </c>
      <c r="BN127" s="787"/>
      <c r="BO127" s="787"/>
      <c r="BP127" s="787"/>
      <c r="BQ127" s="787"/>
      <c r="BR127" s="787"/>
      <c r="BS127" s="788"/>
      <c r="BT127" s="786" t="s">
        <v>418</v>
      </c>
      <c r="BU127" s="787"/>
      <c r="BV127" s="787"/>
      <c r="BW127" s="787"/>
      <c r="BX127" s="787"/>
      <c r="BY127" s="787"/>
      <c r="BZ127" s="789"/>
      <c r="CA127" s="91"/>
      <c r="CB127" s="91"/>
      <c r="CC127" s="91"/>
      <c r="CD127" s="114"/>
      <c r="CE127" s="114"/>
      <c r="CF127" s="114"/>
      <c r="CG127" s="91"/>
      <c r="CH127" s="91"/>
      <c r="CI127" s="91"/>
      <c r="CJ127" s="113"/>
      <c r="CK127" s="809"/>
      <c r="CL127" s="810"/>
      <c r="CM127" s="810"/>
      <c r="CN127" s="810"/>
      <c r="CO127" s="811"/>
      <c r="CP127" s="790" t="s">
        <v>419</v>
      </c>
      <c r="CQ127" s="727"/>
      <c r="CR127" s="727"/>
      <c r="CS127" s="727"/>
      <c r="CT127" s="727"/>
      <c r="CU127" s="727"/>
      <c r="CV127" s="727"/>
      <c r="CW127" s="727"/>
      <c r="CX127" s="727"/>
      <c r="CY127" s="727"/>
      <c r="CZ127" s="727"/>
      <c r="DA127" s="727"/>
      <c r="DB127" s="727"/>
      <c r="DC127" s="727"/>
      <c r="DD127" s="727"/>
      <c r="DE127" s="727"/>
      <c r="DF127" s="728"/>
      <c r="DG127" s="791" t="s">
        <v>64</v>
      </c>
      <c r="DH127" s="792"/>
      <c r="DI127" s="792"/>
      <c r="DJ127" s="792"/>
      <c r="DK127" s="792"/>
      <c r="DL127" s="792" t="s">
        <v>64</v>
      </c>
      <c r="DM127" s="792"/>
      <c r="DN127" s="792"/>
      <c r="DO127" s="792"/>
      <c r="DP127" s="792"/>
      <c r="DQ127" s="792" t="s">
        <v>64</v>
      </c>
      <c r="DR127" s="792"/>
      <c r="DS127" s="792"/>
      <c r="DT127" s="792"/>
      <c r="DU127" s="792"/>
      <c r="DV127" s="769" t="s">
        <v>64</v>
      </c>
      <c r="DW127" s="769"/>
      <c r="DX127" s="769"/>
      <c r="DY127" s="769"/>
      <c r="DZ127" s="770"/>
    </row>
    <row r="128" spans="1:130" s="89" customFormat="1" ht="26.25" customHeight="1" thickBot="1" x14ac:dyDescent="0.25">
      <c r="A128" s="771" t="s">
        <v>420</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421</v>
      </c>
      <c r="X128" s="773"/>
      <c r="Y128" s="773"/>
      <c r="Z128" s="774"/>
      <c r="AA128" s="775">
        <v>38154</v>
      </c>
      <c r="AB128" s="776"/>
      <c r="AC128" s="776"/>
      <c r="AD128" s="776"/>
      <c r="AE128" s="777"/>
      <c r="AF128" s="778">
        <v>35693</v>
      </c>
      <c r="AG128" s="776"/>
      <c r="AH128" s="776"/>
      <c r="AI128" s="776"/>
      <c r="AJ128" s="777"/>
      <c r="AK128" s="778">
        <v>28204</v>
      </c>
      <c r="AL128" s="776"/>
      <c r="AM128" s="776"/>
      <c r="AN128" s="776"/>
      <c r="AO128" s="777"/>
      <c r="AP128" s="779"/>
      <c r="AQ128" s="780"/>
      <c r="AR128" s="780"/>
      <c r="AS128" s="780"/>
      <c r="AT128" s="781"/>
      <c r="AU128" s="91"/>
      <c r="AV128" s="91"/>
      <c r="AW128" s="91"/>
      <c r="AX128" s="782" t="s">
        <v>422</v>
      </c>
      <c r="AY128" s="783"/>
      <c r="AZ128" s="783"/>
      <c r="BA128" s="783"/>
      <c r="BB128" s="783"/>
      <c r="BC128" s="783"/>
      <c r="BD128" s="783"/>
      <c r="BE128" s="784"/>
      <c r="BF128" s="761" t="s">
        <v>64</v>
      </c>
      <c r="BG128" s="762"/>
      <c r="BH128" s="762"/>
      <c r="BI128" s="762"/>
      <c r="BJ128" s="762"/>
      <c r="BK128" s="762"/>
      <c r="BL128" s="785"/>
      <c r="BM128" s="761">
        <v>13.97</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12"/>
      <c r="CL128" s="813"/>
      <c r="CM128" s="813"/>
      <c r="CN128" s="813"/>
      <c r="CO128" s="814"/>
      <c r="CP128" s="764" t="s">
        <v>423</v>
      </c>
      <c r="CQ128" s="705"/>
      <c r="CR128" s="705"/>
      <c r="CS128" s="705"/>
      <c r="CT128" s="705"/>
      <c r="CU128" s="705"/>
      <c r="CV128" s="705"/>
      <c r="CW128" s="705"/>
      <c r="CX128" s="705"/>
      <c r="CY128" s="705"/>
      <c r="CZ128" s="705"/>
      <c r="DA128" s="705"/>
      <c r="DB128" s="705"/>
      <c r="DC128" s="705"/>
      <c r="DD128" s="705"/>
      <c r="DE128" s="705"/>
      <c r="DF128" s="706"/>
      <c r="DG128" s="765" t="s">
        <v>64</v>
      </c>
      <c r="DH128" s="766"/>
      <c r="DI128" s="766"/>
      <c r="DJ128" s="766"/>
      <c r="DK128" s="766"/>
      <c r="DL128" s="766" t="s">
        <v>64</v>
      </c>
      <c r="DM128" s="766"/>
      <c r="DN128" s="766"/>
      <c r="DO128" s="766"/>
      <c r="DP128" s="766"/>
      <c r="DQ128" s="766" t="s">
        <v>64</v>
      </c>
      <c r="DR128" s="766"/>
      <c r="DS128" s="766"/>
      <c r="DT128" s="766"/>
      <c r="DU128" s="766"/>
      <c r="DV128" s="767" t="s">
        <v>64</v>
      </c>
      <c r="DW128" s="767"/>
      <c r="DX128" s="767"/>
      <c r="DY128" s="767"/>
      <c r="DZ128" s="768"/>
    </row>
    <row r="129" spans="1:131" s="89" customFormat="1" ht="26.25" customHeight="1" x14ac:dyDescent="0.2">
      <c r="A129" s="749" t="s">
        <v>44</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424</v>
      </c>
      <c r="X129" s="752"/>
      <c r="Y129" s="752"/>
      <c r="Z129" s="753"/>
      <c r="AA129" s="754">
        <v>7475537</v>
      </c>
      <c r="AB129" s="755"/>
      <c r="AC129" s="755"/>
      <c r="AD129" s="755"/>
      <c r="AE129" s="756"/>
      <c r="AF129" s="757">
        <v>7186661</v>
      </c>
      <c r="AG129" s="755"/>
      <c r="AH129" s="755"/>
      <c r="AI129" s="755"/>
      <c r="AJ129" s="756"/>
      <c r="AK129" s="757">
        <v>7243896</v>
      </c>
      <c r="AL129" s="755"/>
      <c r="AM129" s="755"/>
      <c r="AN129" s="755"/>
      <c r="AO129" s="756"/>
      <c r="AP129" s="758"/>
      <c r="AQ129" s="759"/>
      <c r="AR129" s="759"/>
      <c r="AS129" s="759"/>
      <c r="AT129" s="760"/>
      <c r="AU129" s="92"/>
      <c r="AV129" s="92"/>
      <c r="AW129" s="92"/>
      <c r="AX129" s="726" t="s">
        <v>425</v>
      </c>
      <c r="AY129" s="727"/>
      <c r="AZ129" s="727"/>
      <c r="BA129" s="727"/>
      <c r="BB129" s="727"/>
      <c r="BC129" s="727"/>
      <c r="BD129" s="727"/>
      <c r="BE129" s="728"/>
      <c r="BF129" s="745" t="s">
        <v>64</v>
      </c>
      <c r="BG129" s="746"/>
      <c r="BH129" s="746"/>
      <c r="BI129" s="746"/>
      <c r="BJ129" s="746"/>
      <c r="BK129" s="746"/>
      <c r="BL129" s="747"/>
      <c r="BM129" s="745">
        <v>18.97</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49" t="s">
        <v>426</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427</v>
      </c>
      <c r="X130" s="752"/>
      <c r="Y130" s="752"/>
      <c r="Z130" s="753"/>
      <c r="AA130" s="754">
        <v>1043148</v>
      </c>
      <c r="AB130" s="755"/>
      <c r="AC130" s="755"/>
      <c r="AD130" s="755"/>
      <c r="AE130" s="756"/>
      <c r="AF130" s="757">
        <v>1067159</v>
      </c>
      <c r="AG130" s="755"/>
      <c r="AH130" s="755"/>
      <c r="AI130" s="755"/>
      <c r="AJ130" s="756"/>
      <c r="AK130" s="757">
        <v>1057196</v>
      </c>
      <c r="AL130" s="755"/>
      <c r="AM130" s="755"/>
      <c r="AN130" s="755"/>
      <c r="AO130" s="756"/>
      <c r="AP130" s="758"/>
      <c r="AQ130" s="759"/>
      <c r="AR130" s="759"/>
      <c r="AS130" s="759"/>
      <c r="AT130" s="760"/>
      <c r="AU130" s="92"/>
      <c r="AV130" s="92"/>
      <c r="AW130" s="92"/>
      <c r="AX130" s="726" t="s">
        <v>428</v>
      </c>
      <c r="AY130" s="727"/>
      <c r="AZ130" s="727"/>
      <c r="BA130" s="727"/>
      <c r="BB130" s="727"/>
      <c r="BC130" s="727"/>
      <c r="BD130" s="727"/>
      <c r="BE130" s="728"/>
      <c r="BF130" s="729">
        <v>4.3</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429</v>
      </c>
      <c r="X131" s="736"/>
      <c r="Y131" s="736"/>
      <c r="Z131" s="737"/>
      <c r="AA131" s="738">
        <v>6432389</v>
      </c>
      <c r="AB131" s="739"/>
      <c r="AC131" s="739"/>
      <c r="AD131" s="739"/>
      <c r="AE131" s="740"/>
      <c r="AF131" s="741">
        <v>6119502</v>
      </c>
      <c r="AG131" s="739"/>
      <c r="AH131" s="739"/>
      <c r="AI131" s="739"/>
      <c r="AJ131" s="740"/>
      <c r="AK131" s="741">
        <v>6186700</v>
      </c>
      <c r="AL131" s="739"/>
      <c r="AM131" s="739"/>
      <c r="AN131" s="739"/>
      <c r="AO131" s="740"/>
      <c r="AP131" s="742"/>
      <c r="AQ131" s="743"/>
      <c r="AR131" s="743"/>
      <c r="AS131" s="743"/>
      <c r="AT131" s="744"/>
      <c r="AU131" s="92"/>
      <c r="AV131" s="92"/>
      <c r="AW131" s="92"/>
      <c r="AX131" s="704" t="s">
        <v>430</v>
      </c>
      <c r="AY131" s="705"/>
      <c r="AZ131" s="705"/>
      <c r="BA131" s="705"/>
      <c r="BB131" s="705"/>
      <c r="BC131" s="705"/>
      <c r="BD131" s="705"/>
      <c r="BE131" s="706"/>
      <c r="BF131" s="707" t="s">
        <v>64</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13" t="s">
        <v>431</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432</v>
      </c>
      <c r="W132" s="717"/>
      <c r="X132" s="717"/>
      <c r="Y132" s="717"/>
      <c r="Z132" s="718"/>
      <c r="AA132" s="719">
        <v>5.2838066850000001</v>
      </c>
      <c r="AB132" s="720"/>
      <c r="AC132" s="720"/>
      <c r="AD132" s="720"/>
      <c r="AE132" s="721"/>
      <c r="AF132" s="722">
        <v>4.6215198559999999</v>
      </c>
      <c r="AG132" s="720"/>
      <c r="AH132" s="720"/>
      <c r="AI132" s="720"/>
      <c r="AJ132" s="721"/>
      <c r="AK132" s="722">
        <v>3.0263791680000001</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433</v>
      </c>
      <c r="W133" s="696"/>
      <c r="X133" s="696"/>
      <c r="Y133" s="696"/>
      <c r="Z133" s="697"/>
      <c r="AA133" s="698">
        <v>5.2</v>
      </c>
      <c r="AB133" s="699"/>
      <c r="AC133" s="699"/>
      <c r="AD133" s="699"/>
      <c r="AE133" s="700"/>
      <c r="AF133" s="698">
        <v>4.9000000000000004</v>
      </c>
      <c r="AG133" s="699"/>
      <c r="AH133" s="699"/>
      <c r="AI133" s="699"/>
      <c r="AJ133" s="700"/>
      <c r="AK133" s="698">
        <v>4.3</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Vbf49cYHonYYDMnwCuArPHQKs+HjHjVriZcQc5Ywk6GxP+2R+5wkuu6l/0A6eoM7PDxu+kEVsJiAf/+uuHaAGg==" saltValue="WJrOmWMUJQ5GUNAZiS+K6g=="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3ECBB-3641-49F7-BEBD-1E5B8AAFB745}">
  <sheetPr>
    <pageSetUpPr fitToPage="1"/>
  </sheetPr>
  <dimension ref="A1:DQ105"/>
  <sheetViews>
    <sheetView showGridLines="0" view="pageBreakPreview" zoomScale="70" zoomScaleNormal="85" zoomScaleSheetLayoutView="70" workbookViewId="0">
      <selection activeCell="DI94" sqref="DI94"/>
    </sheetView>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sMmD0GjBHRaI5b8tKNjXA4rvMryLTQp7giqBK43mGNV9UZsYUGzD2CCwlkMPvCqBuUEseA6AZuA6Veeq0j/klg==" saltValue="2xYDm/WeUqS2ZB6Y0Wlz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49BE0-C9CD-40C6-B7B3-2B9FB4ECB408}">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VXfOm/Zo5vEx4njcuNMaI8auz+PM65AALhNzQ5REBsbNqKqjusPK6ygvEIZcKSryqfQfN4O+opBwAWplvGVYA==" saltValue="KFHkwSv2oUYr/UU6DRh9f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1D4E4-C512-4F6C-8B48-2F36D98E653D}">
  <sheetPr>
    <pageSetUpPr fitToPage="1"/>
  </sheetPr>
  <dimension ref="A1:AZ73"/>
  <sheetViews>
    <sheetView showGridLines="0" view="pageBreakPreview" zoomScale="55" zoomScaleSheetLayoutView="55" workbookViewId="0">
      <selection activeCell="AR41" sqref="AR41"/>
    </sheetView>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434</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118" t="s">
        <v>435</v>
      </c>
      <c r="AL6" s="118"/>
      <c r="AM6" s="118"/>
      <c r="AN6" s="118"/>
    </row>
    <row r="7" spans="1:46" ht="13.5" customHeight="1" x14ac:dyDescent="0.2">
      <c r="A7" s="10"/>
      <c r="AK7" s="119"/>
      <c r="AL7" s="120"/>
      <c r="AM7" s="120"/>
      <c r="AN7" s="121"/>
      <c r="AO7" s="1104" t="s">
        <v>436</v>
      </c>
      <c r="AP7" s="122"/>
      <c r="AQ7" s="123" t="s">
        <v>437</v>
      </c>
      <c r="AR7" s="124"/>
    </row>
    <row r="8" spans="1:46" ht="13.2" x14ac:dyDescent="0.2">
      <c r="A8" s="10"/>
      <c r="AK8" s="125"/>
      <c r="AL8" s="126"/>
      <c r="AM8" s="126"/>
      <c r="AN8" s="127"/>
      <c r="AO8" s="1105"/>
      <c r="AP8" s="128" t="s">
        <v>438</v>
      </c>
      <c r="AQ8" s="129" t="s">
        <v>439</v>
      </c>
      <c r="AR8" s="130" t="s">
        <v>440</v>
      </c>
    </row>
    <row r="9" spans="1:46" ht="13.2" x14ac:dyDescent="0.2">
      <c r="A9" s="10"/>
      <c r="AK9" s="1106" t="s">
        <v>441</v>
      </c>
      <c r="AL9" s="1107"/>
      <c r="AM9" s="1107"/>
      <c r="AN9" s="1108"/>
      <c r="AO9" s="131">
        <v>1746164</v>
      </c>
      <c r="AP9" s="131">
        <v>94255</v>
      </c>
      <c r="AQ9" s="132">
        <v>102178</v>
      </c>
      <c r="AR9" s="133">
        <v>-7.8</v>
      </c>
    </row>
    <row r="10" spans="1:46" ht="13.5" customHeight="1" x14ac:dyDescent="0.2">
      <c r="A10" s="10"/>
      <c r="AK10" s="1106" t="s">
        <v>442</v>
      </c>
      <c r="AL10" s="1107"/>
      <c r="AM10" s="1107"/>
      <c r="AN10" s="1108"/>
      <c r="AO10" s="134">
        <v>339413</v>
      </c>
      <c r="AP10" s="134">
        <v>18321</v>
      </c>
      <c r="AQ10" s="135">
        <v>12375</v>
      </c>
      <c r="AR10" s="136">
        <v>48</v>
      </c>
    </row>
    <row r="11" spans="1:46" ht="13.5" customHeight="1" x14ac:dyDescent="0.2">
      <c r="A11" s="10"/>
      <c r="AK11" s="1106" t="s">
        <v>443</v>
      </c>
      <c r="AL11" s="1107"/>
      <c r="AM11" s="1107"/>
      <c r="AN11" s="1108"/>
      <c r="AO11" s="134" t="s">
        <v>335</v>
      </c>
      <c r="AP11" s="134" t="s">
        <v>335</v>
      </c>
      <c r="AQ11" s="135">
        <v>998</v>
      </c>
      <c r="AR11" s="136" t="s">
        <v>335</v>
      </c>
    </row>
    <row r="12" spans="1:46" ht="13.5" customHeight="1" x14ac:dyDescent="0.2">
      <c r="A12" s="10"/>
      <c r="AK12" s="1106" t="s">
        <v>444</v>
      </c>
      <c r="AL12" s="1107"/>
      <c r="AM12" s="1107"/>
      <c r="AN12" s="1108"/>
      <c r="AO12" s="134" t="s">
        <v>335</v>
      </c>
      <c r="AP12" s="134" t="s">
        <v>335</v>
      </c>
      <c r="AQ12" s="135">
        <v>0</v>
      </c>
      <c r="AR12" s="136" t="s">
        <v>335</v>
      </c>
    </row>
    <row r="13" spans="1:46" ht="13.5" customHeight="1" x14ac:dyDescent="0.2">
      <c r="A13" s="10"/>
      <c r="AK13" s="1106" t="s">
        <v>445</v>
      </c>
      <c r="AL13" s="1107"/>
      <c r="AM13" s="1107"/>
      <c r="AN13" s="1108"/>
      <c r="AO13" s="134" t="s">
        <v>335</v>
      </c>
      <c r="AP13" s="134" t="s">
        <v>335</v>
      </c>
      <c r="AQ13" s="135">
        <v>3569</v>
      </c>
      <c r="AR13" s="136" t="s">
        <v>335</v>
      </c>
    </row>
    <row r="14" spans="1:46" ht="13.5" customHeight="1" x14ac:dyDescent="0.2">
      <c r="A14" s="10"/>
      <c r="AK14" s="1106" t="s">
        <v>446</v>
      </c>
      <c r="AL14" s="1107"/>
      <c r="AM14" s="1107"/>
      <c r="AN14" s="1108"/>
      <c r="AO14" s="134">
        <v>78661</v>
      </c>
      <c r="AP14" s="134">
        <v>4246</v>
      </c>
      <c r="AQ14" s="135">
        <v>2201</v>
      </c>
      <c r="AR14" s="136">
        <v>92.9</v>
      </c>
    </row>
    <row r="15" spans="1:46" ht="13.5" customHeight="1" x14ac:dyDescent="0.2">
      <c r="A15" s="10"/>
      <c r="AK15" s="1109" t="s">
        <v>447</v>
      </c>
      <c r="AL15" s="1110"/>
      <c r="AM15" s="1110"/>
      <c r="AN15" s="1111"/>
      <c r="AO15" s="134">
        <v>-142806</v>
      </c>
      <c r="AP15" s="134">
        <v>-7708</v>
      </c>
      <c r="AQ15" s="135">
        <v>-6242</v>
      </c>
      <c r="AR15" s="136">
        <v>23.5</v>
      </c>
    </row>
    <row r="16" spans="1:46" ht="13.2" x14ac:dyDescent="0.2">
      <c r="A16" s="10"/>
      <c r="AK16" s="1109" t="s">
        <v>119</v>
      </c>
      <c r="AL16" s="1110"/>
      <c r="AM16" s="1110"/>
      <c r="AN16" s="1111"/>
      <c r="AO16" s="134">
        <v>2021432</v>
      </c>
      <c r="AP16" s="134">
        <v>109113</v>
      </c>
      <c r="AQ16" s="135">
        <v>115079</v>
      </c>
      <c r="AR16" s="136">
        <v>-5.2</v>
      </c>
    </row>
    <row r="17" spans="1:46" ht="13.2" x14ac:dyDescent="0.2">
      <c r="A17" s="10"/>
    </row>
    <row r="18" spans="1:46" ht="13.2" x14ac:dyDescent="0.2">
      <c r="A18" s="10"/>
      <c r="AQ18" s="137"/>
      <c r="AR18" s="137"/>
    </row>
    <row r="19" spans="1:46" ht="13.2" x14ac:dyDescent="0.2">
      <c r="A19" s="10"/>
      <c r="AK19" s="3" t="s">
        <v>448</v>
      </c>
    </row>
    <row r="20" spans="1:46" ht="13.2" x14ac:dyDescent="0.2">
      <c r="A20" s="10"/>
      <c r="AK20" s="138"/>
      <c r="AL20" s="139"/>
      <c r="AM20" s="139"/>
      <c r="AN20" s="140"/>
      <c r="AO20" s="141" t="s">
        <v>449</v>
      </c>
      <c r="AP20" s="142" t="s">
        <v>450</v>
      </c>
      <c r="AQ20" s="143" t="s">
        <v>451</v>
      </c>
      <c r="AR20" s="144"/>
    </row>
    <row r="21" spans="1:46" s="118" customFormat="1" ht="13.2" x14ac:dyDescent="0.2">
      <c r="A21" s="145"/>
      <c r="AK21" s="1112" t="s">
        <v>452</v>
      </c>
      <c r="AL21" s="1113"/>
      <c r="AM21" s="1113"/>
      <c r="AN21" s="1114"/>
      <c r="AO21" s="146">
        <v>10.47</v>
      </c>
      <c r="AP21" s="147">
        <v>9.93</v>
      </c>
      <c r="AQ21" s="148">
        <v>0.54</v>
      </c>
      <c r="AS21" s="149"/>
      <c r="AT21" s="145"/>
    </row>
    <row r="22" spans="1:46" s="118" customFormat="1" ht="13.2" x14ac:dyDescent="0.2">
      <c r="A22" s="145"/>
      <c r="AK22" s="1112" t="s">
        <v>453</v>
      </c>
      <c r="AL22" s="1113"/>
      <c r="AM22" s="1113"/>
      <c r="AN22" s="1114"/>
      <c r="AO22" s="150">
        <v>97.3</v>
      </c>
      <c r="AP22" s="151">
        <v>96.1</v>
      </c>
      <c r="AQ22" s="152">
        <v>1.2</v>
      </c>
      <c r="AR22" s="137"/>
      <c r="AS22" s="149"/>
      <c r="AT22" s="145"/>
    </row>
    <row r="23" spans="1:46" s="118" customFormat="1" ht="13.2" x14ac:dyDescent="0.2">
      <c r="A23" s="145"/>
      <c r="AP23" s="137"/>
      <c r="AQ23" s="137"/>
      <c r="AR23" s="137"/>
      <c r="AS23" s="149"/>
      <c r="AT23" s="145"/>
    </row>
    <row r="24" spans="1:46" s="118" customFormat="1" ht="13.2" x14ac:dyDescent="0.2">
      <c r="A24" s="145"/>
      <c r="AP24" s="137"/>
      <c r="AQ24" s="137"/>
      <c r="AR24" s="137"/>
      <c r="AS24" s="149"/>
      <c r="AT24" s="145"/>
    </row>
    <row r="25" spans="1:46" s="118" customFormat="1" ht="13.2"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2" x14ac:dyDescent="0.2">
      <c r="A26" s="1115" t="s">
        <v>454</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row>
    <row r="27" spans="1:46" ht="13.2" x14ac:dyDescent="0.2">
      <c r="A27" s="157"/>
      <c r="AS27" s="3"/>
      <c r="AT27" s="3"/>
    </row>
    <row r="28" spans="1:46" ht="16.2" x14ac:dyDescent="0.2">
      <c r="A28" s="16" t="s">
        <v>455</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2" x14ac:dyDescent="0.2">
      <c r="A29" s="10"/>
      <c r="AK29" s="118" t="s">
        <v>456</v>
      </c>
      <c r="AL29" s="118"/>
      <c r="AM29" s="118"/>
      <c r="AN29" s="118"/>
      <c r="AS29" s="159"/>
    </row>
    <row r="30" spans="1:46" ht="13.5" customHeight="1" x14ac:dyDescent="0.2">
      <c r="A30" s="10"/>
      <c r="AK30" s="119"/>
      <c r="AL30" s="120"/>
      <c r="AM30" s="120"/>
      <c r="AN30" s="121"/>
      <c r="AO30" s="1104" t="s">
        <v>436</v>
      </c>
      <c r="AP30" s="122"/>
      <c r="AQ30" s="123" t="s">
        <v>437</v>
      </c>
      <c r="AR30" s="124"/>
    </row>
    <row r="31" spans="1:46" ht="13.2" x14ac:dyDescent="0.2">
      <c r="A31" s="10"/>
      <c r="AK31" s="125"/>
      <c r="AL31" s="126"/>
      <c r="AM31" s="126"/>
      <c r="AN31" s="127"/>
      <c r="AO31" s="1105"/>
      <c r="AP31" s="128" t="s">
        <v>438</v>
      </c>
      <c r="AQ31" s="129" t="s">
        <v>439</v>
      </c>
      <c r="AR31" s="130" t="s">
        <v>440</v>
      </c>
    </row>
    <row r="32" spans="1:46" ht="27" customHeight="1" x14ac:dyDescent="0.2">
      <c r="A32" s="10"/>
      <c r="AK32" s="1090" t="s">
        <v>457</v>
      </c>
      <c r="AL32" s="1091"/>
      <c r="AM32" s="1091"/>
      <c r="AN32" s="1092"/>
      <c r="AO32" s="160">
        <v>1052961</v>
      </c>
      <c r="AP32" s="160">
        <v>56837</v>
      </c>
      <c r="AQ32" s="161">
        <v>55825</v>
      </c>
      <c r="AR32" s="162">
        <v>1.8</v>
      </c>
    </row>
    <row r="33" spans="1:46" ht="13.5" customHeight="1" x14ac:dyDescent="0.2">
      <c r="A33" s="10"/>
      <c r="AK33" s="1090" t="s">
        <v>458</v>
      </c>
      <c r="AL33" s="1091"/>
      <c r="AM33" s="1091"/>
      <c r="AN33" s="1092"/>
      <c r="AO33" s="160" t="s">
        <v>335</v>
      </c>
      <c r="AP33" s="160" t="s">
        <v>335</v>
      </c>
      <c r="AQ33" s="161">
        <v>10</v>
      </c>
      <c r="AR33" s="162" t="s">
        <v>335</v>
      </c>
    </row>
    <row r="34" spans="1:46" ht="27" customHeight="1" x14ac:dyDescent="0.2">
      <c r="A34" s="10"/>
      <c r="AK34" s="1090" t="s">
        <v>459</v>
      </c>
      <c r="AL34" s="1091"/>
      <c r="AM34" s="1091"/>
      <c r="AN34" s="1092"/>
      <c r="AO34" s="160" t="s">
        <v>335</v>
      </c>
      <c r="AP34" s="160" t="s">
        <v>335</v>
      </c>
      <c r="AQ34" s="161">
        <v>2</v>
      </c>
      <c r="AR34" s="162" t="s">
        <v>335</v>
      </c>
    </row>
    <row r="35" spans="1:46" ht="27" customHeight="1" x14ac:dyDescent="0.2">
      <c r="A35" s="10"/>
      <c r="AK35" s="1090" t="s">
        <v>460</v>
      </c>
      <c r="AL35" s="1091"/>
      <c r="AM35" s="1091"/>
      <c r="AN35" s="1092"/>
      <c r="AO35" s="160">
        <v>205329</v>
      </c>
      <c r="AP35" s="160">
        <v>11083</v>
      </c>
      <c r="AQ35" s="161">
        <v>20336</v>
      </c>
      <c r="AR35" s="162">
        <v>-45.5</v>
      </c>
    </row>
    <row r="36" spans="1:46" ht="27" customHeight="1" x14ac:dyDescent="0.2">
      <c r="A36" s="10"/>
      <c r="AK36" s="1090" t="s">
        <v>461</v>
      </c>
      <c r="AL36" s="1091"/>
      <c r="AM36" s="1091"/>
      <c r="AN36" s="1092"/>
      <c r="AO36" s="160">
        <v>12941</v>
      </c>
      <c r="AP36" s="160">
        <v>699</v>
      </c>
      <c r="AQ36" s="161">
        <v>2951</v>
      </c>
      <c r="AR36" s="162">
        <v>-76.3</v>
      </c>
    </row>
    <row r="37" spans="1:46" ht="13.5" customHeight="1" x14ac:dyDescent="0.2">
      <c r="A37" s="10"/>
      <c r="AK37" s="1090" t="s">
        <v>462</v>
      </c>
      <c r="AL37" s="1091"/>
      <c r="AM37" s="1091"/>
      <c r="AN37" s="1092"/>
      <c r="AO37" s="160">
        <v>1363</v>
      </c>
      <c r="AP37" s="160">
        <v>74</v>
      </c>
      <c r="AQ37" s="161">
        <v>682</v>
      </c>
      <c r="AR37" s="162">
        <v>-89.1</v>
      </c>
    </row>
    <row r="38" spans="1:46" ht="27" customHeight="1" x14ac:dyDescent="0.2">
      <c r="A38" s="10"/>
      <c r="AK38" s="1093" t="s">
        <v>463</v>
      </c>
      <c r="AL38" s="1094"/>
      <c r="AM38" s="1094"/>
      <c r="AN38" s="1095"/>
      <c r="AO38" s="163">
        <v>39</v>
      </c>
      <c r="AP38" s="163">
        <v>2</v>
      </c>
      <c r="AQ38" s="164">
        <v>2</v>
      </c>
      <c r="AR38" s="152">
        <v>0</v>
      </c>
      <c r="AS38" s="159"/>
    </row>
    <row r="39" spans="1:46" ht="13.2" x14ac:dyDescent="0.2">
      <c r="A39" s="10"/>
      <c r="AK39" s="1093" t="s">
        <v>464</v>
      </c>
      <c r="AL39" s="1094"/>
      <c r="AM39" s="1094"/>
      <c r="AN39" s="1095"/>
      <c r="AO39" s="160">
        <v>-28204</v>
      </c>
      <c r="AP39" s="160">
        <v>-1522</v>
      </c>
      <c r="AQ39" s="161">
        <v>-2058</v>
      </c>
      <c r="AR39" s="162">
        <v>-26</v>
      </c>
      <c r="AS39" s="159"/>
    </row>
    <row r="40" spans="1:46" ht="27" customHeight="1" x14ac:dyDescent="0.2">
      <c r="A40" s="10"/>
      <c r="AK40" s="1090" t="s">
        <v>465</v>
      </c>
      <c r="AL40" s="1091"/>
      <c r="AM40" s="1091"/>
      <c r="AN40" s="1092"/>
      <c r="AO40" s="160">
        <v>-1057196</v>
      </c>
      <c r="AP40" s="160">
        <v>-57066</v>
      </c>
      <c r="AQ40" s="161">
        <v>-53145</v>
      </c>
      <c r="AR40" s="162">
        <v>7.4</v>
      </c>
      <c r="AS40" s="159"/>
    </row>
    <row r="41" spans="1:46" ht="13.2" x14ac:dyDescent="0.2">
      <c r="A41" s="10"/>
      <c r="AK41" s="1096" t="s">
        <v>230</v>
      </c>
      <c r="AL41" s="1097"/>
      <c r="AM41" s="1097"/>
      <c r="AN41" s="1098"/>
      <c r="AO41" s="160">
        <v>187233</v>
      </c>
      <c r="AP41" s="160">
        <v>10106</v>
      </c>
      <c r="AQ41" s="161">
        <v>24606</v>
      </c>
      <c r="AR41" s="162">
        <v>-58.9</v>
      </c>
      <c r="AS41" s="159"/>
    </row>
    <row r="42" spans="1:46" ht="13.2" x14ac:dyDescent="0.2">
      <c r="A42" s="10"/>
      <c r="AK42" s="165"/>
      <c r="AQ42" s="137"/>
      <c r="AR42" s="137"/>
      <c r="AS42" s="159"/>
    </row>
    <row r="43" spans="1:46" ht="13.2" x14ac:dyDescent="0.2">
      <c r="A43" s="10"/>
      <c r="AP43" s="166"/>
      <c r="AQ43" s="137"/>
      <c r="AS43" s="159"/>
    </row>
    <row r="44" spans="1:46" ht="13.2" x14ac:dyDescent="0.2">
      <c r="A44" s="10"/>
      <c r="AQ44" s="137"/>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466</v>
      </c>
    </row>
    <row r="48" spans="1:46" ht="13.2" x14ac:dyDescent="0.2">
      <c r="A48" s="10"/>
      <c r="AK48" s="168" t="s">
        <v>467</v>
      </c>
      <c r="AL48" s="168"/>
      <c r="AM48" s="168"/>
      <c r="AN48" s="168"/>
      <c r="AO48" s="168"/>
      <c r="AP48" s="168"/>
      <c r="AQ48" s="169"/>
      <c r="AR48" s="168"/>
    </row>
    <row r="49" spans="1:44" ht="13.5" customHeight="1" x14ac:dyDescent="0.2">
      <c r="A49" s="10"/>
      <c r="AK49" s="170"/>
      <c r="AL49" s="171"/>
      <c r="AM49" s="1099" t="s">
        <v>436</v>
      </c>
      <c r="AN49" s="1101" t="s">
        <v>468</v>
      </c>
      <c r="AO49" s="1102"/>
      <c r="AP49" s="1102"/>
      <c r="AQ49" s="1102"/>
      <c r="AR49" s="1103"/>
    </row>
    <row r="50" spans="1:44" ht="13.2" x14ac:dyDescent="0.2">
      <c r="A50" s="10"/>
      <c r="AK50" s="172"/>
      <c r="AL50" s="173"/>
      <c r="AM50" s="1100"/>
      <c r="AN50" s="174" t="s">
        <v>469</v>
      </c>
      <c r="AO50" s="175" t="s">
        <v>470</v>
      </c>
      <c r="AP50" s="176" t="s">
        <v>471</v>
      </c>
      <c r="AQ50" s="177" t="s">
        <v>472</v>
      </c>
      <c r="AR50" s="178" t="s">
        <v>473</v>
      </c>
    </row>
    <row r="51" spans="1:44" ht="13.2" x14ac:dyDescent="0.2">
      <c r="A51" s="10"/>
      <c r="AK51" s="170" t="s">
        <v>474</v>
      </c>
      <c r="AL51" s="171"/>
      <c r="AM51" s="179">
        <v>1687135</v>
      </c>
      <c r="AN51" s="180">
        <v>83741</v>
      </c>
      <c r="AO51" s="181">
        <v>-45.1</v>
      </c>
      <c r="AP51" s="182">
        <v>59119</v>
      </c>
      <c r="AQ51" s="183">
        <v>9.6999999999999993</v>
      </c>
      <c r="AR51" s="184">
        <v>-54.8</v>
      </c>
    </row>
    <row r="52" spans="1:44" ht="13.2" x14ac:dyDescent="0.2">
      <c r="A52" s="10"/>
      <c r="AK52" s="185"/>
      <c r="AL52" s="186" t="s">
        <v>475</v>
      </c>
      <c r="AM52" s="187">
        <v>712593</v>
      </c>
      <c r="AN52" s="188">
        <v>35370</v>
      </c>
      <c r="AO52" s="189">
        <v>-72</v>
      </c>
      <c r="AP52" s="190">
        <v>29900</v>
      </c>
      <c r="AQ52" s="191">
        <v>-14.7</v>
      </c>
      <c r="AR52" s="192">
        <v>-57.3</v>
      </c>
    </row>
    <row r="53" spans="1:44" ht="13.2" x14ac:dyDescent="0.2">
      <c r="A53" s="10"/>
      <c r="AK53" s="170" t="s">
        <v>476</v>
      </c>
      <c r="AL53" s="171"/>
      <c r="AM53" s="179">
        <v>2099350</v>
      </c>
      <c r="AN53" s="180">
        <v>106173</v>
      </c>
      <c r="AO53" s="181">
        <v>26.8</v>
      </c>
      <c r="AP53" s="182">
        <v>84459</v>
      </c>
      <c r="AQ53" s="183">
        <v>42.9</v>
      </c>
      <c r="AR53" s="184">
        <v>-16.100000000000001</v>
      </c>
    </row>
    <row r="54" spans="1:44" ht="13.2" x14ac:dyDescent="0.2">
      <c r="A54" s="10"/>
      <c r="AK54" s="185"/>
      <c r="AL54" s="186" t="s">
        <v>475</v>
      </c>
      <c r="AM54" s="187">
        <v>564321</v>
      </c>
      <c r="AN54" s="188">
        <v>28540</v>
      </c>
      <c r="AO54" s="189">
        <v>-19.3</v>
      </c>
      <c r="AP54" s="190">
        <v>47314</v>
      </c>
      <c r="AQ54" s="191">
        <v>58.2</v>
      </c>
      <c r="AR54" s="192">
        <v>-77.5</v>
      </c>
    </row>
    <row r="55" spans="1:44" ht="13.2" x14ac:dyDescent="0.2">
      <c r="A55" s="10"/>
      <c r="AK55" s="170" t="s">
        <v>477</v>
      </c>
      <c r="AL55" s="171"/>
      <c r="AM55" s="179">
        <v>2033055</v>
      </c>
      <c r="AN55" s="180">
        <v>105182</v>
      </c>
      <c r="AO55" s="181">
        <v>-0.9</v>
      </c>
      <c r="AP55" s="182">
        <v>74568</v>
      </c>
      <c r="AQ55" s="183">
        <v>-11.7</v>
      </c>
      <c r="AR55" s="184">
        <v>10.8</v>
      </c>
    </row>
    <row r="56" spans="1:44" ht="13.2" x14ac:dyDescent="0.2">
      <c r="A56" s="10"/>
      <c r="AK56" s="185"/>
      <c r="AL56" s="186" t="s">
        <v>475</v>
      </c>
      <c r="AM56" s="187">
        <v>1315568</v>
      </c>
      <c r="AN56" s="188">
        <v>68062</v>
      </c>
      <c r="AO56" s="189">
        <v>138.5</v>
      </c>
      <c r="AP56" s="190">
        <v>42558</v>
      </c>
      <c r="AQ56" s="191">
        <v>-10.1</v>
      </c>
      <c r="AR56" s="192">
        <v>148.6</v>
      </c>
    </row>
    <row r="57" spans="1:44" ht="13.2" x14ac:dyDescent="0.2">
      <c r="A57" s="10"/>
      <c r="AK57" s="170" t="s">
        <v>478</v>
      </c>
      <c r="AL57" s="171"/>
      <c r="AM57" s="179">
        <v>1746067</v>
      </c>
      <c r="AN57" s="180">
        <v>92170</v>
      </c>
      <c r="AO57" s="181">
        <v>-12.4</v>
      </c>
      <c r="AP57" s="182">
        <v>73693</v>
      </c>
      <c r="AQ57" s="183">
        <v>-1.2</v>
      </c>
      <c r="AR57" s="184">
        <v>-11.2</v>
      </c>
    </row>
    <row r="58" spans="1:44" ht="13.2" x14ac:dyDescent="0.2">
      <c r="A58" s="10"/>
      <c r="AK58" s="185"/>
      <c r="AL58" s="186" t="s">
        <v>475</v>
      </c>
      <c r="AM58" s="187">
        <v>1089409</v>
      </c>
      <c r="AN58" s="188">
        <v>57507</v>
      </c>
      <c r="AO58" s="189">
        <v>-15.5</v>
      </c>
      <c r="AP58" s="190">
        <v>44203</v>
      </c>
      <c r="AQ58" s="191">
        <v>3.9</v>
      </c>
      <c r="AR58" s="192">
        <v>-19.399999999999999</v>
      </c>
    </row>
    <row r="59" spans="1:44" ht="13.2" x14ac:dyDescent="0.2">
      <c r="A59" s="10"/>
      <c r="AK59" s="170" t="s">
        <v>479</v>
      </c>
      <c r="AL59" s="171"/>
      <c r="AM59" s="179">
        <v>1606372</v>
      </c>
      <c r="AN59" s="180">
        <v>86709</v>
      </c>
      <c r="AO59" s="181">
        <v>-5.9</v>
      </c>
      <c r="AP59" s="182">
        <v>79401</v>
      </c>
      <c r="AQ59" s="183">
        <v>7.7</v>
      </c>
      <c r="AR59" s="184">
        <v>-13.6</v>
      </c>
    </row>
    <row r="60" spans="1:44" ht="13.2" x14ac:dyDescent="0.2">
      <c r="A60" s="10"/>
      <c r="AK60" s="185"/>
      <c r="AL60" s="186" t="s">
        <v>475</v>
      </c>
      <c r="AM60" s="187">
        <v>1254489</v>
      </c>
      <c r="AN60" s="188">
        <v>67715</v>
      </c>
      <c r="AO60" s="189">
        <v>17.8</v>
      </c>
      <c r="AP60" s="190">
        <v>49347</v>
      </c>
      <c r="AQ60" s="191">
        <v>11.6</v>
      </c>
      <c r="AR60" s="192">
        <v>6.2</v>
      </c>
    </row>
    <row r="61" spans="1:44" ht="13.2" x14ac:dyDescent="0.2">
      <c r="A61" s="10"/>
      <c r="AK61" s="170" t="s">
        <v>480</v>
      </c>
      <c r="AL61" s="193"/>
      <c r="AM61" s="179">
        <v>1834396</v>
      </c>
      <c r="AN61" s="180">
        <v>94795</v>
      </c>
      <c r="AO61" s="181">
        <v>-7.5</v>
      </c>
      <c r="AP61" s="182">
        <v>74248</v>
      </c>
      <c r="AQ61" s="194">
        <v>9.5</v>
      </c>
      <c r="AR61" s="184">
        <v>-17</v>
      </c>
    </row>
    <row r="62" spans="1:44" ht="13.2" x14ac:dyDescent="0.2">
      <c r="A62" s="10"/>
      <c r="AK62" s="185"/>
      <c r="AL62" s="186" t="s">
        <v>475</v>
      </c>
      <c r="AM62" s="187">
        <v>987276</v>
      </c>
      <c r="AN62" s="188">
        <v>51439</v>
      </c>
      <c r="AO62" s="189">
        <v>9.9</v>
      </c>
      <c r="AP62" s="190">
        <v>42664</v>
      </c>
      <c r="AQ62" s="191">
        <v>9.8000000000000007</v>
      </c>
      <c r="AR62" s="192">
        <v>0.1</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2" hidden="1" x14ac:dyDescent="0.2"/>
    <row r="71" spans="1:46" ht="13.2" hidden="1" x14ac:dyDescent="0.2"/>
    <row r="72" spans="1:46" ht="13.2" hidden="1" x14ac:dyDescent="0.2"/>
    <row r="73" spans="1:46" ht="13.2" hidden="1" x14ac:dyDescent="0.2"/>
  </sheetData>
  <sheetProtection algorithmName="SHA-512" hashValue="p5h7ZKsJw6g0cVmtOiAvUl/ybtu6BwqTcHDNbHa095sUqC80RWQD9ROM/pKYL/v2r7cGCnQ68591n2ZmLUBY6Q==" saltValue="O8Kt2H9wnCtCyP/fMVugU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BF931-6A7D-4630-BF04-44B2CDED69CE}">
  <sheetPr>
    <pageSetUpPr fitToPage="1"/>
  </sheetPr>
  <dimension ref="A1:DU121"/>
  <sheetViews>
    <sheetView showGridLines="0" zoomScale="70" zoomScaleNormal="70" zoomScaleSheetLayoutView="55" workbookViewId="0">
      <selection activeCell="D108" sqref="D108"/>
    </sheetView>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nNvXMV7SAKrVNg2lnp5671THoBT41d/qUJTrMsy9bNM8e+KW5dPuegVA1QHFMjjFZLDE0/XcHw23xkU88tpkQ==" saltValue="nzrbkQ55zzvsqnldXBZq6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C7163-8FA4-45CD-B104-C25CCB56385D}">
  <sheetPr>
    <pageSetUpPr fitToPage="1"/>
  </sheetPr>
  <dimension ref="A1:EL116"/>
  <sheetViews>
    <sheetView showGridLines="0" topLeftCell="B1" zoomScale="85" zoomScaleNormal="85"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BUSbtA4+Iy1ZYY6Wj/9fng1XEPJx4MkSOKJEie5fi+zlwpdl8wF1dLLMgJ5Tt5vsS/B9zpicmnIFQYfM7dXRUw==" saltValue="VQUHCnyqV8FQspydhyMs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61E87-10AB-4E77-B6E1-A1DE04D0BD88}">
  <sheetPr>
    <pageSetUpPr fitToPage="1"/>
  </sheetPr>
  <dimension ref="B1:J50"/>
  <sheetViews>
    <sheetView showGridLines="0" zoomScale="70" zoomScaleNormal="70" zoomScaleSheetLayoutView="100" workbookViewId="0">
      <selection activeCell="J47" sqref="J47"/>
    </sheetView>
  </sheetViews>
  <sheetFormatPr defaultColWidth="0" defaultRowHeight="0" customHeight="1" zeroHeight="1" x14ac:dyDescent="0.2"/>
  <cols>
    <col min="1" max="1" width="8.21875" style="195" customWidth="1"/>
    <col min="2" max="16" width="14.6640625" style="195" customWidth="1"/>
    <col min="17" max="16384" width="0" style="195" hidden="1"/>
  </cols>
  <sheetData>
    <row r="1" s="195" customFormat="1" ht="16.5" customHeight="1" x14ac:dyDescent="0.2"/>
    <row r="2" s="195" customFormat="1" ht="16.5" customHeight="1" x14ac:dyDescent="0.2"/>
    <row r="3" s="195" customFormat="1" ht="16.5" customHeight="1" x14ac:dyDescent="0.2"/>
    <row r="4" s="195" customFormat="1" ht="16.5" customHeight="1" x14ac:dyDescent="0.2"/>
    <row r="5" s="195" customFormat="1" ht="16.5" customHeight="1" x14ac:dyDescent="0.2"/>
    <row r="6" s="195" customFormat="1" ht="16.5" customHeight="1" x14ac:dyDescent="0.2"/>
    <row r="7" s="195" customFormat="1" ht="16.5" customHeight="1" x14ac:dyDescent="0.2"/>
    <row r="8" s="195" customFormat="1" ht="16.5" customHeight="1" x14ac:dyDescent="0.2"/>
    <row r="9" s="195" customFormat="1" ht="16.5" customHeight="1" x14ac:dyDescent="0.2"/>
    <row r="10" s="195" customFormat="1" ht="16.5" customHeight="1" x14ac:dyDescent="0.2"/>
    <row r="11" s="195" customFormat="1" ht="16.5" customHeight="1" x14ac:dyDescent="0.2"/>
    <row r="12" s="195" customFormat="1" ht="16.5" customHeight="1" x14ac:dyDescent="0.2"/>
    <row r="13" s="195" customFormat="1" ht="16.5" customHeight="1" x14ac:dyDescent="0.2"/>
    <row r="14" s="195" customFormat="1" ht="16.5" customHeight="1" x14ac:dyDescent="0.2"/>
    <row r="15" s="195" customFormat="1" ht="16.5" customHeight="1" x14ac:dyDescent="0.2"/>
    <row r="16" s="195" customFormat="1" ht="16.5" customHeight="1" x14ac:dyDescent="0.2"/>
    <row r="17" s="195" customFormat="1" ht="16.5" customHeight="1" x14ac:dyDescent="0.2"/>
    <row r="18" s="195" customFormat="1" ht="16.5" customHeight="1" x14ac:dyDescent="0.2"/>
    <row r="19" s="195" customFormat="1" ht="16.5" customHeight="1" x14ac:dyDescent="0.2"/>
    <row r="20" s="195" customFormat="1" ht="16.5" customHeight="1" x14ac:dyDescent="0.2"/>
    <row r="21" s="195" customFormat="1" ht="16.5" customHeight="1" x14ac:dyDescent="0.2"/>
    <row r="22" s="195" customFormat="1" ht="16.5" customHeight="1" x14ac:dyDescent="0.2"/>
    <row r="23" s="195" customFormat="1" ht="16.5" customHeight="1" x14ac:dyDescent="0.2"/>
    <row r="24" s="195" customFormat="1" ht="16.5" customHeight="1" x14ac:dyDescent="0.2"/>
    <row r="25" s="195" customFormat="1" ht="16.5" customHeight="1" x14ac:dyDescent="0.2"/>
    <row r="26" s="195" customFormat="1" ht="16.5" customHeight="1" x14ac:dyDescent="0.2"/>
    <row r="27" s="195" customFormat="1" ht="16.5" customHeight="1" x14ac:dyDescent="0.2"/>
    <row r="28" s="195" customFormat="1" ht="16.5" customHeight="1" x14ac:dyDescent="0.2"/>
    <row r="29" s="195" customFormat="1" ht="16.5" customHeight="1" x14ac:dyDescent="0.2"/>
    <row r="30" s="195" customFormat="1" ht="16.5" customHeight="1" x14ac:dyDescent="0.2"/>
    <row r="31" s="195" customFormat="1" ht="16.5" customHeight="1" x14ac:dyDescent="0.2"/>
    <row r="32" s="195"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15"/>
      <c r="C45" s="215"/>
      <c r="D45" s="215"/>
      <c r="E45" s="215"/>
      <c r="F45" s="215"/>
      <c r="G45" s="215"/>
      <c r="H45" s="215"/>
      <c r="I45" s="215"/>
      <c r="J45" s="214" t="s">
        <v>485</v>
      </c>
    </row>
    <row r="46" spans="2:10" ht="29.25" customHeight="1" thickBot="1" x14ac:dyDescent="0.25">
      <c r="B46" s="213" t="s">
        <v>24</v>
      </c>
      <c r="C46" s="212"/>
      <c r="D46" s="212"/>
      <c r="E46" s="211" t="s">
        <v>484</v>
      </c>
      <c r="F46" s="210" t="s">
        <v>3</v>
      </c>
      <c r="G46" s="209" t="s">
        <v>4</v>
      </c>
      <c r="H46" s="209" t="s">
        <v>5</v>
      </c>
      <c r="I46" s="209" t="s">
        <v>6</v>
      </c>
      <c r="J46" s="208" t="s">
        <v>7</v>
      </c>
    </row>
    <row r="47" spans="2:10" ht="57.75" customHeight="1" x14ac:dyDescent="0.2">
      <c r="B47" s="207"/>
      <c r="C47" s="1116" t="s">
        <v>483</v>
      </c>
      <c r="D47" s="1116"/>
      <c r="E47" s="1117"/>
      <c r="F47" s="206">
        <v>53.02</v>
      </c>
      <c r="G47" s="205">
        <v>59.33</v>
      </c>
      <c r="H47" s="205">
        <v>67.3</v>
      </c>
      <c r="I47" s="205">
        <v>68.989999999999995</v>
      </c>
      <c r="J47" s="204">
        <v>64.08</v>
      </c>
    </row>
    <row r="48" spans="2:10" ht="57.75" customHeight="1" x14ac:dyDescent="0.2">
      <c r="B48" s="203"/>
      <c r="C48" s="1118" t="s">
        <v>482</v>
      </c>
      <c r="D48" s="1118"/>
      <c r="E48" s="1119"/>
      <c r="F48" s="202">
        <v>4.95</v>
      </c>
      <c r="G48" s="201">
        <v>5.58</v>
      </c>
      <c r="H48" s="201">
        <v>5.54</v>
      </c>
      <c r="I48" s="201">
        <v>7.7</v>
      </c>
      <c r="J48" s="200">
        <v>10</v>
      </c>
    </row>
    <row r="49" spans="2:10" ht="57.75" customHeight="1" thickBot="1" x14ac:dyDescent="0.25">
      <c r="B49" s="199"/>
      <c r="C49" s="1120" t="s">
        <v>481</v>
      </c>
      <c r="D49" s="1120"/>
      <c r="E49" s="1121"/>
      <c r="F49" s="198">
        <v>3.8</v>
      </c>
      <c r="G49" s="197">
        <v>8.52</v>
      </c>
      <c r="H49" s="197">
        <v>9.7100000000000009</v>
      </c>
      <c r="I49" s="197">
        <v>15.57</v>
      </c>
      <c r="J49" s="196">
        <v>3.73</v>
      </c>
    </row>
    <row r="50" spans="2:10" ht="13.2" x14ac:dyDescent="0.2"/>
  </sheetData>
  <sheetProtection algorithmName="SHA-512" hashValue="9UMDQ+5iq3KhV3QFi0S7ByAKW1HWz75g7J3JGlfEtzVuFHxFJq7zziQmJn+z86YQvbgyF5iT6WZHxXLSRajmIw==" saltValue="iZcCxQGYukPR9cfH4coV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中川 洸</cp:lastModifiedBy>
  <dcterms:created xsi:type="dcterms:W3CDTF">2025-07-24T09:50:16Z</dcterms:created>
  <dcterms:modified xsi:type="dcterms:W3CDTF">2025-09-01T00:55:43Z</dcterms:modified>
  <cp:category/>
</cp:coreProperties>
</file>