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&#65279;<?xml version="1.0" encoding="utf-8" standalone="yes"?>
<Relationships xmlns="http://schemas.openxmlformats.org/package/2006/relationships">
  <Relationship Id="rId1" Type="http://schemas.openxmlformats.org/officeDocument/2006/relationships/officeDocument" Target="xl/workbook.xml" />
  <Relationship Id="rId4" Type="http://schemas.openxmlformats.org/officeDocument/2006/relationships/custom-properties" Target="docProps/custom.xml" />
</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029"/>
  <workbookPr/>
  <mc:AlternateContent xmlns:mc="http://schemas.openxmlformats.org/markup-compatibility/2006">
    <mc:Choice Requires="x15">
      <x15ac:absPath xmlns:x15ac="http://schemas.microsoft.com/office/spreadsheetml/2010/11/ac" url="C:\Users\kusunoki-yuuma.MINAMIAIZUINT2\Desktop\250905_令和５年度財政状況資料集の作成について（2回目・地方公会計関係）\提出\"/>
    </mc:Choice>
  </mc:AlternateContent>
  <xr:revisionPtr revIDLastSave="0" documentId="8_{160A4F6F-A1D7-41C5-B795-F4D41439FA3F}" xr6:coauthVersionLast="47" xr6:coauthVersionMax="47" xr10:uidLastSave="{00000000-0000-0000-0000-000000000000}"/>
  <bookViews>
    <workbookView xWindow="-28920" yWindow="-4785" windowWidth="29040" windowHeight="15840" tabRatio="944"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externalReferences>
    <externalReference r:id="rId18"/>
  </externalReferences>
  <calcPr calcId="191029"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calcFeatures>
    </ext>
  </extLst>
</workbook>
</file>

<file path=xl/calcChain.xml><?xml version="1.0" encoding="utf-8"?>
<calcChain xmlns="http://schemas.openxmlformats.org/spreadsheetml/2006/main">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DG43" i="10"/>
  <c r="CQ43" i="10"/>
  <c r="CO43" i="10"/>
  <c r="BY43" i="10"/>
  <c r="BW43" i="10"/>
  <c r="BE43" i="10"/>
  <c r="AM43" i="10"/>
  <c r="U43" i="10"/>
  <c r="E43" i="10"/>
  <c r="C43" i="10"/>
  <c r="DG42" i="10"/>
  <c r="CQ42" i="10"/>
  <c r="CO42" i="10"/>
  <c r="BY42" i="10"/>
  <c r="BW42" i="10"/>
  <c r="BE42" i="10"/>
  <c r="AM42" i="10"/>
  <c r="U42" i="10"/>
  <c r="E42" i="10"/>
  <c r="C42" i="10"/>
  <c r="DG41" i="10"/>
  <c r="CQ41" i="10"/>
  <c r="CO41" i="10"/>
  <c r="BY41" i="10"/>
  <c r="BW41" i="10"/>
  <c r="BE41" i="10"/>
  <c r="AM41" i="10"/>
  <c r="U41" i="10"/>
  <c r="E41" i="10"/>
  <c r="C41" i="10"/>
  <c r="DG40" i="10"/>
  <c r="CQ40" i="10"/>
  <c r="CO40" i="10"/>
  <c r="BY40" i="10"/>
  <c r="BW40" i="10"/>
  <c r="BE40" i="10"/>
  <c r="AM40" i="10"/>
  <c r="U40" i="10"/>
  <c r="E40" i="10"/>
  <c r="C40" i="10"/>
  <c r="DG39" i="10"/>
  <c r="CQ39" i="10"/>
  <c r="CO39" i="10"/>
  <c r="BY39" i="10"/>
  <c r="BW39" i="10"/>
  <c r="BE39" i="10"/>
  <c r="AM39" i="10"/>
  <c r="U39" i="10"/>
  <c r="E39" i="10"/>
  <c r="C39" i="10"/>
  <c r="DG38" i="10"/>
  <c r="CQ38" i="10"/>
  <c r="CO38" i="10"/>
  <c r="BY38" i="10"/>
  <c r="BW38" i="10"/>
  <c r="BE38" i="10"/>
  <c r="AM38" i="10"/>
  <c r="U38" i="10"/>
  <c r="E38" i="10"/>
  <c r="C38" i="10"/>
  <c r="DG37" i="10"/>
  <c r="CQ37" i="10"/>
  <c r="CO37" i="10"/>
  <c r="BY37" i="10"/>
  <c r="BW37" i="10"/>
  <c r="BE37" i="10"/>
  <c r="AM37" i="10"/>
  <c r="U37" i="10"/>
  <c r="E37" i="10"/>
  <c r="C37" i="10"/>
  <c r="DG36" i="10"/>
  <c r="CQ36" i="10"/>
  <c r="CO36" i="10"/>
  <c r="BY36" i="10"/>
  <c r="BW36" i="10"/>
  <c r="BE36" i="10"/>
  <c r="AM36" i="10"/>
  <c r="W36" i="10"/>
  <c r="U36" i="10"/>
  <c r="E36" i="10"/>
  <c r="C36" i="10"/>
  <c r="DG35" i="10"/>
  <c r="CQ35" i="10"/>
  <c r="CO35" i="10"/>
  <c r="BY35" i="10"/>
  <c r="BW35" i="10"/>
  <c r="BE35" i="10"/>
  <c r="AO35" i="10"/>
  <c r="AM35" i="10"/>
  <c r="W35" i="10"/>
  <c r="U35" i="10"/>
  <c r="E35" i="10"/>
  <c r="C35" i="10"/>
  <c r="DG34" i="10"/>
  <c r="CQ34" i="10"/>
  <c r="CO34" i="10"/>
  <c r="BY34" i="10"/>
  <c r="BW34" i="10"/>
  <c r="BE34" i="10"/>
  <c r="AO34" i="10"/>
  <c r="AM34" i="10"/>
  <c r="W34" i="10"/>
  <c r="U34" i="10"/>
  <c r="E34" i="10"/>
  <c r="C34" i="10"/>
</calcChain>
</file>

<file path=xl/sharedStrings.xml><?xml version="1.0" encoding="utf-8"?>
<sst xmlns="http://schemas.openxmlformats.org/spreadsheetml/2006/main" count="1157" uniqueCount="548">
  <si>
    <t>組合等が起こした地方債の元利償還金に対する負担金等</t>
  </si>
  <si>
    <t>一時借入金の利子</t>
    <rPh sb="0" eb="2">
      <t>イチジ</t>
    </rPh>
    <rPh sb="2" eb="5">
      <t>カリイレキン</t>
    </rPh>
    <rPh sb="6" eb="8">
      <t>リシ</t>
    </rPh>
    <phoneticPr fontId="32"/>
  </si>
  <si>
    <t>標準財政規模比（％）</t>
  </si>
  <si>
    <t>財政調整基金残高</t>
    <rPh sb="0" eb="2">
      <t>ザイセイ</t>
    </rPh>
    <rPh sb="2" eb="4">
      <t>チョウセイ</t>
    </rPh>
    <rPh sb="4" eb="6">
      <t>キキン</t>
    </rPh>
    <rPh sb="6" eb="8">
      <t>ザンダカ</t>
    </rPh>
    <phoneticPr fontId="33"/>
  </si>
  <si>
    <t>第2次</t>
    <rPh sb="0" eb="1">
      <t>ダイ</t>
    </rPh>
    <rPh sb="2" eb="3">
      <t>ジ</t>
    </rPh>
    <phoneticPr fontId="33"/>
  </si>
  <si>
    <t>(Ｂ)</t>
  </si>
  <si>
    <t>（参考）</t>
    <rPh sb="1" eb="3">
      <t>サンコウ</t>
    </rPh>
    <phoneticPr fontId="33"/>
  </si>
  <si>
    <t>区分</t>
    <rPh sb="0" eb="2">
      <t>クブン</t>
    </rPh>
    <phoneticPr fontId="33"/>
  </si>
  <si>
    <t>徴収率
(％)</t>
    <rPh sb="0" eb="2">
      <t>チョウシュウ</t>
    </rPh>
    <rPh sb="2" eb="3">
      <t>リツ</t>
    </rPh>
    <phoneticPr fontId="33"/>
  </si>
  <si>
    <t>実質収支額</t>
    <rPh sb="0" eb="2">
      <t>ジッシツ</t>
    </rPh>
    <rPh sb="2" eb="4">
      <t>シュウシ</t>
    </rPh>
    <rPh sb="4" eb="5">
      <t>ガク</t>
    </rPh>
    <phoneticPr fontId="33"/>
  </si>
  <si>
    <t>実質公債費比率（分子）の構造</t>
  </si>
  <si>
    <t>社会福祉法人の施設建設費に係るもの</t>
    <rPh sb="0" eb="2">
      <t>シャカイ</t>
    </rPh>
    <rPh sb="2" eb="4">
      <t>フクシ</t>
    </rPh>
    <rPh sb="4" eb="6">
      <t>ホウジン</t>
    </rPh>
    <rPh sb="7" eb="9">
      <t>シセツ</t>
    </rPh>
    <rPh sb="9" eb="12">
      <t>ケンセツヒ</t>
    </rPh>
    <rPh sb="13" eb="14">
      <t>カカ</t>
    </rPh>
    <phoneticPr fontId="33"/>
  </si>
  <si>
    <t>前年度末減債基金残高(D)</t>
  </si>
  <si>
    <t>会計</t>
    <rPh sb="0" eb="2">
      <t>カイケイ</t>
    </rPh>
    <phoneticPr fontId="33"/>
  </si>
  <si>
    <t>令和2年国調(人)</t>
    <rPh sb="3" eb="4">
      <t>ネン</t>
    </rPh>
    <rPh sb="4" eb="5">
      <t>コク</t>
    </rPh>
    <rPh sb="5" eb="6">
      <t>チョウ</t>
    </rPh>
    <phoneticPr fontId="33"/>
  </si>
  <si>
    <t>令和4年度(千円)</t>
    <rPh sb="0" eb="2">
      <t>レイワ</t>
    </rPh>
    <rPh sb="4" eb="5">
      <t>ド</t>
    </rPh>
    <rPh sb="6" eb="8">
      <t>センエン</t>
    </rPh>
    <phoneticPr fontId="33"/>
  </si>
  <si>
    <t>実質単年度収支</t>
    <rPh sb="0" eb="2">
      <t>ジッシツ</t>
    </rPh>
    <rPh sb="2" eb="5">
      <t>タンネンド</t>
    </rPh>
    <rPh sb="5" eb="7">
      <t>シュウシ</t>
    </rPh>
    <phoneticPr fontId="33"/>
  </si>
  <si>
    <t>年度</t>
    <rPh sb="0" eb="2">
      <t>ネンド</t>
    </rPh>
    <phoneticPr fontId="33"/>
  </si>
  <si>
    <t>人口</t>
    <rPh sb="0" eb="2">
      <t>ジンコウ</t>
    </rPh>
    <phoneticPr fontId="33"/>
  </si>
  <si>
    <t>手数料</t>
  </si>
  <si>
    <t>（百万円）</t>
    <rPh sb="1" eb="2">
      <t>ヒャク</t>
    </rPh>
    <rPh sb="2" eb="4">
      <t>マンエン</t>
    </rPh>
    <phoneticPr fontId="33"/>
  </si>
  <si>
    <t>実質収支比率等に係る経年分析</t>
  </si>
  <si>
    <t>元利償還金</t>
  </si>
  <si>
    <t>分子の構造</t>
    <rPh sb="0" eb="2">
      <t>ブンシ</t>
    </rPh>
    <rPh sb="3" eb="5">
      <t>コウゾウ</t>
    </rPh>
    <phoneticPr fontId="33"/>
  </si>
  <si>
    <t>（百万円）</t>
  </si>
  <si>
    <t>元利償還金等(A)</t>
  </si>
  <si>
    <t>介護保険特別会計</t>
  </si>
  <si>
    <t>減債基金積立不足算定額</t>
  </si>
  <si>
    <t>実質公債費比率
（(Ａ)－((Ｂ)＋(Ｄ))）／（(Ｃ)－(Ｄ)）×１００</t>
    <rPh sb="0" eb="2">
      <t>ジッシツ</t>
    </rPh>
    <rPh sb="2" eb="4">
      <t>コウサイ</t>
    </rPh>
    <rPh sb="4" eb="5">
      <t>ヒ</t>
    </rPh>
    <rPh sb="5" eb="7">
      <t>ヒリツ</t>
    </rPh>
    <phoneticPr fontId="33"/>
  </si>
  <si>
    <t>減債基金積立不足算定額※2</t>
  </si>
  <si>
    <t>　補助費等</t>
    <rPh sb="1" eb="3">
      <t>ホジョ</t>
    </rPh>
    <rPh sb="3" eb="4">
      <t>ヒ</t>
    </rPh>
    <rPh sb="4" eb="5">
      <t>トウ</t>
    </rPh>
    <phoneticPr fontId="33"/>
  </si>
  <si>
    <t>依頼土地の買い戻しに係るもの</t>
    <rPh sb="0" eb="2">
      <t>イライ</t>
    </rPh>
    <rPh sb="2" eb="4">
      <t>トチ</t>
    </rPh>
    <rPh sb="5" eb="6">
      <t>カ</t>
    </rPh>
    <rPh sb="7" eb="8">
      <t>モド</t>
    </rPh>
    <rPh sb="10" eb="11">
      <t>カカ</t>
    </rPh>
    <phoneticPr fontId="33"/>
  </si>
  <si>
    <t>満期一括償還地方債に係る年度割相当額</t>
  </si>
  <si>
    <t>財政調整基金残高</t>
  </si>
  <si>
    <t>将来負担額(A)</t>
  </si>
  <si>
    <t>債務負担行為額（支出予定額）</t>
    <rPh sb="0" eb="2">
      <t>サイム</t>
    </rPh>
    <rPh sb="2" eb="4">
      <t>フタン</t>
    </rPh>
    <rPh sb="4" eb="6">
      <t>コウイ</t>
    </rPh>
    <rPh sb="6" eb="7">
      <t>ガク</t>
    </rPh>
    <rPh sb="8" eb="10">
      <t>シシュツ</t>
    </rPh>
    <rPh sb="10" eb="12">
      <t>ヨテイ</t>
    </rPh>
    <rPh sb="12" eb="13">
      <t>ガク</t>
    </rPh>
    <phoneticPr fontId="33"/>
  </si>
  <si>
    <t>臨時職員</t>
    <rPh sb="0" eb="2">
      <t>リンジ</t>
    </rPh>
    <rPh sb="2" eb="4">
      <t>ショクイン</t>
    </rPh>
    <phoneticPr fontId="33"/>
  </si>
  <si>
    <t>一部事務組合等の起こした地方債に充てたと認められる
補助金又は負担金</t>
  </si>
  <si>
    <t>公営企業債の元利償還金に対する繰入金</t>
  </si>
  <si>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34"/>
  </si>
  <si>
    <t>債務負担行為に基づく支出額</t>
  </si>
  <si>
    <t>対比（差引）</t>
    <rPh sb="0" eb="2">
      <t>タイヒ</t>
    </rPh>
    <rPh sb="3" eb="5">
      <t>サシヒキ</t>
    </rPh>
    <phoneticPr fontId="33"/>
  </si>
  <si>
    <t>基準財政需要額算入見込額</t>
  </si>
  <si>
    <t>利子割交付金</t>
  </si>
  <si>
    <t>一時借入金の利子</t>
  </si>
  <si>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34"/>
  </si>
  <si>
    <t>算入公債費等(B)</t>
  </si>
  <si>
    <t>算入公債費等</t>
  </si>
  <si>
    <t>(A)－(B)</t>
  </si>
  <si>
    <t>(注釈)</t>
    <rPh sb="1" eb="2">
      <t>チュウ</t>
    </rPh>
    <rPh sb="2" eb="3">
      <t>シャク</t>
    </rPh>
    <phoneticPr fontId="33"/>
  </si>
  <si>
    <t>当該団体
からの
補助金</t>
  </si>
  <si>
    <t>実質公債費比率の分子</t>
  </si>
  <si>
    <t>国有提供交付金(特別区財調交付金)</t>
  </si>
  <si>
    <t>一般会計等に係る地方債の現在高</t>
  </si>
  <si>
    <t>人口密度 (人/k㎡)</t>
    <rPh sb="0" eb="2">
      <t>ジンコウ</t>
    </rPh>
    <rPh sb="2" eb="4">
      <t>ミツド</t>
    </rPh>
    <phoneticPr fontId="33"/>
  </si>
  <si>
    <t>一般職員等(※6)</t>
    <rPh sb="0" eb="2">
      <t>イッパン</t>
    </rPh>
    <rPh sb="2" eb="4">
      <t>ショクイン</t>
    </rPh>
    <rPh sb="4" eb="5">
      <t>トウ</t>
    </rPh>
    <phoneticPr fontId="33"/>
  </si>
  <si>
    <t>※ 減債基金積立不足算定額=(C)×(１－(D)/(E))</t>
  </si>
  <si>
    <t>減債基金
積立状況等（注）</t>
    <rPh sb="0" eb="2">
      <t>ゲンサイ</t>
    </rPh>
    <rPh sb="2" eb="4">
      <t>キキン</t>
    </rPh>
    <rPh sb="5" eb="7">
      <t>ツミタテ</t>
    </rPh>
    <rPh sb="7" eb="9">
      <t>ジョウキョウ</t>
    </rPh>
    <rPh sb="9" eb="10">
      <t>トウ</t>
    </rPh>
    <rPh sb="10" eb="13">
      <t>チュウ</t>
    </rPh>
    <phoneticPr fontId="33"/>
  </si>
  <si>
    <t>将来負担比率</t>
    <rPh sb="0" eb="2">
      <t>ショウライ</t>
    </rPh>
    <rPh sb="2" eb="4">
      <t>フタン</t>
    </rPh>
    <rPh sb="4" eb="6">
      <t>ヒリツ</t>
    </rPh>
    <phoneticPr fontId="35"/>
  </si>
  <si>
    <t>PFI事業に係るもの</t>
    <rPh sb="3" eb="5">
      <t>ジギョウ</t>
    </rPh>
    <rPh sb="6" eb="7">
      <t>カカ</t>
    </rPh>
    <phoneticPr fontId="32"/>
  </si>
  <si>
    <t>満期一括償還地方債に係る実質償還額又は理論償還額のいずれか少ない額(C)</t>
  </si>
  <si>
    <t>山振</t>
    <rPh sb="0" eb="1">
      <t>ヤマ</t>
    </rPh>
    <rPh sb="1" eb="2">
      <t>フ</t>
    </rPh>
    <phoneticPr fontId="33"/>
  </si>
  <si>
    <t>前年度末減債基金積立相当額(E)</t>
    <rPh sb="0" eb="3">
      <t>ゼンネンド</t>
    </rPh>
    <rPh sb="3" eb="4">
      <t>マツ</t>
    </rPh>
    <rPh sb="4" eb="6">
      <t>ゲンサイ</t>
    </rPh>
    <rPh sb="6" eb="8">
      <t>キキン</t>
    </rPh>
    <rPh sb="8" eb="10">
      <t>ツミタテ</t>
    </rPh>
    <rPh sb="10" eb="12">
      <t>ソウトウ</t>
    </rPh>
    <rPh sb="12" eb="13">
      <t>ガク</t>
    </rPh>
    <phoneticPr fontId="34"/>
  </si>
  <si>
    <t>消防費</t>
  </si>
  <si>
    <t>黒字額</t>
    <rPh sb="0" eb="2">
      <t>クロジ</t>
    </rPh>
    <rPh sb="2" eb="3">
      <t>ガク</t>
    </rPh>
    <phoneticPr fontId="36"/>
  </si>
  <si>
    <t>公債費負担比率</t>
    <rPh sb="0" eb="3">
      <t>コウサイヒ</t>
    </rPh>
    <rPh sb="3" eb="5">
      <t>フタン</t>
    </rPh>
    <rPh sb="5" eb="7">
      <t>ヒリツ</t>
    </rPh>
    <phoneticPr fontId="33"/>
  </si>
  <si>
    <t>その他特定目的基金</t>
    <rPh sb="2" eb="3">
      <t>タ</t>
    </rPh>
    <rPh sb="3" eb="5">
      <t>トクテイ</t>
    </rPh>
    <rPh sb="5" eb="7">
      <t>モクテキ</t>
    </rPh>
    <rPh sb="7" eb="9">
      <t>キキン</t>
    </rPh>
    <phoneticPr fontId="33"/>
  </si>
  <si>
    <t>×</t>
  </si>
  <si>
    <t>単年度収支</t>
  </si>
  <si>
    <t>債務負担行為に基づく支出予定額</t>
  </si>
  <si>
    <t>公営企業債等繰入見込額</t>
  </si>
  <si>
    <t>財源超過</t>
    <rPh sb="0" eb="2">
      <t>ザイゲン</t>
    </rPh>
    <rPh sb="2" eb="4">
      <t>チョウカ</t>
    </rPh>
    <phoneticPr fontId="33"/>
  </si>
  <si>
    <t>組合等負担等見込額</t>
  </si>
  <si>
    <t>設立法人等の負債額等負担見込額</t>
  </si>
  <si>
    <t>退職手当負担見込額</t>
  </si>
  <si>
    <t>利子補給に係るもの</t>
  </si>
  <si>
    <t>うち、健全化法施行規則附則第三条に係る負担見込額</t>
  </si>
  <si>
    <r>
      <t>(※</t>
    </r>
    <r>
      <rPr>
        <sz val="9"/>
        <color indexed="8"/>
        <rFont val="ＭＳ ゴシック"/>
        <family val="3"/>
        <charset val="128"/>
      </rPr>
      <t>3)</t>
    </r>
  </si>
  <si>
    <t>当該団体(円)</t>
  </si>
  <si>
    <t>(一般財源計)</t>
  </si>
  <si>
    <t>連結実質赤字額</t>
  </si>
  <si>
    <t>▲特定財源の額</t>
  </si>
  <si>
    <t>　　うち人件費</t>
  </si>
  <si>
    <t>(3ヵ年平均)</t>
    <rPh sb="3" eb="4">
      <t>ネン</t>
    </rPh>
    <rPh sb="4" eb="6">
      <t>ヘイキン</t>
    </rPh>
    <phoneticPr fontId="33"/>
  </si>
  <si>
    <t>当該団体決算額
（千円）</t>
    <rPh sb="0" eb="2">
      <t>トウガイ</t>
    </rPh>
    <rPh sb="2" eb="4">
      <t>ダンタイ</t>
    </rPh>
    <rPh sb="4" eb="6">
      <t>ケッサン</t>
    </rPh>
    <rPh sb="6" eb="7">
      <t>ガク</t>
    </rPh>
    <rPh sb="9" eb="11">
      <t>センエン</t>
    </rPh>
    <phoneticPr fontId="33"/>
  </si>
  <si>
    <t>実質収支額</t>
  </si>
  <si>
    <t>組合等連結実質赤字額負担見込額</t>
  </si>
  <si>
    <t>商工費</t>
  </si>
  <si>
    <t>充当可能財源等(B)</t>
  </si>
  <si>
    <t>事業会計の一覧</t>
    <rPh sb="0" eb="2">
      <t>ジギョウ</t>
    </rPh>
    <rPh sb="2" eb="4">
      <t>カイケイ</t>
    </rPh>
    <phoneticPr fontId="33"/>
  </si>
  <si>
    <t>充当可能基金</t>
  </si>
  <si>
    <t>（百万円）</t>
    <rPh sb="1" eb="4">
      <t>ヒャクマンエン</t>
    </rPh>
    <phoneticPr fontId="33"/>
  </si>
  <si>
    <t>内訳</t>
    <rPh sb="0" eb="2">
      <t>ウチワケ</t>
    </rPh>
    <phoneticPr fontId="32"/>
  </si>
  <si>
    <t>充当可能特定歳入</t>
  </si>
  <si>
    <t>第3次</t>
    <rPh sb="0" eb="1">
      <t>ダイ</t>
    </rPh>
    <rPh sb="2" eb="3">
      <t>ジ</t>
    </rPh>
    <phoneticPr fontId="33"/>
  </si>
  <si>
    <t>将来負担比率の分子</t>
  </si>
  <si>
    <t xml:space="preserve"> </t>
  </si>
  <si>
    <t>連結実質赤字比率に係る赤字・黒字の構成分析</t>
  </si>
  <si>
    <t>　法定外普通税</t>
  </si>
  <si>
    <t>財政調整基金</t>
    <rPh sb="0" eb="2">
      <t>ザイセイ</t>
    </rPh>
    <rPh sb="2" eb="4">
      <t>チョウセイ</t>
    </rPh>
    <rPh sb="4" eb="6">
      <t>キキン</t>
    </rPh>
    <phoneticPr fontId="33"/>
  </si>
  <si>
    <t>うち日本人(％)</t>
  </si>
  <si>
    <t>地方消費税交付金</t>
  </si>
  <si>
    <t>減債基金</t>
    <rPh sb="0" eb="2">
      <t>ゲンサイ</t>
    </rPh>
    <rPh sb="2" eb="4">
      <t>キキン</t>
    </rPh>
    <phoneticPr fontId="33"/>
  </si>
  <si>
    <t>　法定普通税</t>
  </si>
  <si>
    <t>基金残高合計</t>
    <rPh sb="0" eb="2">
      <t>キキン</t>
    </rPh>
    <rPh sb="2" eb="4">
      <t>ザンダカ</t>
    </rPh>
    <rPh sb="4" eb="6">
      <t>ゴウケイ</t>
    </rPh>
    <phoneticPr fontId="33"/>
  </si>
  <si>
    <t>基準財政需要額</t>
  </si>
  <si>
    <t>組合等名</t>
  </si>
  <si>
    <t>令和2年国調</t>
    <rPh sb="0" eb="2">
      <t>レイワ</t>
    </rPh>
    <rPh sb="3" eb="4">
      <t>ネン</t>
    </rPh>
    <rPh sb="4" eb="5">
      <t>コク</t>
    </rPh>
    <rPh sb="5" eb="6">
      <t>チョウ</t>
    </rPh>
    <phoneticPr fontId="33"/>
  </si>
  <si>
    <t>実質単年度収支</t>
    <rPh sb="0" eb="2">
      <t>ジッシツ</t>
    </rPh>
    <rPh sb="2" eb="5">
      <t>タンネンド</t>
    </rPh>
    <rPh sb="5" eb="7">
      <t>シュウシ</t>
    </rPh>
    <phoneticPr fontId="36"/>
  </si>
  <si>
    <t>赤字額</t>
    <rPh sb="0" eb="2">
      <t>アカジ</t>
    </rPh>
    <rPh sb="2" eb="3">
      <t>ガク</t>
    </rPh>
    <phoneticPr fontId="36"/>
  </si>
  <si>
    <t>元利償還金等</t>
    <rPh sb="0" eb="2">
      <t>ガンリ</t>
    </rPh>
    <rPh sb="2" eb="5">
      <t>ショウカンキン</t>
    </rPh>
    <rPh sb="5" eb="6">
      <t>トウ</t>
    </rPh>
    <phoneticPr fontId="33"/>
  </si>
  <si>
    <t>歳入の状況（単位 千円・％）</t>
    <rPh sb="0" eb="2">
      <t>サイニュウ</t>
    </rPh>
    <rPh sb="3" eb="5">
      <t>ジョウキョウ</t>
    </rPh>
    <rPh sb="6" eb="8">
      <t>タンイ</t>
    </rPh>
    <rPh sb="9" eb="11">
      <t>センエン</t>
    </rPh>
    <phoneticPr fontId="33"/>
  </si>
  <si>
    <t>算入公債費等</t>
    <rPh sb="0" eb="2">
      <t>サンニュウ</t>
    </rPh>
    <rPh sb="2" eb="6">
      <t>コウサイヒトウ</t>
    </rPh>
    <phoneticPr fontId="33"/>
  </si>
  <si>
    <t>連結実質赤字比率</t>
    <rPh sb="0" eb="2">
      <t>レンケツ</t>
    </rPh>
    <rPh sb="2" eb="4">
      <t>ジッシツ</t>
    </rPh>
    <rPh sb="4" eb="6">
      <t>アカジ</t>
    </rPh>
    <rPh sb="6" eb="8">
      <t>ヒリツ</t>
    </rPh>
    <phoneticPr fontId="35"/>
  </si>
  <si>
    <t>算入公債費等</t>
    <rPh sb="0" eb="2">
      <t>サンニュウ</t>
    </rPh>
    <rPh sb="2" eb="6">
      <t>コウサイヒトウ</t>
    </rPh>
    <phoneticPr fontId="36"/>
  </si>
  <si>
    <t>将来負担比率（分子）の構造</t>
  </si>
  <si>
    <t>項番</t>
  </si>
  <si>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33"/>
  </si>
  <si>
    <t>　　都市計画税</t>
  </si>
  <si>
    <t>将来負担額</t>
    <rPh sb="0" eb="2">
      <t>ショウライ</t>
    </rPh>
    <rPh sb="2" eb="4">
      <t>フタン</t>
    </rPh>
    <rPh sb="4" eb="5">
      <t>ガク</t>
    </rPh>
    <phoneticPr fontId="33"/>
  </si>
  <si>
    <t>　　　個人均等割</t>
  </si>
  <si>
    <t>　　うち職員給</t>
    <rPh sb="4" eb="6">
      <t>ショクイン</t>
    </rPh>
    <rPh sb="6" eb="7">
      <t>キュウ</t>
    </rPh>
    <phoneticPr fontId="33"/>
  </si>
  <si>
    <t>充当可能財源等</t>
    <rPh sb="0" eb="2">
      <t>ジュウトウ</t>
    </rPh>
    <rPh sb="2" eb="4">
      <t>カノウ</t>
    </rPh>
    <rPh sb="4" eb="6">
      <t>ザイゲン</t>
    </rPh>
    <rPh sb="6" eb="7">
      <t>トウ</t>
    </rPh>
    <phoneticPr fontId="33"/>
  </si>
  <si>
    <t>基金残高に係る経年分析</t>
  </si>
  <si>
    <t>財政調整基金</t>
  </si>
  <si>
    <t>減債基金</t>
  </si>
  <si>
    <t>分離課税所得割交付金</t>
  </si>
  <si>
    <t>福島県</t>
  </si>
  <si>
    <t>その他特定目的基金</t>
  </si>
  <si>
    <t>歳入一般財源等</t>
    <rPh sb="0" eb="2">
      <t>サイニュウ</t>
    </rPh>
    <rPh sb="2" eb="4">
      <t>イッパン</t>
    </rPh>
    <rPh sb="4" eb="6">
      <t>ザイゲン</t>
    </rPh>
    <rPh sb="6" eb="7">
      <t>トウ</t>
    </rPh>
    <phoneticPr fontId="5"/>
  </si>
  <si>
    <t>財産収入</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</si>
  <si>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33"/>
  </si>
  <si>
    <t>令和5年度　財政状況資料集</t>
  </si>
  <si>
    <t>総括表（市町村）</t>
    <rPh sb="0" eb="2">
      <t>ソウカツ</t>
    </rPh>
    <rPh sb="2" eb="3">
      <t>ヒョウ</t>
    </rPh>
    <rPh sb="4" eb="7">
      <t>シチョウソン</t>
    </rPh>
    <phoneticPr fontId="33"/>
  </si>
  <si>
    <t>都道府県名</t>
  </si>
  <si>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</si>
  <si>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 R04</t>
  </si>
  <si>
    <t>いわゆる五省協定等に係るもの</t>
    <rPh sb="4" eb="6">
      <t>ゴショウ</t>
    </rPh>
    <rPh sb="6" eb="9">
      <t>キョウテイトウ</t>
    </rPh>
    <rPh sb="10" eb="11">
      <t>カカ</t>
    </rPh>
    <phoneticPr fontId="32"/>
  </si>
  <si>
    <t>地方道路公社に係る将来負担額</t>
    <rPh sb="0" eb="2">
      <t>チホウ</t>
    </rPh>
    <rPh sb="2" eb="4">
      <t>ドウロ</t>
    </rPh>
    <rPh sb="4" eb="6">
      <t>コウシャ</t>
    </rPh>
    <rPh sb="7" eb="8">
      <t>カカ</t>
    </rPh>
    <rPh sb="9" eb="11">
      <t>ショウライ</t>
    </rPh>
    <rPh sb="11" eb="14">
      <t>フタンガク</t>
    </rPh>
    <phoneticPr fontId="32"/>
  </si>
  <si>
    <t>市町村類型</t>
  </si>
  <si>
    <t>普通建設事業費</t>
    <rPh sb="0" eb="2">
      <t>フツウ</t>
    </rPh>
    <rPh sb="2" eb="4">
      <t>ケンセツ</t>
    </rPh>
    <rPh sb="4" eb="7">
      <t>ジギョウヒ</t>
    </rPh>
    <phoneticPr fontId="33"/>
  </si>
  <si>
    <t>Ⅲ－１</t>
  </si>
  <si>
    <t>指定団体等の指定状況</t>
  </si>
  <si>
    <t>歳出総額</t>
  </si>
  <si>
    <t>ゴルフ場利用税交付金</t>
  </si>
  <si>
    <t>寄附金</t>
  </si>
  <si>
    <t>令和5年度(千円)</t>
    <rPh sb="0" eb="2">
      <t>レイワ</t>
    </rPh>
    <rPh sb="3" eb="5">
      <t>ネンド</t>
    </rPh>
    <rPh sb="6" eb="8">
      <t>センエン</t>
    </rPh>
    <phoneticPr fontId="33"/>
  </si>
  <si>
    <t>令和5年度(千円･％)</t>
    <rPh sb="0" eb="2">
      <t>レイワ</t>
    </rPh>
    <rPh sb="3" eb="5">
      <t>ネンド</t>
    </rPh>
    <rPh sb="6" eb="8">
      <t>センエン</t>
    </rPh>
    <phoneticPr fontId="33"/>
  </si>
  <si>
    <t>地方公務員等共済組合に係るもの</t>
    <rPh sb="0" eb="2">
      <t>チホウ</t>
    </rPh>
    <rPh sb="2" eb="5">
      <t>コウムイン</t>
    </rPh>
    <rPh sb="5" eb="6">
      <t>トウ</t>
    </rPh>
    <rPh sb="6" eb="8">
      <t>キョウサイ</t>
    </rPh>
    <rPh sb="8" eb="10">
      <t>クミアイ</t>
    </rPh>
    <rPh sb="11" eb="12">
      <t>カカ</t>
    </rPh>
    <phoneticPr fontId="33"/>
  </si>
  <si>
    <t>令和4年度(千円･％)</t>
    <rPh sb="0" eb="2">
      <t>レイワ</t>
    </rPh>
    <rPh sb="4" eb="5">
      <t>ド</t>
    </rPh>
    <rPh sb="6" eb="8">
      <t>センエン</t>
    </rPh>
    <phoneticPr fontId="33"/>
  </si>
  <si>
    <t>歳入総額</t>
  </si>
  <si>
    <t>準元利償還金</t>
    <rPh sb="0" eb="1">
      <t>ジュン</t>
    </rPh>
    <rPh sb="1" eb="3">
      <t>ガンリ</t>
    </rPh>
    <rPh sb="3" eb="6">
      <t>ショウカンキン</t>
    </rPh>
    <phoneticPr fontId="32"/>
  </si>
  <si>
    <t>実質収支比率</t>
    <rPh sb="0" eb="2">
      <t>ジッシツ</t>
    </rPh>
    <rPh sb="2" eb="4">
      <t>シュウシ</t>
    </rPh>
    <rPh sb="4" eb="6">
      <t>ヒリツ</t>
    </rPh>
    <phoneticPr fontId="33"/>
  </si>
  <si>
    <t>財政健全化等</t>
    <rPh sb="0" eb="2">
      <t>ザイセイ</t>
    </rPh>
    <rPh sb="2" eb="5">
      <t>ケンゼンカ</t>
    </rPh>
    <rPh sb="5" eb="6">
      <t>トウ</t>
    </rPh>
    <phoneticPr fontId="33"/>
  </si>
  <si>
    <t>分担金・負担金</t>
  </si>
  <si>
    <t>経常収支比率</t>
    <rPh sb="0" eb="2">
      <t>ケイジョウ</t>
    </rPh>
    <rPh sb="2" eb="4">
      <t>シュウシ</t>
    </rPh>
    <rPh sb="4" eb="6">
      <t>ヒリツ</t>
    </rPh>
    <phoneticPr fontId="33"/>
  </si>
  <si>
    <t>市町村名</t>
    <rPh sb="0" eb="3">
      <t>シチョウソン</t>
    </rPh>
    <rPh sb="3" eb="4">
      <t>メイ</t>
    </rPh>
    <phoneticPr fontId="33"/>
  </si>
  <si>
    <t>　　うち一部事務組合負担金</t>
  </si>
  <si>
    <t>純固定資産税</t>
    <rPh sb="0" eb="1">
      <t>ジュン</t>
    </rPh>
    <rPh sb="1" eb="3">
      <t>コテイ</t>
    </rPh>
    <rPh sb="3" eb="6">
      <t>シサンゼイ</t>
    </rPh>
    <phoneticPr fontId="33"/>
  </si>
  <si>
    <t>南会津町</t>
  </si>
  <si>
    <t>形式収支</t>
  </si>
  <si>
    <t>地方交付税種地</t>
    <rPh sb="0" eb="2">
      <t>チホウ</t>
    </rPh>
    <rPh sb="2" eb="5">
      <t>コウフゼイ</t>
    </rPh>
    <rPh sb="5" eb="6">
      <t>シュ</t>
    </rPh>
    <rPh sb="6" eb="7">
      <t>チ</t>
    </rPh>
    <phoneticPr fontId="33"/>
  </si>
  <si>
    <t>-3.3</t>
  </si>
  <si>
    <t>2-1</t>
  </si>
  <si>
    <t>会計名</t>
    <rPh sb="0" eb="2">
      <t>カイケイ</t>
    </rPh>
    <rPh sb="2" eb="3">
      <t>メイ</t>
    </rPh>
    <phoneticPr fontId="33"/>
  </si>
  <si>
    <t>(Ｅ)</t>
  </si>
  <si>
    <t>歳入歳出差引</t>
  </si>
  <si>
    <t>　　(※1)</t>
  </si>
  <si>
    <t>首都</t>
    <rPh sb="0" eb="2">
      <t>シュト</t>
    </rPh>
    <phoneticPr fontId="33"/>
  </si>
  <si>
    <t>翌年度に繰越すべき財源</t>
  </si>
  <si>
    <t>標準財政規模</t>
    <rPh sb="0" eb="2">
      <t>ヒョウジュン</t>
    </rPh>
    <rPh sb="2" eb="4">
      <t>ザイセイ</t>
    </rPh>
    <rPh sb="4" eb="6">
      <t>キボ</t>
    </rPh>
    <phoneticPr fontId="33"/>
  </si>
  <si>
    <t>近畿</t>
    <rPh sb="0" eb="2">
      <t>キンキ</t>
    </rPh>
    <phoneticPr fontId="33"/>
  </si>
  <si>
    <t>(Ｃ)－(Ｄ)</t>
  </si>
  <si>
    <t>内訳</t>
    <rPh sb="0" eb="2">
      <t>ウチワケ</t>
    </rPh>
    <phoneticPr fontId="33"/>
  </si>
  <si>
    <t>実質収支</t>
  </si>
  <si>
    <t>財政力指数</t>
    <rPh sb="0" eb="3">
      <t>ザイセイリョク</t>
    </rPh>
    <rPh sb="3" eb="5">
      <t>シスウ</t>
    </rPh>
    <phoneticPr fontId="33"/>
  </si>
  <si>
    <t>歳入</t>
    <rPh sb="0" eb="2">
      <t>サイニュウ</t>
    </rPh>
    <phoneticPr fontId="32"/>
  </si>
  <si>
    <r>
      <t>産業構造</t>
    </r>
    <r>
      <rPr>
        <sz val="9"/>
        <color indexed="8"/>
        <rFont val="ＭＳ ゴシック"/>
        <family val="3"/>
        <charset val="128"/>
      </rPr>
      <t xml:space="preserve"> (※5)</t>
    </r>
    <rPh sb="0" eb="2">
      <t>サンギョウ</t>
    </rPh>
    <rPh sb="2" eb="4">
      <t>コウゾウ</t>
    </rPh>
    <phoneticPr fontId="33"/>
  </si>
  <si>
    <t>中部</t>
    <rPh sb="0" eb="2">
      <t>チュウブ</t>
    </rPh>
    <phoneticPr fontId="33"/>
  </si>
  <si>
    <t>職員数
(人)</t>
    <rPh sb="0" eb="3">
      <t>ショクインスウ</t>
    </rPh>
    <phoneticPr fontId="33"/>
  </si>
  <si>
    <t>一部事務組合等</t>
    <rPh sb="0" eb="2">
      <t>イチブ</t>
    </rPh>
    <rPh sb="2" eb="4">
      <t>ジム</t>
    </rPh>
    <rPh sb="4" eb="6">
      <t>クミアイ</t>
    </rPh>
    <rPh sb="6" eb="7">
      <t>トウ</t>
    </rPh>
    <phoneticPr fontId="33"/>
  </si>
  <si>
    <t>平成27年国調(人)</t>
    <rPh sb="4" eb="5">
      <t>ネン</t>
    </rPh>
    <rPh sb="5" eb="6">
      <t>コク</t>
    </rPh>
    <rPh sb="6" eb="7">
      <t>チョウ</t>
    </rPh>
    <phoneticPr fontId="33"/>
  </si>
  <si>
    <t>過疎</t>
    <rPh sb="0" eb="2">
      <t>カソ</t>
    </rPh>
    <phoneticPr fontId="33"/>
  </si>
  <si>
    <t>一般会計等の一覧</t>
  </si>
  <si>
    <t>参考</t>
    <rPh sb="0" eb="2">
      <t>サンコウ</t>
    </rPh>
    <phoneticPr fontId="33"/>
  </si>
  <si>
    <t>○</t>
  </si>
  <si>
    <t>福島県市町村総合事務組合
非常勤職員公務災害補償特別会計</t>
    <rPh sb="13" eb="22">
      <t>ヒジョウキンショ</t>
    </rPh>
    <rPh sb="22" eb="24">
      <t>ホショウ</t>
    </rPh>
    <rPh sb="24" eb="28">
      <t>トクベ</t>
    </rPh>
    <phoneticPr fontId="5"/>
  </si>
  <si>
    <t>積立金</t>
  </si>
  <si>
    <t>健全化判断比率</t>
  </si>
  <si>
    <t>　　　法人均等割</t>
  </si>
  <si>
    <t>歳出合計</t>
  </si>
  <si>
    <r>
      <t xml:space="preserve">増減率 </t>
    </r>
    <r>
      <rPr>
        <sz val="9"/>
        <color indexed="8"/>
        <rFont val="ＭＳ ゴシック"/>
        <family val="3"/>
        <charset val="128"/>
      </rPr>
      <t xml:space="preserve"> (％)</t>
    </r>
    <rPh sb="0" eb="2">
      <t>ゾウゲン</t>
    </rPh>
    <rPh sb="2" eb="3">
      <t>リツ</t>
    </rPh>
    <phoneticPr fontId="33"/>
  </si>
  <si>
    <t>実質赤字額</t>
    <rPh sb="0" eb="2">
      <t>ジッシツ</t>
    </rPh>
    <rPh sb="2" eb="5">
      <t>アカジガク</t>
    </rPh>
    <phoneticPr fontId="33"/>
  </si>
  <si>
    <t>減債基金積立不足算定額</t>
    <rPh sb="0" eb="2">
      <t>ゲンサイ</t>
    </rPh>
    <rPh sb="2" eb="4">
      <t>キキン</t>
    </rPh>
    <rPh sb="4" eb="6">
      <t>ツミタテ</t>
    </rPh>
    <rPh sb="6" eb="8">
      <t>ブソク</t>
    </rPh>
    <rPh sb="8" eb="10">
      <t>サンテイ</t>
    </rPh>
    <rPh sb="10" eb="11">
      <t>ガク</t>
    </rPh>
    <phoneticPr fontId="33"/>
  </si>
  <si>
    <t>-11.1</t>
  </si>
  <si>
    <t>繰上償還金</t>
  </si>
  <si>
    <t>※5：産業構造の比率は、分母を就業人口総数とし、分類不能の産業を除いて算出。</t>
  </si>
  <si>
    <t>　人件費</t>
  </si>
  <si>
    <t>　実質赤字比率</t>
    <rPh sb="1" eb="3">
      <t>ジッシツ</t>
    </rPh>
    <rPh sb="3" eb="5">
      <t>アカジ</t>
    </rPh>
    <rPh sb="5" eb="7">
      <t>ヒリツ</t>
    </rPh>
    <phoneticPr fontId="33"/>
  </si>
  <si>
    <t>-</t>
  </si>
  <si>
    <t>将来負担比率　　（千円・％）</t>
    <rPh sb="0" eb="2">
      <t>ショウライ</t>
    </rPh>
    <rPh sb="2" eb="4">
      <t>フタン</t>
    </rPh>
    <phoneticPr fontId="33"/>
  </si>
  <si>
    <t>住民基本台帳人口
 (※7)</t>
    <rPh sb="0" eb="2">
      <t>ジュウミン</t>
    </rPh>
    <rPh sb="2" eb="4">
      <t>キホン</t>
    </rPh>
    <rPh sb="4" eb="6">
      <t>ダイチョウ</t>
    </rPh>
    <rPh sb="6" eb="8">
      <t>ジンコウ</t>
    </rPh>
    <phoneticPr fontId="33"/>
  </si>
  <si>
    <t>令06.01.01(人)</t>
    <rPh sb="0" eb="1">
      <t>レイ</t>
    </rPh>
    <phoneticPr fontId="33"/>
  </si>
  <si>
    <t xml:space="preserve">組合等負担等見込額 </t>
    <rPh sb="0" eb="2">
      <t>クミアイ</t>
    </rPh>
    <rPh sb="2" eb="3">
      <t>トウ</t>
    </rPh>
    <rPh sb="3" eb="5">
      <t>フタン</t>
    </rPh>
    <rPh sb="5" eb="6">
      <t>トウ</t>
    </rPh>
    <rPh sb="6" eb="9">
      <t>ミコミガク</t>
    </rPh>
    <phoneticPr fontId="32"/>
  </si>
  <si>
    <t>平成27年国調</t>
    <rPh sb="4" eb="5">
      <t>ネン</t>
    </rPh>
    <rPh sb="5" eb="6">
      <t>コク</t>
    </rPh>
    <rPh sb="6" eb="7">
      <t>チョウ</t>
    </rPh>
    <phoneticPr fontId="33"/>
  </si>
  <si>
    <t>低開発</t>
    <rPh sb="0" eb="1">
      <t>テイ</t>
    </rPh>
    <rPh sb="1" eb="3">
      <t>カイハツ</t>
    </rPh>
    <phoneticPr fontId="33"/>
  </si>
  <si>
    <t>一部事務組合負担金（補助費等）</t>
    <rPh sb="0" eb="2">
      <t>イチブ</t>
    </rPh>
    <rPh sb="2" eb="4">
      <t>ジム</t>
    </rPh>
    <rPh sb="4" eb="6">
      <t>クミアイ</t>
    </rPh>
    <rPh sb="6" eb="9">
      <t>フタンキン</t>
    </rPh>
    <rPh sb="10" eb="13">
      <t>ホジョヒ</t>
    </rPh>
    <rPh sb="13" eb="14">
      <t>トウ</t>
    </rPh>
    <phoneticPr fontId="33"/>
  </si>
  <si>
    <t>国民健康保険事業会計の状況</t>
    <rPh sb="0" eb="2">
      <t>コクミン</t>
    </rPh>
    <rPh sb="2" eb="4">
      <t>ケンコウ</t>
    </rPh>
    <rPh sb="4" eb="6">
      <t>ホケン</t>
    </rPh>
    <rPh sb="6" eb="8">
      <t>ジギョウ</t>
    </rPh>
    <rPh sb="8" eb="10">
      <t>カイケイ</t>
    </rPh>
    <rPh sb="11" eb="13">
      <t>ジョウキョウ</t>
    </rPh>
    <phoneticPr fontId="33"/>
  </si>
  <si>
    <t>株式会社みなみあいづ</t>
    <rPh sb="0" eb="10">
      <t>カブシキガイシャ</t>
    </rPh>
    <phoneticPr fontId="5"/>
  </si>
  <si>
    <t>積立金取崩し額</t>
  </si>
  <si>
    <t>　連結実質赤字比率</t>
    <rPh sb="1" eb="3">
      <t>レンケツ</t>
    </rPh>
    <rPh sb="3" eb="5">
      <t>ジッシツ</t>
    </rPh>
    <rPh sb="5" eb="7">
      <t>アカジ</t>
    </rPh>
    <rPh sb="7" eb="9">
      <t>ヒリツ</t>
    </rPh>
    <phoneticPr fontId="33"/>
  </si>
  <si>
    <r>
      <t>資金不足比率 (※</t>
    </r>
    <r>
      <rPr>
        <sz val="9"/>
        <color indexed="8"/>
        <rFont val="ＭＳ ゴシック"/>
        <family val="3"/>
        <charset val="128"/>
      </rPr>
      <t>4)</t>
    </r>
  </si>
  <si>
    <t>うち日本人(人)</t>
  </si>
  <si>
    <t>第1次</t>
    <rPh sb="0" eb="1">
      <t>ダイ</t>
    </rPh>
    <rPh sb="2" eb="3">
      <t>ジ</t>
    </rPh>
    <phoneticPr fontId="33"/>
  </si>
  <si>
    <t xml:space="preserve">充当可能基金 </t>
    <rPh sb="0" eb="2">
      <t>ジュウトウ</t>
    </rPh>
    <rPh sb="2" eb="4">
      <t>カノウ</t>
    </rPh>
    <rPh sb="4" eb="6">
      <t>キキン</t>
    </rPh>
    <phoneticPr fontId="32"/>
  </si>
  <si>
    <t>指数表選定</t>
    <rPh sb="0" eb="2">
      <t>シスウ</t>
    </rPh>
    <rPh sb="2" eb="3">
      <t>ヒョウ</t>
    </rPh>
    <rPh sb="3" eb="5">
      <t>センテイ</t>
    </rPh>
    <phoneticPr fontId="33"/>
  </si>
  <si>
    <t>　　軽自動車税</t>
  </si>
  <si>
    <t>実質単年度収支</t>
  </si>
  <si>
    <t>　実質公債費比率</t>
    <rPh sb="1" eb="3">
      <t>ジッシツ</t>
    </rPh>
    <rPh sb="3" eb="6">
      <t>コウサイヒ</t>
    </rPh>
    <rPh sb="6" eb="8">
      <t>ヒリツ</t>
    </rPh>
    <phoneticPr fontId="33"/>
  </si>
  <si>
    <t>令05.01.01(人)</t>
  </si>
  <si>
    <t>(Ｆ)</t>
  </si>
  <si>
    <t>　扶助費</t>
  </si>
  <si>
    <t>　うち、健全化法施行規則附則第三条に係る負担見込額</t>
  </si>
  <si>
    <t>　将来負担比率</t>
    <rPh sb="1" eb="3">
      <t>ショウライ</t>
    </rPh>
    <rPh sb="3" eb="5">
      <t>フタン</t>
    </rPh>
    <rPh sb="5" eb="7">
      <t>ヒリツ</t>
    </rPh>
    <phoneticPr fontId="33"/>
  </si>
  <si>
    <t>後期高齢者医療特別会計</t>
  </si>
  <si>
    <t>基準財政収入額</t>
  </si>
  <si>
    <t>労働費</t>
  </si>
  <si>
    <t>増減率  (％)</t>
    <rPh sb="0" eb="2">
      <t>ゾウゲン</t>
    </rPh>
    <rPh sb="2" eb="3">
      <t>リツ</t>
    </rPh>
    <phoneticPr fontId="33"/>
  </si>
  <si>
    <t>-3.1</t>
  </si>
  <si>
    <t>標準税収入額等</t>
  </si>
  <si>
    <t>面積 (k㎡)</t>
    <rPh sb="0" eb="2">
      <t>メンセキ</t>
    </rPh>
    <phoneticPr fontId="33"/>
  </si>
  <si>
    <t>経常経費充当一般財源等</t>
    <rPh sb="0" eb="2">
      <t>ケイジョウ</t>
    </rPh>
    <rPh sb="2" eb="4">
      <t>ケイヒ</t>
    </rPh>
    <rPh sb="4" eb="6">
      <t>ジュウトウ</t>
    </rPh>
    <rPh sb="6" eb="8">
      <t>イッパン</t>
    </rPh>
    <rPh sb="8" eb="10">
      <t>ザイゲン</t>
    </rPh>
    <rPh sb="10" eb="11">
      <t>トウ</t>
    </rPh>
    <phoneticPr fontId="5"/>
  </si>
  <si>
    <t>(Ｃ)</t>
  </si>
  <si>
    <t>世帯数 (世帯)</t>
    <rPh sb="0" eb="3">
      <t>セタイスウ</t>
    </rPh>
    <phoneticPr fontId="33"/>
  </si>
  <si>
    <t>職員の状況 (※8)</t>
    <rPh sb="0" eb="2">
      <t>ショクイン</t>
    </rPh>
    <rPh sb="3" eb="5">
      <t>ジョウキョウ</t>
    </rPh>
    <phoneticPr fontId="33"/>
  </si>
  <si>
    <t>特別職等</t>
    <rPh sb="0" eb="2">
      <t>トクベツ</t>
    </rPh>
    <rPh sb="2" eb="3">
      <t>ショク</t>
    </rPh>
    <rPh sb="3" eb="4">
      <t>トウ</t>
    </rPh>
    <phoneticPr fontId="33"/>
  </si>
  <si>
    <t>当該団体からの債務保証に係る債務残高</t>
    <rPh sb="9" eb="11">
      <t>ホショウ</t>
    </rPh>
    <phoneticPr fontId="33"/>
  </si>
  <si>
    <t>定数</t>
    <rPh sb="0" eb="2">
      <t>テイスウ</t>
    </rPh>
    <phoneticPr fontId="33"/>
  </si>
  <si>
    <t>当該団体
からの
出資金</t>
  </si>
  <si>
    <t>1人あたり平均
給料月額(百円)</t>
    <rPh sb="1" eb="2">
      <t>リ</t>
    </rPh>
    <rPh sb="5" eb="7">
      <t>ヘイキン</t>
    </rPh>
    <rPh sb="8" eb="10">
      <t>キュウリョウ</t>
    </rPh>
    <rPh sb="10" eb="11">
      <t>ツキ</t>
    </rPh>
    <rPh sb="11" eb="12">
      <t>ガク</t>
    </rPh>
    <rPh sb="13" eb="15">
      <t>ヒャクエン</t>
    </rPh>
    <phoneticPr fontId="33"/>
  </si>
  <si>
    <t>給料月額
(百円)</t>
    <rPh sb="0" eb="2">
      <t>キュウリョウ</t>
    </rPh>
    <rPh sb="2" eb="3">
      <t>ツキ</t>
    </rPh>
    <rPh sb="3" eb="4">
      <t>ガク</t>
    </rPh>
    <rPh sb="6" eb="8">
      <t>ヒャクエン</t>
    </rPh>
    <phoneticPr fontId="33"/>
  </si>
  <si>
    <t>資金剰余額
/不足額
（実質収支）</t>
  </si>
  <si>
    <t>地方債現在高</t>
  </si>
  <si>
    <t>・計</t>
  </si>
  <si>
    <t>　うち公的資金</t>
    <rPh sb="3" eb="5">
      <t>コウテキ</t>
    </rPh>
    <phoneticPr fontId="33"/>
  </si>
  <si>
    <t>計</t>
    <rPh sb="0" eb="1">
      <t>ケイ</t>
    </rPh>
    <phoneticPr fontId="33"/>
  </si>
  <si>
    <t>市区町村長</t>
    <rPh sb="0" eb="2">
      <t>シク</t>
    </rPh>
    <rPh sb="2" eb="4">
      <t>チョウソン</t>
    </rPh>
    <rPh sb="4" eb="5">
      <t>チョウ</t>
    </rPh>
    <phoneticPr fontId="33"/>
  </si>
  <si>
    <t>一般職員</t>
    <rPh sb="0" eb="2">
      <t>イッパン</t>
    </rPh>
    <rPh sb="2" eb="4">
      <t>ショクイン</t>
    </rPh>
    <phoneticPr fontId="33"/>
  </si>
  <si>
    <t>目的税</t>
  </si>
  <si>
    <t>地方債現在高（臨時財政対策債除き）</t>
  </si>
  <si>
    <t>R05</t>
  </si>
  <si>
    <t>経常一般財源等</t>
    <rPh sb="0" eb="2">
      <t>ケイジョウ</t>
    </rPh>
    <rPh sb="2" eb="4">
      <t>イッパン</t>
    </rPh>
    <rPh sb="4" eb="7">
      <t>ザイゲントウ</t>
    </rPh>
    <phoneticPr fontId="33"/>
  </si>
  <si>
    <t>副市区町村長</t>
    <rPh sb="0" eb="1">
      <t>フク</t>
    </rPh>
    <rPh sb="1" eb="3">
      <t>シク</t>
    </rPh>
    <rPh sb="3" eb="5">
      <t>チョウソン</t>
    </rPh>
    <rPh sb="5" eb="6">
      <t>チョウ</t>
    </rPh>
    <phoneticPr fontId="33"/>
  </si>
  <si>
    <t>　うち消防職員</t>
    <rPh sb="3" eb="5">
      <t>ショウボウ</t>
    </rPh>
    <rPh sb="5" eb="7">
      <t>ショクイン</t>
    </rPh>
    <phoneticPr fontId="33"/>
  </si>
  <si>
    <t>教育長</t>
  </si>
  <si>
    <t>　うち技能労務職員</t>
    <rPh sb="3" eb="5">
      <t>ギノウ</t>
    </rPh>
    <rPh sb="5" eb="7">
      <t>ロウム</t>
    </rPh>
    <rPh sb="7" eb="9">
      <t>ショクイン</t>
    </rPh>
    <phoneticPr fontId="33"/>
  </si>
  <si>
    <t>収益事業収入</t>
  </si>
  <si>
    <t>議会議長</t>
    <rPh sb="0" eb="2">
      <t>ギカイ</t>
    </rPh>
    <rPh sb="2" eb="4">
      <t>ギチョウ</t>
    </rPh>
    <phoneticPr fontId="33"/>
  </si>
  <si>
    <t>公債費及び公債費に準ずる費用の分析</t>
    <rPh sb="0" eb="3">
      <t>コウサイヒ</t>
    </rPh>
    <rPh sb="3" eb="4">
      <t>オヨ</t>
    </rPh>
    <rPh sb="5" eb="8">
      <t>コウサイヒ</t>
    </rPh>
    <rPh sb="9" eb="10">
      <t>ジュン</t>
    </rPh>
    <rPh sb="12" eb="14">
      <t>ヒヨウ</t>
    </rPh>
    <rPh sb="15" eb="17">
      <t>ブンセキ</t>
    </rPh>
    <phoneticPr fontId="33"/>
  </si>
  <si>
    <t>教育公務員</t>
    <rPh sb="0" eb="2">
      <t>キョウイク</t>
    </rPh>
    <rPh sb="2" eb="5">
      <t>コウムイン</t>
    </rPh>
    <phoneticPr fontId="33"/>
  </si>
  <si>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33"/>
  </si>
  <si>
    <t>土地開発基金現在高</t>
    <rPh sb="0" eb="2">
      <t>トチ</t>
    </rPh>
    <rPh sb="2" eb="4">
      <t>カイハツ</t>
    </rPh>
    <rPh sb="4" eb="6">
      <t>キキン</t>
    </rPh>
    <rPh sb="6" eb="8">
      <t>ゲンザイ</t>
    </rPh>
    <rPh sb="8" eb="9">
      <t>タカ</t>
    </rPh>
    <phoneticPr fontId="5"/>
  </si>
  <si>
    <t>議会副議長</t>
    <rPh sb="0" eb="2">
      <t>ギカイ</t>
    </rPh>
    <rPh sb="2" eb="3">
      <t>フク</t>
    </rPh>
    <rPh sb="3" eb="5">
      <t>ギチョウ</t>
    </rPh>
    <phoneticPr fontId="33"/>
  </si>
  <si>
    <t xml:space="preserve">公営企業債等繰入見込額 </t>
    <rPh sb="0" eb="2">
      <t>コウエイ</t>
    </rPh>
    <rPh sb="2" eb="5">
      <t>キギョウサイ</t>
    </rPh>
    <rPh sb="5" eb="6">
      <t>トウ</t>
    </rPh>
    <rPh sb="6" eb="8">
      <t>クリイ</t>
    </rPh>
    <rPh sb="8" eb="11">
      <t>ミコミガク</t>
    </rPh>
    <phoneticPr fontId="32"/>
  </si>
  <si>
    <t>企業債等
繰入見込額</t>
    <rPh sb="0" eb="2">
      <t>キギョウ</t>
    </rPh>
    <rPh sb="2" eb="3">
      <t>サイ</t>
    </rPh>
    <rPh sb="3" eb="4">
      <t>トウ</t>
    </rPh>
    <rPh sb="5" eb="7">
      <t>クリイレ</t>
    </rPh>
    <rPh sb="7" eb="9">
      <t>ミコ</t>
    </rPh>
    <rPh sb="9" eb="10">
      <t>ガク</t>
    </rPh>
    <phoneticPr fontId="33"/>
  </si>
  <si>
    <t>積立金
現在高</t>
    <rPh sb="4" eb="7">
      <t>ゲンザイダカ</t>
    </rPh>
    <phoneticPr fontId="5"/>
  </si>
  <si>
    <t>議会議員</t>
    <rPh sb="0" eb="2">
      <t>ギカイ</t>
    </rPh>
    <rPh sb="2" eb="4">
      <t>ギイン</t>
    </rPh>
    <phoneticPr fontId="33"/>
  </si>
  <si>
    <t>　法定外目的税</t>
  </si>
  <si>
    <t>合計</t>
    <rPh sb="0" eb="2">
      <t>ゴウケイ</t>
    </rPh>
    <phoneticPr fontId="33"/>
  </si>
  <si>
    <t>減債基金</t>
    <rPh sb="0" eb="1">
      <t>ゲン</t>
    </rPh>
    <rPh sb="1" eb="2">
      <t>サイ</t>
    </rPh>
    <rPh sb="2" eb="4">
      <t>キキン</t>
    </rPh>
    <phoneticPr fontId="33"/>
  </si>
  <si>
    <t>うち単独分</t>
    <rPh sb="2" eb="4">
      <t>タンドク</t>
    </rPh>
    <rPh sb="4" eb="5">
      <t>ブン</t>
    </rPh>
    <phoneticPr fontId="33"/>
  </si>
  <si>
    <t>ラスパイレス指数</t>
    <rPh sb="6" eb="8">
      <t>シスウ</t>
    </rPh>
    <phoneticPr fontId="33"/>
  </si>
  <si>
    <t>投資的経費計</t>
    <rPh sb="5" eb="6">
      <t>ケイ</t>
    </rPh>
    <phoneticPr fontId="33"/>
  </si>
  <si>
    <t>公営企業（法適）の一覧</t>
    <rPh sb="0" eb="2">
      <t>コウエイ</t>
    </rPh>
    <rPh sb="2" eb="4">
      <t>キギョウ</t>
    </rPh>
    <phoneticPr fontId="33"/>
  </si>
  <si>
    <t>公営企業（法非適）の一覧</t>
    <rPh sb="0" eb="2">
      <t>コウエイ</t>
    </rPh>
    <rPh sb="2" eb="4">
      <t>キギョウ</t>
    </rPh>
    <rPh sb="6" eb="7">
      <t>ヒ</t>
    </rPh>
    <phoneticPr fontId="33"/>
  </si>
  <si>
    <t>将来負担の状況</t>
  </si>
  <si>
    <t>関係する一部事務組合等一覧</t>
    <rPh sb="0" eb="2">
      <t>カンケイ</t>
    </rPh>
    <rPh sb="4" eb="6">
      <t>イチブ</t>
    </rPh>
    <rPh sb="6" eb="8">
      <t>ジム</t>
    </rPh>
    <rPh sb="8" eb="10">
      <t>クミアイ</t>
    </rPh>
    <rPh sb="10" eb="11">
      <t>トウ</t>
    </rPh>
    <rPh sb="11" eb="13">
      <t>イチラン</t>
    </rPh>
    <phoneticPr fontId="33"/>
  </si>
  <si>
    <t>地方公社・第三セクター等一覧</t>
    <rPh sb="0" eb="2">
      <t>チホウ</t>
    </rPh>
    <rPh sb="2" eb="4">
      <t>コウシャ</t>
    </rPh>
    <rPh sb="5" eb="6">
      <t>ダイ</t>
    </rPh>
    <rPh sb="6" eb="7">
      <t>３</t>
    </rPh>
    <rPh sb="11" eb="12">
      <t>トウ</t>
    </rPh>
    <rPh sb="12" eb="14">
      <t>イチラン</t>
    </rPh>
    <phoneticPr fontId="33"/>
  </si>
  <si>
    <t>会計名</t>
  </si>
  <si>
    <t>　前年度繰上充用金</t>
  </si>
  <si>
    <t>項番</t>
    <rPh sb="0" eb="2">
      <t>コウバン</t>
    </rPh>
    <phoneticPr fontId="33"/>
  </si>
  <si>
    <t>団体名</t>
    <rPh sb="0" eb="2">
      <t>ダンタイ</t>
    </rPh>
    <phoneticPr fontId="33"/>
  </si>
  <si>
    <t>（注釈）</t>
    <rPh sb="1" eb="3">
      <t>チュウシャク</t>
    </rPh>
    <phoneticPr fontId="33"/>
  </si>
  <si>
    <t>※1：経常収支比率の( )内の数値は、「減収補塡債（特例分）」及び「臨時財政対策債」を除いて算出したものである。</t>
  </si>
  <si>
    <t>収入済額</t>
    <rPh sb="0" eb="2">
      <t>シュウニュウ</t>
    </rPh>
    <rPh sb="2" eb="3">
      <t>スミ</t>
    </rPh>
    <rPh sb="3" eb="4">
      <t>ガク</t>
    </rPh>
    <phoneticPr fontId="33"/>
  </si>
  <si>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37"/>
  </si>
  <si>
    <t>　特別交付税</t>
  </si>
  <si>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33"/>
  </si>
  <si>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33"/>
  </si>
  <si>
    <t>　普通交付税</t>
  </si>
  <si>
    <t>(2)各会計、関係団体の財政状況及び健全化判断比率（市町村）</t>
    <rPh sb="26" eb="29">
      <t>シチョウソン</t>
    </rPh>
    <phoneticPr fontId="33"/>
  </si>
  <si>
    <t>※6：個人情報保護の観点から、対象となる職員数が1人又は2人の場合は、｢給料月額(百円)｣と｢一人当たり給料月額（百円）｣を｢アスタリスク（＊）｣としている。（その他、数値のない欄については、すべてハイフン（－）としている）。</t>
  </si>
  <si>
    <t>充当一般財源等</t>
  </si>
  <si>
    <t>※7：人口については、調査対象年度の1月1日現在の住民基本台帳に登載されている人口に基づいている。</t>
    <rPh sb="13" eb="15">
      <t>タイショウ</t>
    </rPh>
    <rPh sb="27" eb="29">
      <t>キホン</t>
    </rPh>
    <rPh sb="42" eb="43">
      <t>モト</t>
    </rPh>
    <phoneticPr fontId="38"/>
  </si>
  <si>
    <t>※8：職員の状況については、調査対象年度の地方公務員給与実態調査に基づいている。</t>
  </si>
  <si>
    <t>令和5年度</t>
  </si>
  <si>
    <t>福島県南会津町</t>
  </si>
  <si>
    <t>一般会計等（純計）</t>
    <rPh sb="0" eb="2">
      <t>イッパン</t>
    </rPh>
    <rPh sb="2" eb="4">
      <t>カイケイ</t>
    </rPh>
    <rPh sb="4" eb="5">
      <t>トウ</t>
    </rPh>
    <rPh sb="6" eb="8">
      <t>ジュンケイ</t>
    </rPh>
    <phoneticPr fontId="33"/>
  </si>
  <si>
    <t>(1) 普通会計の状況（市町村）</t>
    <rPh sb="4" eb="6">
      <t>フツウ</t>
    </rPh>
    <rPh sb="6" eb="8">
      <t>カイケイ</t>
    </rPh>
    <rPh sb="9" eb="11">
      <t>ジョウキョウ</t>
    </rPh>
    <rPh sb="12" eb="15">
      <t>シチョウソン</t>
    </rPh>
    <phoneticPr fontId="33"/>
  </si>
  <si>
    <t>地方税の状況（単位 千円・％）</t>
    <rPh sb="0" eb="2">
      <t>チホウ</t>
    </rPh>
    <rPh sb="2" eb="3">
      <t>ゼイ</t>
    </rPh>
    <rPh sb="4" eb="6">
      <t>ジョウキョウ</t>
    </rPh>
    <rPh sb="7" eb="9">
      <t>タンイ</t>
    </rPh>
    <rPh sb="10" eb="12">
      <t>センエン</t>
    </rPh>
    <phoneticPr fontId="33"/>
  </si>
  <si>
    <t>歳出の状況（単位 千円・％）</t>
  </si>
  <si>
    <t>上水道</t>
  </si>
  <si>
    <t>実質赤字比率</t>
    <rPh sb="0" eb="2">
      <t>ジッシツ</t>
    </rPh>
    <rPh sb="2" eb="4">
      <t>アカジ</t>
    </rPh>
    <rPh sb="4" eb="6">
      <t>ヒリツ</t>
    </rPh>
    <phoneticPr fontId="35"/>
  </si>
  <si>
    <t>決算額</t>
    <rPh sb="0" eb="2">
      <t>ケッサン</t>
    </rPh>
    <rPh sb="2" eb="3">
      <t>ガク</t>
    </rPh>
    <phoneticPr fontId="33"/>
  </si>
  <si>
    <t>▲退職金</t>
    <rPh sb="1" eb="3">
      <t>タイショク</t>
    </rPh>
    <rPh sb="3" eb="4">
      <t>キン</t>
    </rPh>
    <phoneticPr fontId="33"/>
  </si>
  <si>
    <t>地方税</t>
  </si>
  <si>
    <t>構成比</t>
    <rPh sb="0" eb="3">
      <t>コウセイヒ</t>
    </rPh>
    <phoneticPr fontId="33"/>
  </si>
  <si>
    <t>使用料</t>
  </si>
  <si>
    <t>　うち利子</t>
  </si>
  <si>
    <t>区分</t>
  </si>
  <si>
    <t>超過課税分</t>
    <rPh sb="0" eb="2">
      <t>チョウカ</t>
    </rPh>
    <rPh sb="2" eb="4">
      <t>カゼイ</t>
    </rPh>
    <rPh sb="4" eb="5">
      <t>ブン</t>
    </rPh>
    <phoneticPr fontId="33"/>
  </si>
  <si>
    <t>目的別歳出の状況（単位 千円・％）</t>
  </si>
  <si>
    <t xml:space="preserve"> R03</t>
  </si>
  <si>
    <t>普通税</t>
    <rPh sb="0" eb="2">
      <t>フツウ</t>
    </rPh>
    <rPh sb="2" eb="3">
      <t>ゼイ</t>
    </rPh>
    <phoneticPr fontId="39"/>
  </si>
  <si>
    <t>軽油引取税交付金</t>
  </si>
  <si>
    <t>純資産又は
正味財産</t>
  </si>
  <si>
    <t>決算額 (A)</t>
    <rPh sb="0" eb="2">
      <t>ケッサン</t>
    </rPh>
    <rPh sb="2" eb="3">
      <t>ガク</t>
    </rPh>
    <phoneticPr fontId="33"/>
  </si>
  <si>
    <t>(A)のうち普通建設事業費</t>
    <rPh sb="6" eb="8">
      <t>フツウ</t>
    </rPh>
    <rPh sb="8" eb="10">
      <t>ケンセツ</t>
    </rPh>
    <rPh sb="10" eb="13">
      <t>ジギョウヒ</t>
    </rPh>
    <phoneticPr fontId="33"/>
  </si>
  <si>
    <t>(Ａ)</t>
  </si>
  <si>
    <t>福島県市町村総合事務組合
一般会計</t>
    <rPh sb="0" eb="3">
      <t>フクシマケン</t>
    </rPh>
    <rPh sb="3" eb="12">
      <t>シチョウソンソウゴ</t>
    </rPh>
    <rPh sb="13" eb="17">
      <t>イッパ</t>
    </rPh>
    <phoneticPr fontId="5"/>
  </si>
  <si>
    <t>(A)のうち充当一般財源等</t>
    <rPh sb="6" eb="8">
      <t>ジュウトウ</t>
    </rPh>
    <rPh sb="8" eb="10">
      <t>イッパン</t>
    </rPh>
    <rPh sb="10" eb="12">
      <t>ザイゲン</t>
    </rPh>
    <rPh sb="12" eb="13">
      <t>ナド</t>
    </rPh>
    <phoneticPr fontId="33"/>
  </si>
  <si>
    <t>地方譲与税</t>
  </si>
  <si>
    <t>議会費</t>
  </si>
  <si>
    <t>　　市町村民税</t>
  </si>
  <si>
    <t>元利償還金</t>
    <rPh sb="0" eb="2">
      <t>ガンリ</t>
    </rPh>
    <rPh sb="2" eb="5">
      <t>ショウカンキン</t>
    </rPh>
    <phoneticPr fontId="32"/>
  </si>
  <si>
    <t>総務費</t>
  </si>
  <si>
    <t>配当割交付金</t>
    <rPh sb="0" eb="2">
      <t>ハイトウ</t>
    </rPh>
    <rPh sb="2" eb="3">
      <t>ワリ</t>
    </rPh>
    <rPh sb="3" eb="6">
      <t>コウフキン</t>
    </rPh>
    <phoneticPr fontId="39"/>
  </si>
  <si>
    <t>人件費及び人件費に準ずる費用</t>
    <rPh sb="0" eb="3">
      <t>ジンケンヒ</t>
    </rPh>
    <rPh sb="3" eb="4">
      <t>オヨ</t>
    </rPh>
    <rPh sb="5" eb="8">
      <t>ジンケンヒ</t>
    </rPh>
    <rPh sb="9" eb="10">
      <t>ジュン</t>
    </rPh>
    <rPh sb="12" eb="14">
      <t>ヒヨウ</t>
    </rPh>
    <phoneticPr fontId="33"/>
  </si>
  <si>
    <t>株式等譲渡所得割交付金</t>
    <rPh sb="0" eb="2">
      <t>カブシキ</t>
    </rPh>
    <rPh sb="2" eb="3">
      <t>トウ</t>
    </rPh>
    <rPh sb="3" eb="5">
      <t>ジョウト</t>
    </rPh>
    <rPh sb="5" eb="7">
      <t>ショトク</t>
    </rPh>
    <rPh sb="7" eb="8">
      <t>ワリ</t>
    </rPh>
    <rPh sb="8" eb="11">
      <t>コウフキン</t>
    </rPh>
    <phoneticPr fontId="39"/>
  </si>
  <si>
    <t>民生費</t>
  </si>
  <si>
    <t>　　　所得割</t>
  </si>
  <si>
    <t>類似団体平均</t>
    <rPh sb="0" eb="2">
      <t>ルイジ</t>
    </rPh>
    <rPh sb="2" eb="4">
      <t>ダンタイ</t>
    </rPh>
    <rPh sb="4" eb="6">
      <t>ヘイキン</t>
    </rPh>
    <phoneticPr fontId="33"/>
  </si>
  <si>
    <t>被保険者数(人)</t>
  </si>
  <si>
    <t>衛生費</t>
  </si>
  <si>
    <t>損失補償・債務保証の履行に係るもの</t>
    <rPh sb="0" eb="2">
      <t>ソンシツ</t>
    </rPh>
    <rPh sb="2" eb="4">
      <t>ホショウ</t>
    </rPh>
    <rPh sb="5" eb="7">
      <t>サイム</t>
    </rPh>
    <rPh sb="7" eb="9">
      <t>ホショウ</t>
    </rPh>
    <rPh sb="10" eb="12">
      <t>リコウ</t>
    </rPh>
    <rPh sb="13" eb="14">
      <t>カカ</t>
    </rPh>
    <phoneticPr fontId="33"/>
  </si>
  <si>
    <t>　　　法人税割</t>
  </si>
  <si>
    <t>地方交付税</t>
  </si>
  <si>
    <t>国庫支出金</t>
  </si>
  <si>
    <t>農林水産業費</t>
  </si>
  <si>
    <t>　　固定資産税</t>
  </si>
  <si>
    <t>特別地方消費税交付金</t>
  </si>
  <si>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</si>
  <si>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　　　うち純固定資産税</t>
  </si>
  <si>
    <t>土木費</t>
  </si>
  <si>
    <t>公債費に準ずる債務負担行為に係るもの</t>
  </si>
  <si>
    <t>自動車取得税交付金</t>
  </si>
  <si>
    <t>　　市町村たばこ税</t>
  </si>
  <si>
    <t>下水道事業会計</t>
  </si>
  <si>
    <t>教育費</t>
  </si>
  <si>
    <t>自動車税環境性能割交付金</t>
  </si>
  <si>
    <t>　　鉱産税</t>
  </si>
  <si>
    <t>災害復旧費</t>
  </si>
  <si>
    <t>法人事業税交付金</t>
  </si>
  <si>
    <t>　　特別土地保有税</t>
  </si>
  <si>
    <t>企業債
（地方債）
現在高</t>
  </si>
  <si>
    <t>公債費</t>
  </si>
  <si>
    <t>地方特例交付金等</t>
    <rPh sb="7" eb="8">
      <t>トウ</t>
    </rPh>
    <phoneticPr fontId="36"/>
  </si>
  <si>
    <t>諸支出金</t>
    <rPh sb="3" eb="4">
      <t>キン</t>
    </rPh>
    <phoneticPr fontId="5"/>
  </si>
  <si>
    <t xml:space="preserve">連結実質赤字額 </t>
  </si>
  <si>
    <t>　地方特例交付金</t>
    <rPh sb="1" eb="3">
      <t>チホウ</t>
    </rPh>
    <phoneticPr fontId="33"/>
  </si>
  <si>
    <t>前年度繰上充用金</t>
  </si>
  <si>
    <t>　新型コロナウイルス感染症対策地方税減収補塡特別交付金</t>
  </si>
  <si>
    <t>　法定目的税</t>
  </si>
  <si>
    <t>経常損益</t>
  </si>
  <si>
    <t>　　入湯税</t>
  </si>
  <si>
    <t>　投資・出資金・貸付金</t>
  </si>
  <si>
    <t>　　事業所税</t>
  </si>
  <si>
    <t>性質別歳出の状況（単位 千円・％）</t>
    <rPh sb="0" eb="2">
      <t>セイシツ</t>
    </rPh>
    <phoneticPr fontId="33"/>
  </si>
  <si>
    <t>決算額</t>
  </si>
  <si>
    <t>市町村民税</t>
    <rPh sb="0" eb="3">
      <t>シチョウソン</t>
    </rPh>
    <rPh sb="3" eb="4">
      <t>ミン</t>
    </rPh>
    <rPh sb="4" eb="5">
      <t>ゼイ</t>
    </rPh>
    <phoneticPr fontId="33"/>
  </si>
  <si>
    <t>繰越金</t>
  </si>
  <si>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</si>
  <si>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構成比</t>
  </si>
  <si>
    <t>公営企業会計等</t>
    <rPh sb="0" eb="2">
      <t>コウエイ</t>
    </rPh>
    <rPh sb="2" eb="4">
      <t>キギョウ</t>
    </rPh>
    <rPh sb="4" eb="6">
      <t>カイケイ</t>
    </rPh>
    <rPh sb="6" eb="7">
      <t>トウ</t>
    </rPh>
    <phoneticPr fontId="33"/>
  </si>
  <si>
    <t>経常経費充当一般財源等</t>
  </si>
  <si>
    <t>経常収支比率</t>
    <rPh sb="0" eb="2">
      <t>ケイジョウ</t>
    </rPh>
    <rPh sb="2" eb="4">
      <t>シュウシ</t>
    </rPh>
    <rPh sb="4" eb="6">
      <t>ヒリツ</t>
    </rPh>
    <phoneticPr fontId="35"/>
  </si>
  <si>
    <t>　震災復興特別交付税</t>
  </si>
  <si>
    <t>　　水利地益税等</t>
  </si>
  <si>
    <t>義務的経費計</t>
    <rPh sb="0" eb="3">
      <t>ギムテキ</t>
    </rPh>
    <rPh sb="3" eb="5">
      <t>ケイヒ</t>
    </rPh>
    <rPh sb="5" eb="6">
      <t>ケイ</t>
    </rPh>
    <phoneticPr fontId="33"/>
  </si>
  <si>
    <t>　公債費</t>
  </si>
  <si>
    <t>増減率(%)(B)</t>
    <rPh sb="0" eb="3">
      <t>ゾウゲンリツ</t>
    </rPh>
    <phoneticPr fontId="33"/>
  </si>
  <si>
    <t>交通安全対策特別交付金</t>
  </si>
  <si>
    <t>　※一般会計等（純計）は、各会計の相互間の繰入・繰出等の重複を控除したものであり、各会計の合計と一致しない場合がある。</t>
  </si>
  <si>
    <t>債務負担行為</t>
    <rPh sb="0" eb="2">
      <t>サイム</t>
    </rPh>
    <rPh sb="2" eb="4">
      <t>フタン</t>
    </rPh>
    <rPh sb="4" eb="6">
      <t>コウイ</t>
    </rPh>
    <phoneticPr fontId="33"/>
  </si>
  <si>
    <t>旧法による税</t>
  </si>
  <si>
    <t>合計</t>
  </si>
  <si>
    <t>他会計等
からの
繰入金</t>
  </si>
  <si>
    <t xml:space="preserve">充当可能特定歳入 </t>
    <rPh sb="0" eb="2">
      <t>ジュウトウ</t>
    </rPh>
    <rPh sb="2" eb="4">
      <t>カノウ</t>
    </rPh>
    <rPh sb="4" eb="6">
      <t>トクテイ</t>
    </rPh>
    <rPh sb="6" eb="8">
      <t>サイニュウ</t>
    </rPh>
    <phoneticPr fontId="32"/>
  </si>
  <si>
    <t>令和5年度</t>
    <rPh sb="0" eb="2">
      <t>レイワ</t>
    </rPh>
    <rPh sb="3" eb="5">
      <t>ネンド</t>
    </rPh>
    <phoneticPr fontId="33"/>
  </si>
  <si>
    <t>令和4年度</t>
    <rPh sb="0" eb="2">
      <t>レイワ</t>
    </rPh>
    <rPh sb="4" eb="5">
      <t>ド</t>
    </rPh>
    <phoneticPr fontId="33"/>
  </si>
  <si>
    <t>　うち元金</t>
  </si>
  <si>
    <t>現年</t>
    <rPh sb="0" eb="1">
      <t>ゲン</t>
    </rPh>
    <rPh sb="1" eb="2">
      <t>ネン</t>
    </rPh>
    <phoneticPr fontId="33"/>
  </si>
  <si>
    <t>都道府県支出金</t>
  </si>
  <si>
    <t>国営土地改良事業に係るもの</t>
    <rPh sb="0" eb="2">
      <t>コクエイ</t>
    </rPh>
    <rPh sb="2" eb="4">
      <t>トチ</t>
    </rPh>
    <rPh sb="4" eb="6">
      <t>カイリョウ</t>
    </rPh>
    <rPh sb="6" eb="8">
      <t>ジギョウ</t>
    </rPh>
    <rPh sb="9" eb="10">
      <t>カカ</t>
    </rPh>
    <phoneticPr fontId="32"/>
  </si>
  <si>
    <t>一時借入金利子</t>
  </si>
  <si>
    <t>その他の経費</t>
    <rPh sb="2" eb="3">
      <t>タ</t>
    </rPh>
    <rPh sb="4" eb="6">
      <t>ケイヒ</t>
    </rPh>
    <phoneticPr fontId="33"/>
  </si>
  <si>
    <t>諸収入</t>
  </si>
  <si>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33"/>
  </si>
  <si>
    <t>　物件費</t>
  </si>
  <si>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</si>
  <si>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繰入金</t>
  </si>
  <si>
    <t>公営事業等への繰出</t>
    <rPh sb="0" eb="2">
      <t>コウエイ</t>
    </rPh>
    <rPh sb="2" eb="4">
      <t>ジギョウ</t>
    </rPh>
    <rPh sb="4" eb="5">
      <t>トウ</t>
    </rPh>
    <rPh sb="7" eb="9">
      <t>クリダ</t>
    </rPh>
    <phoneticPr fontId="33"/>
  </si>
  <si>
    <t>　維持補修費</t>
  </si>
  <si>
    <t>森林総合研究所等が行う事業に係るもの</t>
  </si>
  <si>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33"/>
  </si>
  <si>
    <t>実質収支</t>
    <rPh sb="0" eb="2">
      <t>ジッシツ</t>
    </rPh>
    <rPh sb="2" eb="4">
      <t>シュウシ</t>
    </rPh>
    <phoneticPr fontId="33"/>
  </si>
  <si>
    <t>下水道</t>
  </si>
  <si>
    <t>財政再生基準</t>
  </si>
  <si>
    <t>再差引収支</t>
    <rPh sb="0" eb="1">
      <t>サイ</t>
    </rPh>
    <rPh sb="1" eb="3">
      <t>サシヒキ</t>
    </rPh>
    <rPh sb="3" eb="5">
      <t>シュウシ</t>
    </rPh>
    <phoneticPr fontId="33"/>
  </si>
  <si>
    <t>地方債</t>
  </si>
  <si>
    <t>加入世帯数(世帯)</t>
  </si>
  <si>
    <t>　繰出金</t>
  </si>
  <si>
    <t>　うち減収補塡債(特例分)</t>
    <rPh sb="4" eb="5">
      <t>シュウ</t>
    </rPh>
    <rPh sb="9" eb="10">
      <t>トク</t>
    </rPh>
    <rPh sb="10" eb="11">
      <t>レイ</t>
    </rPh>
    <rPh sb="11" eb="12">
      <t>ブン</t>
    </rPh>
    <phoneticPr fontId="36"/>
  </si>
  <si>
    <t>工業用水道</t>
  </si>
  <si>
    <t>公営企業会計等の財政状況（単位：百万円）</t>
    <rPh sb="0" eb="2">
      <t>コウエイ</t>
    </rPh>
    <rPh sb="2" eb="4">
      <t>キギョウ</t>
    </rPh>
    <rPh sb="4" eb="6">
      <t>カイケイ</t>
    </rPh>
    <rPh sb="6" eb="7">
      <t>トウ</t>
    </rPh>
    <rPh sb="8" eb="10">
      <t>ザイセイ</t>
    </rPh>
    <rPh sb="10" eb="12">
      <t>ジョウキョウ</t>
    </rPh>
    <phoneticPr fontId="33"/>
  </si>
  <si>
    <t>土地開発公社に係る将来負担額</t>
    <rPh sb="0" eb="2">
      <t>トチ</t>
    </rPh>
    <rPh sb="2" eb="4">
      <t>カイハツ</t>
    </rPh>
    <rPh sb="4" eb="6">
      <t>コウシャ</t>
    </rPh>
    <rPh sb="7" eb="8">
      <t>カカ</t>
    </rPh>
    <rPh sb="9" eb="11">
      <t>ショウライ</t>
    </rPh>
    <rPh sb="11" eb="14">
      <t>フタンガク</t>
    </rPh>
    <phoneticPr fontId="32"/>
  </si>
  <si>
    <t>早期健全化基準</t>
  </si>
  <si>
    <t>　積立金</t>
  </si>
  <si>
    <t>　うち臨時財政対策債</t>
  </si>
  <si>
    <t>歳入合計</t>
  </si>
  <si>
    <t>交通</t>
  </si>
  <si>
    <t>対比（％）</t>
    <rPh sb="0" eb="2">
      <t>タイヒ</t>
    </rPh>
    <phoneticPr fontId="33"/>
  </si>
  <si>
    <t>被保険者
1人当り</t>
  </si>
  <si>
    <t>保険税(料)収入額</t>
  </si>
  <si>
    <t>国民健康保険</t>
  </si>
  <si>
    <t>その他</t>
  </si>
  <si>
    <t>保険給付費</t>
  </si>
  <si>
    <t>普通建設事業費</t>
  </si>
  <si>
    <t>　うち補助</t>
  </si>
  <si>
    <t>　うち単独</t>
  </si>
  <si>
    <t>実質公債費比率</t>
    <rPh sb="0" eb="2">
      <t>ジッシツ</t>
    </rPh>
    <rPh sb="2" eb="5">
      <t>コウサイヒ</t>
    </rPh>
    <rPh sb="5" eb="7">
      <t>ヒリツ</t>
    </rPh>
    <phoneticPr fontId="35"/>
  </si>
  <si>
    <t>災害復旧事業費</t>
  </si>
  <si>
    <t>失業対策事業費</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</si>
  <si>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</si>
  <si>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</si>
  <si>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</si>
  <si>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歳出</t>
  </si>
  <si>
    <t>他会計等
からの
繰入金</t>
    <rPh sb="9" eb="11">
      <t>クリイレ</t>
    </rPh>
    <rPh sb="11" eb="12">
      <t>キン</t>
    </rPh>
    <phoneticPr fontId="32"/>
  </si>
  <si>
    <t>地方債
現在高</t>
  </si>
  <si>
    <t>令和5年度</t>
    <rPh sb="0" eb="2">
      <t>レイワ</t>
    </rPh>
    <rPh sb="3" eb="5">
      <t>ネンド</t>
    </rPh>
    <phoneticPr fontId="35"/>
  </si>
  <si>
    <t>人口１人当たり決算額</t>
    <rPh sb="0" eb="2">
      <t>ジンコウ</t>
    </rPh>
    <rPh sb="2" eb="4">
      <t>ヒトリ</t>
    </rPh>
    <rPh sb="4" eb="5">
      <t>ア</t>
    </rPh>
    <rPh sb="7" eb="10">
      <t>ケッサンガク</t>
    </rPh>
    <phoneticPr fontId="33"/>
  </si>
  <si>
    <t>備考</t>
    <rPh sb="0" eb="2">
      <t>ビコウ</t>
    </rPh>
    <phoneticPr fontId="33"/>
  </si>
  <si>
    <t>地方公社・第三セクター等名</t>
    <rPh sb="12" eb="13">
      <t>メイ</t>
    </rPh>
    <phoneticPr fontId="33"/>
  </si>
  <si>
    <t>地方独立行政法人に係る将来負担額</t>
  </si>
  <si>
    <t>当該団体
からの
貸付金</t>
  </si>
  <si>
    <t>一部事務組合等名</t>
    <rPh sb="0" eb="2">
      <t>イチブ</t>
    </rPh>
    <rPh sb="2" eb="4">
      <t>ジム</t>
    </rPh>
    <rPh sb="4" eb="6">
      <t>クミアイ</t>
    </rPh>
    <rPh sb="6" eb="7">
      <t>トウ</t>
    </rPh>
    <rPh sb="7" eb="8">
      <t>メイ</t>
    </rPh>
    <phoneticPr fontId="32"/>
  </si>
  <si>
    <t>当該団体からの損失補償に係る債務残高</t>
  </si>
  <si>
    <t>地方公社・第三セクター等</t>
    <rPh sb="0" eb="4">
      <t>チホウコウシャ</t>
    </rPh>
    <rPh sb="5" eb="6">
      <t>ダイ</t>
    </rPh>
    <rPh sb="6" eb="7">
      <t>サン</t>
    </rPh>
    <rPh sb="11" eb="12">
      <t>ナド</t>
    </rPh>
    <phoneticPr fontId="33"/>
  </si>
  <si>
    <t>一般会計等
負担見込額</t>
  </si>
  <si>
    <t>一般会計</t>
  </si>
  <si>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33"/>
  </si>
  <si>
    <t>総収益
（歳入）</t>
  </si>
  <si>
    <t>総費用
（歳出）</t>
  </si>
  <si>
    <t>純損益
（形式収支）</t>
  </si>
  <si>
    <t>左のうち
一般会計等
繰入見込額</t>
  </si>
  <si>
    <t>資金不足
比率</t>
    <rPh sb="0" eb="2">
      <t>シキン</t>
    </rPh>
    <rPh sb="2" eb="4">
      <t>フソク</t>
    </rPh>
    <rPh sb="5" eb="7">
      <t>ヒリツ</t>
    </rPh>
    <phoneticPr fontId="33"/>
  </si>
  <si>
    <t>国民健康保険特別会計</t>
  </si>
  <si>
    <t>水道事業会計</t>
  </si>
  <si>
    <t>法適用企業</t>
  </si>
  <si>
    <t>連結実質赤字額</t>
    <rPh sb="0" eb="2">
      <t>レンケツ</t>
    </rPh>
    <rPh sb="2" eb="4">
      <t>ジッシツ</t>
    </rPh>
    <rPh sb="4" eb="7">
      <t>アカジガク</t>
    </rPh>
    <phoneticPr fontId="33"/>
  </si>
  <si>
    <t>左のうち
一般会計等
負担見込額</t>
  </si>
  <si>
    <t>　※地方公共団体が①25%以上出資している法人又は②財政支援を行っている法人を記載している。</t>
  </si>
  <si>
    <t>　※地方公共団体財政健全化法に基づき将来負担比率の算定対象となっている法人については、○印を付与している。</t>
  </si>
  <si>
    <t>公債費負担の状況</t>
    <rPh sb="0" eb="3">
      <t>コウサイヒ</t>
    </rPh>
    <rPh sb="3" eb="5">
      <t>フタン</t>
    </rPh>
    <rPh sb="6" eb="8">
      <t>ジョウキョウ</t>
    </rPh>
    <phoneticPr fontId="33"/>
  </si>
  <si>
    <t>実質公債費比率　　（千円・％）</t>
    <rPh sb="0" eb="2">
      <t>ジッシツ</t>
    </rPh>
    <rPh sb="2" eb="4">
      <t>コウサイ</t>
    </rPh>
    <rPh sb="4" eb="5">
      <t>ヒ</t>
    </rPh>
    <rPh sb="5" eb="7">
      <t>ヒリツ</t>
    </rPh>
    <rPh sb="10" eb="12">
      <t>センエン</t>
    </rPh>
    <phoneticPr fontId="33"/>
  </si>
  <si>
    <t>区分</t>
    <rPh sb="0" eb="1">
      <t>ク</t>
    </rPh>
    <rPh sb="1" eb="2">
      <t>ブン</t>
    </rPh>
    <phoneticPr fontId="32"/>
  </si>
  <si>
    <t>令和3年度</t>
    <rPh sb="0" eb="2">
      <t>レイワ</t>
    </rPh>
    <rPh sb="3" eb="5">
      <t>ネンド</t>
    </rPh>
    <phoneticPr fontId="33"/>
  </si>
  <si>
    <t>令和4年度</t>
    <rPh sb="0" eb="2">
      <t>レイワ</t>
    </rPh>
    <rPh sb="3" eb="5">
      <t>ネンド</t>
    </rPh>
    <phoneticPr fontId="33"/>
  </si>
  <si>
    <t>分母比</t>
    <rPh sb="0" eb="2">
      <t>ブンボ</t>
    </rPh>
    <rPh sb="2" eb="3">
      <t>ヒ</t>
    </rPh>
    <phoneticPr fontId="33"/>
  </si>
  <si>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</si>
  <si>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 xml:space="preserve">債務負担行為に基づく支出予定額 </t>
    <rPh sb="0" eb="2">
      <t>サイム</t>
    </rPh>
    <rPh sb="2" eb="4">
      <t>フタン</t>
    </rPh>
    <rPh sb="4" eb="6">
      <t>コウイ</t>
    </rPh>
    <rPh sb="7" eb="8">
      <t>モト</t>
    </rPh>
    <rPh sb="10" eb="12">
      <t>シシュツ</t>
    </rPh>
    <rPh sb="12" eb="15">
      <t>ヨテイガク</t>
    </rPh>
    <phoneticPr fontId="32"/>
  </si>
  <si>
    <t>充当可能
財源等</t>
    <rPh sb="0" eb="2">
      <t>ジュウトウ</t>
    </rPh>
    <rPh sb="2" eb="3">
      <t>カ</t>
    </rPh>
    <rPh sb="3" eb="4">
      <t>ノウ</t>
    </rPh>
    <rPh sb="5" eb="8">
      <t>ザイゲントウ</t>
    </rPh>
    <phoneticPr fontId="3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</si>
  <si>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</si>
  <si>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</si>
  <si>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 R02</t>
  </si>
  <si>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</si>
  <si>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</si>
  <si>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南会津地方広域市町村圏組合
一般会計</t>
    <rPh sb="0" eb="3">
      <t>ミナミアイヅ</t>
    </rPh>
    <rPh sb="3" eb="13">
      <t>チホウコウイキシチョ</t>
    </rPh>
    <rPh sb="14" eb="18">
      <t>イッパ</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</si>
  <si>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</si>
  <si>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33"/>
  </si>
  <si>
    <t>その他上記に準ずるもの</t>
    <rPh sb="2" eb="3">
      <t>タ</t>
    </rPh>
    <rPh sb="3" eb="5">
      <t>ジョウキ</t>
    </rPh>
    <rPh sb="6" eb="7">
      <t>ジュン</t>
    </rPh>
    <phoneticPr fontId="33"/>
  </si>
  <si>
    <t>その他会計（黒字）</t>
  </si>
  <si>
    <t xml:space="preserve">基準財政需要額算入見込額 </t>
    <rPh sb="0" eb="2">
      <t>キジュン</t>
    </rPh>
    <rPh sb="2" eb="4">
      <t>ザイセイ</t>
    </rPh>
    <rPh sb="4" eb="7">
      <t>ジュヨウガク</t>
    </rPh>
    <rPh sb="7" eb="9">
      <t>サンニュウ</t>
    </rPh>
    <rPh sb="9" eb="12">
      <t>ミコミガク</t>
    </rPh>
    <phoneticPr fontId="32"/>
  </si>
  <si>
    <t>将来負担比率（(Ｅ)－(Ｆ)）／（(Ｃ)－(Ｄ)）×１００</t>
    <rPh sb="0" eb="2">
      <t>ショウライ</t>
    </rPh>
    <rPh sb="2" eb="4">
      <t>フタン</t>
    </rPh>
    <rPh sb="4" eb="6">
      <t>ヒリツ</t>
    </rPh>
    <phoneticPr fontId="33"/>
  </si>
  <si>
    <t>その他の会計</t>
  </si>
  <si>
    <t>当該団体(円)</t>
    <rPh sb="0" eb="2">
      <t>トウガイ</t>
    </rPh>
    <rPh sb="2" eb="4">
      <t>ダンタイ</t>
    </rPh>
    <rPh sb="5" eb="6">
      <t>エン</t>
    </rPh>
    <phoneticPr fontId="33"/>
  </si>
  <si>
    <t>増減率(%)(A)</t>
    <rPh sb="0" eb="3">
      <t>ゾウゲンリツ</t>
    </rPh>
    <phoneticPr fontId="33"/>
  </si>
  <si>
    <t>公社・
三セク等</t>
    <rPh sb="0" eb="2">
      <t>コウシャ</t>
    </rPh>
    <rPh sb="4" eb="5">
      <t>サン</t>
    </rPh>
    <rPh sb="7" eb="8">
      <t>トウ</t>
    </rPh>
    <phoneticPr fontId="33"/>
  </si>
  <si>
    <t>健全化判断比率</t>
    <rPh sb="0" eb="3">
      <t>ケンゼンカ</t>
    </rPh>
    <rPh sb="3" eb="5">
      <t>ハンダン</t>
    </rPh>
    <rPh sb="5" eb="7">
      <t>ヒリツ</t>
    </rPh>
    <phoneticPr fontId="35"/>
  </si>
  <si>
    <t>特定財源の額</t>
    <rPh sb="0" eb="2">
      <t>トクテイ</t>
    </rPh>
    <rPh sb="2" eb="4">
      <t>ザイゲン</t>
    </rPh>
    <rPh sb="5" eb="6">
      <t>ガク</t>
    </rPh>
    <phoneticPr fontId="33"/>
  </si>
  <si>
    <t>算入公債費等の額</t>
    <rPh sb="0" eb="2">
      <t>サンニュウ</t>
    </rPh>
    <rPh sb="2" eb="4">
      <t>コウサイ</t>
    </rPh>
    <rPh sb="4" eb="5">
      <t>ヒ</t>
    </rPh>
    <rPh sb="5" eb="6">
      <t>トウ</t>
    </rPh>
    <rPh sb="7" eb="8">
      <t>ガク</t>
    </rPh>
    <phoneticPr fontId="33"/>
  </si>
  <si>
    <t>(Ｄ)</t>
  </si>
  <si>
    <t>(単年度)</t>
    <rPh sb="1" eb="4">
      <t>タンネンド</t>
    </rPh>
    <phoneticPr fontId="33"/>
  </si>
  <si>
    <t>人件費及び人件費に準ずる費用の分析</t>
    <rPh sb="0" eb="3">
      <t>ジンケンヒ</t>
    </rPh>
    <rPh sb="3" eb="4">
      <t>オヨ</t>
    </rPh>
    <rPh sb="5" eb="8">
      <t>ジンケンヒ</t>
    </rPh>
    <rPh sb="9" eb="10">
      <t>ジュン</t>
    </rPh>
    <rPh sb="12" eb="14">
      <t>ヒヨウ</t>
    </rPh>
    <rPh sb="15" eb="17">
      <t>ブンセキ</t>
    </rPh>
    <phoneticPr fontId="33"/>
  </si>
  <si>
    <t>人口1人当たり決算額</t>
    <rPh sb="0" eb="2">
      <t>ジンコウ</t>
    </rPh>
    <rPh sb="2" eb="4">
      <t>ヒトリ</t>
    </rPh>
    <rPh sb="4" eb="5">
      <t>ア</t>
    </rPh>
    <rPh sb="7" eb="9">
      <t>ケッサン</t>
    </rPh>
    <rPh sb="9" eb="10">
      <t>ガク</t>
    </rPh>
    <phoneticPr fontId="33"/>
  </si>
  <si>
    <t>当該団体（円）</t>
    <rPh sb="0" eb="2">
      <t>トウガイ</t>
    </rPh>
    <rPh sb="2" eb="4">
      <t>ダンタイ</t>
    </rPh>
    <rPh sb="5" eb="6">
      <t>エン</t>
    </rPh>
    <phoneticPr fontId="33"/>
  </si>
  <si>
    <t>類似団体平均（円）</t>
    <rPh sb="0" eb="2">
      <t>ルイジ</t>
    </rPh>
    <rPh sb="2" eb="4">
      <t>ダンタイ</t>
    </rPh>
    <rPh sb="4" eb="6">
      <t>ヘイキン</t>
    </rPh>
    <rPh sb="7" eb="8">
      <t>エン</t>
    </rPh>
    <phoneticPr fontId="33"/>
  </si>
  <si>
    <t>人件費</t>
    <rPh sb="0" eb="3">
      <t>ジンケンヒ</t>
    </rPh>
    <phoneticPr fontId="33"/>
  </si>
  <si>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33"/>
  </si>
  <si>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33"/>
  </si>
  <si>
    <t>当該団体</t>
    <rPh sb="0" eb="2">
      <t>トウガイ</t>
    </rPh>
    <rPh sb="2" eb="4">
      <t>ダンタイ</t>
    </rPh>
    <phoneticPr fontId="33"/>
  </si>
  <si>
    <t>人口1,000人当たり職員数（人）</t>
    <rPh sb="0" eb="2">
      <t>ジンコウ</t>
    </rPh>
    <rPh sb="7" eb="8">
      <t>ニン</t>
    </rPh>
    <rPh sb="8" eb="9">
      <t>ア</t>
    </rPh>
    <rPh sb="11" eb="14">
      <t>ショクインスウ</t>
    </rPh>
    <rPh sb="15" eb="16">
      <t>ヒト</t>
    </rPh>
    <phoneticPr fontId="33"/>
  </si>
  <si>
    <t>公益財団法人南会津町振興公社</t>
    <rPh sb="0" eb="6">
      <t>コウエキザ</t>
    </rPh>
    <rPh sb="6" eb="9">
      <t>ミナミアイヅ</t>
    </rPh>
    <rPh sb="9" eb="14">
      <t>マチシンコ</t>
    </rPh>
    <phoneticPr fontId="5"/>
  </si>
  <si>
    <t>ラスパイレス指数</t>
    <rPh sb="6" eb="8">
      <t>シスウ</t>
    </rPh>
    <phoneticPr fontId="40"/>
  </si>
  <si>
    <t>（注）人口については、各調査対象年度の1月1日現在の住民基本台帳に登載されている人口に基づいている。</t>
    <rPh sb="14" eb="16">
      <t>タイショウ</t>
    </rPh>
    <phoneticPr fontId="33"/>
  </si>
  <si>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33"/>
  </si>
  <si>
    <t>積立不足額を考慮して算定した額</t>
    <rPh sb="0" eb="1">
      <t>ツ</t>
    </rPh>
    <rPh sb="1" eb="2">
      <t>タ</t>
    </rPh>
    <rPh sb="2" eb="5">
      <t>フソクガク</t>
    </rPh>
    <rPh sb="6" eb="8">
      <t>コウリョ</t>
    </rPh>
    <rPh sb="10" eb="12">
      <t>サンテイ</t>
    </rPh>
    <rPh sb="14" eb="15">
      <t>ガク</t>
    </rPh>
    <phoneticPr fontId="41"/>
  </si>
  <si>
    <t>満期一括償還地方債の一年当たりの元金償還金に相当するもの
（年度割相当額）</t>
  </si>
  <si>
    <t>公営企業に要する経費の財源とする地方債の償還の財源に
充てたと認められる繰入金</t>
  </si>
  <si>
    <t>一時借入金利子
（同一団体における会計間の現金運用に係る利子は除く）</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</si>
  <si>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</si>
  <si>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33"/>
  </si>
  <si>
    <t>類似団体平均(円)</t>
    <rPh sb="0" eb="2">
      <t>ルイジ</t>
    </rPh>
    <rPh sb="2" eb="4">
      <t>ダンタイ</t>
    </rPh>
    <rPh sb="4" eb="6">
      <t>ヘイキン</t>
    </rPh>
    <rPh sb="7" eb="8">
      <t>エン</t>
    </rPh>
    <phoneticPr fontId="33"/>
  </si>
  <si>
    <t>(A)-(B)</t>
  </si>
  <si>
    <t xml:space="preserve"> R01</t>
  </si>
  <si>
    <t xml:space="preserve"> R05</t>
  </si>
  <si>
    <t xml:space="preserve"> 過去５年間平均</t>
    <rPh sb="1" eb="3">
      <t>カコ</t>
    </rPh>
    <rPh sb="4" eb="6">
      <t>ネンカン</t>
    </rPh>
    <rPh sb="6" eb="8">
      <t>ヘイキン</t>
    </rPh>
    <phoneticPr fontId="33"/>
  </si>
  <si>
    <t>類似団体内平均(円)</t>
    <rPh sb="0" eb="2">
      <t>ルイジ</t>
    </rPh>
    <rPh sb="2" eb="4">
      <t>ダンタイ</t>
    </rPh>
    <phoneticPr fontId="33"/>
  </si>
  <si>
    <t>R01</t>
  </si>
  <si>
    <t>R02</t>
  </si>
  <si>
    <t>福島県市町村総合事務組合
消防補償等特別会計</t>
    <rPh sb="13" eb="18">
      <t>ショウボ</t>
    </rPh>
    <rPh sb="18" eb="22">
      <t>トクベ</t>
    </rPh>
    <phoneticPr fontId="5"/>
  </si>
  <si>
    <t>R03</t>
  </si>
  <si>
    <t>R04</t>
  </si>
  <si>
    <t>▲ 3.03</t>
  </si>
  <si>
    <t>その他会計（赤字）</t>
  </si>
  <si>
    <t>南会津地方環境衛生組合
一般会計</t>
    <rPh sb="0" eb="11">
      <t>ミナミアイヅチホウカ</t>
    </rPh>
    <rPh sb="12" eb="16">
      <t>イッパ</t>
    </rPh>
    <phoneticPr fontId="5"/>
  </si>
  <si>
    <t>福島県市町村総合事務組合
消防賞じゅつ金特別会計</t>
    <rPh sb="13" eb="15">
      <t>ショウボウ</t>
    </rPh>
    <rPh sb="15" eb="16">
      <t>ショウ</t>
    </rPh>
    <rPh sb="19" eb="20">
      <t>キン</t>
    </rPh>
    <rPh sb="20" eb="24">
      <t>トクベ</t>
    </rPh>
    <phoneticPr fontId="5"/>
  </si>
  <si>
    <t>福島県市町村総合事務組合
自治会館管理特別会計</t>
    <rPh sb="13" eb="23">
      <t>ジチカイカンカンリ</t>
    </rPh>
    <phoneticPr fontId="5"/>
  </si>
  <si>
    <t>福島県後期高齢者医療広域連合
一般会計</t>
    <rPh sb="0" eb="8">
      <t>フクシマケンコウ</t>
    </rPh>
    <rPh sb="8" eb="10">
      <t>イリョウ</t>
    </rPh>
    <rPh sb="10" eb="14">
      <t>コウイキ</t>
    </rPh>
    <rPh sb="15" eb="19">
      <t>イッパ</t>
    </rPh>
    <phoneticPr fontId="5"/>
  </si>
  <si>
    <t>福島県後期高齢者医療広域連合
後期高齢者医療特別会計</t>
    <rPh sb="15" eb="26">
      <t>コウキコウレイシャイリ</t>
    </rPh>
    <phoneticPr fontId="5"/>
  </si>
  <si>
    <t>地域づくり振興基金</t>
    <rPh sb="0" eb="2">
      <t>チイキ</t>
    </rPh>
    <rPh sb="5" eb="9">
      <t>シン</t>
    </rPh>
    <phoneticPr fontId="5"/>
  </si>
  <si>
    <t>公共施設等整備基金</t>
    <rPh sb="0" eb="2">
      <t>コウキョウ</t>
    </rPh>
    <rPh sb="2" eb="9">
      <t>シセツト</t>
    </rPh>
    <phoneticPr fontId="5"/>
  </si>
  <si>
    <t>ふれあい福祉基金</t>
    <rPh sb="4" eb="8">
      <t>フクシキ</t>
    </rPh>
    <phoneticPr fontId="5"/>
  </si>
  <si>
    <t>過疎地域持続的発展事業基金</t>
    <rPh sb="0" eb="13">
      <t>カソチイキジゾクテキハ</t>
    </rPh>
    <phoneticPr fontId="5"/>
  </si>
  <si>
    <t>森林環境譲与税基金</t>
    <rPh sb="0" eb="9">
      <t>シンリンカンキョウ</t>
    </rPh>
    <phoneticPr fontId="5"/>
  </si>
  <si>
    <t>会津高原たていわ農産有限会社</t>
    <rPh sb="0" eb="4">
      <t>アイヅ</t>
    </rPh>
    <rPh sb="8" eb="9">
      <t>ノウ</t>
    </rPh>
    <rPh sb="9" eb="10">
      <t>サン</t>
    </rPh>
    <rPh sb="10" eb="14">
      <t>ユウゲンガイシャ</t>
    </rPh>
    <phoneticPr fontId="5"/>
  </si>
  <si>
    <t>有限会社伊南の郷</t>
    <rPh sb="0" eb="4">
      <t>ユウゲンガイシャ</t>
    </rPh>
    <rPh sb="4" eb="6">
      <t>イナ</t>
    </rPh>
    <rPh sb="7" eb="8">
      <t>ゴウ</t>
    </rPh>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</si>
  <si>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33"/>
  </si>
  <si>
    <t>分析欄</t>
    <rPh sb="0" eb="2">
      <t>ブンセキ</t>
    </rPh>
    <rPh sb="2" eb="3">
      <t>ラン</t>
    </rPh>
    <phoneticPr fontId="33"/>
  </si>
  <si>
    <t>　将来負担比率は令和４年度と比べ大きく減少（12.3ポイント減）している一方、令和５年度分の数値が算定されていないが、有形固定資産減価償却率は上昇傾向が続いている。
　既存施設の老朽化が進んでいることを踏まえると、施設の建替えや大規模改修と並行し、用途が廃止された施設の解体を進める必要があり、今後の元利償還額の推移を見極めた上で、地方債発行により財源を確保していかなければならない。</t>
    <rPh sb="1" eb="8">
      <t>ショウライフタ</t>
    </rPh>
    <rPh sb="8" eb="10">
      <t>レイワ</t>
    </rPh>
    <rPh sb="11" eb="13">
      <t>ネンド</t>
    </rPh>
    <rPh sb="14" eb="15">
      <t>クラ</t>
    </rPh>
    <rPh sb="16" eb="17">
      <t>オオ</t>
    </rPh>
    <rPh sb="19" eb="21">
      <t>ゲンショウ</t>
    </rPh>
    <rPh sb="30" eb="31">
      <t>ゲン</t>
    </rPh>
    <rPh sb="36" eb="38">
      <t>イッポウ</t>
    </rPh>
    <rPh sb="39" eb="41">
      <t>レイワ</t>
    </rPh>
    <rPh sb="42" eb="44">
      <t>ネンド</t>
    </rPh>
    <rPh sb="44" eb="45">
      <t>ブン</t>
    </rPh>
    <rPh sb="46" eb="48">
      <t>スウチ</t>
    </rPh>
    <rPh sb="49" eb="51">
      <t>サンテイ</t>
    </rPh>
    <rPh sb="59" eb="65">
      <t>ユウケイコテ</t>
    </rPh>
    <rPh sb="65" eb="70">
      <t>ゲンカシ</t>
    </rPh>
    <rPh sb="71" eb="76">
      <t>ジョウシ</t>
    </rPh>
    <rPh sb="76" eb="77">
      <t>ツヅ</t>
    </rPh>
    <rPh sb="84" eb="86">
      <t>キゾン</t>
    </rPh>
    <rPh sb="86" eb="88">
      <t>シセツ</t>
    </rPh>
    <rPh sb="89" eb="92">
      <t>ロウキュウカ</t>
    </rPh>
    <rPh sb="93" eb="94">
      <t>スス</t>
    </rPh>
    <rPh sb="101" eb="102">
      <t>フ</t>
    </rPh>
    <rPh sb="107" eb="109">
      <t>シセツ</t>
    </rPh>
    <rPh sb="110" eb="112">
      <t>タテカ</t>
    </rPh>
    <rPh sb="114" eb="119">
      <t>ダイキボカイシュウ</t>
    </rPh>
    <rPh sb="120" eb="122">
      <t>ヘイコウ</t>
    </rPh>
    <rPh sb="124" eb="126">
      <t>ヨウト</t>
    </rPh>
    <rPh sb="127" eb="129">
      <t>ハイシ</t>
    </rPh>
    <rPh sb="132" eb="134">
      <t>シセツ</t>
    </rPh>
    <rPh sb="135" eb="137">
      <t>カイタイ</t>
    </rPh>
    <rPh sb="138" eb="139">
      <t>スス</t>
    </rPh>
    <rPh sb="141" eb="143">
      <t>ヒツヨウ</t>
    </rPh>
    <rPh sb="147" eb="149">
      <t>コンゴ</t>
    </rPh>
    <rPh sb="150" eb="154">
      <t>ガンリショウカン</t>
    </rPh>
    <rPh sb="154" eb="155">
      <t>ガク</t>
    </rPh>
    <rPh sb="156" eb="158">
      <t>スイイ</t>
    </rPh>
    <rPh sb="159" eb="161">
      <t>ミキワ</t>
    </rPh>
    <rPh sb="163" eb="164">
      <t>ウエ</t>
    </rPh>
    <rPh sb="166" eb="169">
      <t>チホウサイ</t>
    </rPh>
    <rPh sb="169" eb="171">
      <t>ハッコウ</t>
    </rPh>
    <rPh sb="174" eb="176">
      <t>ザイゲン</t>
    </rPh>
    <rPh sb="177" eb="179">
      <t>カクホ</t>
    </rPh>
    <phoneticPr fontId="33"/>
  </si>
  <si>
    <t>(　参考　）</t>
    <rPh sb="2" eb="4">
      <t>サンコウ</t>
    </rPh>
    <phoneticPr fontId="33"/>
  </si>
  <si>
    <t>当該団体値</t>
    <rPh sb="0" eb="2">
      <t>トウガイ</t>
    </rPh>
    <rPh sb="2" eb="4">
      <t>ダンタイ</t>
    </rPh>
    <rPh sb="4" eb="5">
      <t>アタイ</t>
    </rPh>
    <phoneticPr fontId="33"/>
  </si>
  <si>
    <t>将来負担比率</t>
  </si>
  <si>
    <t>有形固定資産減価償却率</t>
  </si>
  <si>
    <t>類似団体内平均値</t>
  </si>
  <si>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33"/>
  </si>
  <si>
    <t>　将来負担比率は、公営企業債の償還に係る将来的な繰入見込額が減少したことに加え、地方債現在高も令和４年度比で約２億円弱減少したことが影響し、大きく改善した一方、実質公債費比率は上昇傾向が続いており、標準財政規模に対する借入額と償還額の年度間ギャップが生じている。
　物価高騰や借入利率の上昇を見込み、必要な財源を確保するため適切に地方債発行に努め、将来負担及び公債費負担の適正化・平準化を図っていく。</t>
    <rPh sb="1" eb="7">
      <t>ショウライフ</t>
    </rPh>
    <rPh sb="9" eb="15">
      <t>コウエイキギ</t>
    </rPh>
    <rPh sb="15" eb="17">
      <t>ショウカン</t>
    </rPh>
    <rPh sb="18" eb="19">
      <t>カカ</t>
    </rPh>
    <rPh sb="20" eb="23">
      <t>ショウライテキ</t>
    </rPh>
    <rPh sb="24" eb="26">
      <t>クリイレ</t>
    </rPh>
    <rPh sb="26" eb="28">
      <t>ミコミ</t>
    </rPh>
    <rPh sb="28" eb="29">
      <t>ガク</t>
    </rPh>
    <rPh sb="30" eb="32">
      <t>ゲンショウ</t>
    </rPh>
    <rPh sb="37" eb="38">
      <t>クワ</t>
    </rPh>
    <rPh sb="40" eb="46">
      <t>チホウサイゲンザイダカ</t>
    </rPh>
    <rPh sb="47" eb="49">
      <t>レイワ</t>
    </rPh>
    <rPh sb="50" eb="52">
      <t>ネンド</t>
    </rPh>
    <rPh sb="52" eb="53">
      <t>ヒ</t>
    </rPh>
    <rPh sb="54" eb="55">
      <t>ヤク</t>
    </rPh>
    <rPh sb="56" eb="58">
      <t>オクエン</t>
    </rPh>
    <rPh sb="58" eb="59">
      <t>ジャク</t>
    </rPh>
    <rPh sb="59" eb="61">
      <t>ゲンショウ</t>
    </rPh>
    <rPh sb="66" eb="68">
      <t>エイキョウ</t>
    </rPh>
    <rPh sb="70" eb="71">
      <t>オオ</t>
    </rPh>
    <rPh sb="73" eb="75">
      <t>カイゼン</t>
    </rPh>
    <rPh sb="77" eb="79">
      <t>イッポウ</t>
    </rPh>
    <rPh sb="80" eb="87">
      <t>ジッシツコウ</t>
    </rPh>
    <rPh sb="90" eb="92">
      <t>ケイコウ</t>
    </rPh>
    <rPh sb="93" eb="94">
      <t>ツヅ</t>
    </rPh>
    <rPh sb="99" eb="106">
      <t>ヒョウジュン</t>
    </rPh>
    <rPh sb="106" eb="107">
      <t>タイ</t>
    </rPh>
    <rPh sb="109" eb="112">
      <t>カリイ</t>
    </rPh>
    <rPh sb="113" eb="117">
      <t>ショウカ</t>
    </rPh>
    <rPh sb="117" eb="120">
      <t>ネンド</t>
    </rPh>
    <rPh sb="125" eb="126">
      <t>ショウ</t>
    </rPh>
    <rPh sb="133" eb="138">
      <t>ブッカコ</t>
    </rPh>
    <rPh sb="138" eb="140">
      <t>カリイレ</t>
    </rPh>
    <rPh sb="140" eb="142">
      <t>リリツ</t>
    </rPh>
    <rPh sb="143" eb="145">
      <t>ジョウショウ</t>
    </rPh>
    <rPh sb="146" eb="148">
      <t>ミコ</t>
    </rPh>
    <rPh sb="150" eb="152">
      <t>ヒツヨウ</t>
    </rPh>
    <rPh sb="153" eb="155">
      <t>ザイゲン</t>
    </rPh>
    <rPh sb="156" eb="158">
      <t>カクホ</t>
    </rPh>
    <rPh sb="162" eb="164">
      <t>テキセツ</t>
    </rPh>
    <rPh sb="165" eb="168">
      <t>チホウサイ</t>
    </rPh>
    <rPh sb="168" eb="170">
      <t>ハッコウ</t>
    </rPh>
    <rPh sb="171" eb="172">
      <t>ツト</t>
    </rPh>
    <rPh sb="174" eb="178">
      <t>ショウラ</t>
    </rPh>
    <rPh sb="178" eb="179">
      <t>オヨ</t>
    </rPh>
    <rPh sb="180" eb="183">
      <t>コウサイヒ</t>
    </rPh>
    <rPh sb="183" eb="185">
      <t>フタン</t>
    </rPh>
    <rPh sb="186" eb="189">
      <t>テキセイカ</t>
    </rPh>
    <rPh sb="190" eb="193">
      <t>ヘイジュンカ</t>
    </rPh>
    <rPh sb="194" eb="195">
      <t>ハカ</t>
    </rPh>
    <phoneticPr fontId="33"/>
  </si>
  <si>
    <t>実質公債費比率</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</si>
</sst>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quot;(&quot;0&quot;)&quot;"/>
    <numFmt numFmtId="177" formatCode="0.00_ "/>
    <numFmt numFmtId="178" formatCode="#,##0_ "/>
    <numFmt numFmtId="179" formatCode="@&quot; &quot;"/>
    <numFmt numFmtId="180" formatCode="0.0_ "/>
    <numFmt numFmtId="181" formatCode="&quot;( &quot;0.0&quot; )&quot;;&quot;( &quot;\-0.0&quot; )&quot;"/>
    <numFmt numFmtId="182" formatCode="0_ "/>
    <numFmt numFmtId="183" formatCode="#,##0;&quot;▲ &quot;#,##0"/>
    <numFmt numFmtId="184" formatCode="#,##0.0;&quot;▲ &quot;#,##0.0"/>
    <numFmt numFmtId="185" formatCode="0.00;&quot;▲ &quot;0.00"/>
    <numFmt numFmtId="186" formatCode="0.0;&quot;▲ &quot;0.0"/>
    <numFmt numFmtId="187" formatCode="#,##0;&quot;△ &quot;#,##0"/>
    <numFmt numFmtId="188" formatCode="#,##0.00;&quot;▲ &quot;#,##0.00"/>
    <numFmt numFmtId="189" formatCode="#,##0.0_ "/>
    <numFmt numFmtId="190" formatCode="#,##0.0;&quot;△ &quot;#,##0.0"/>
    <numFmt numFmtId="191" formatCode="#,##0.0_);[Red]\(#,##0.0\)"/>
  </numFmts>
  <fonts count="46" x14ac:knownFonts="1">
    <font>
      <sz val="11"/>
      <color theme="1"/>
      <name val="ＭＳ ゴシック"/>
      <family val="3"/>
    </font>
    <font>
      <sz val="11"/>
      <name val="ＭＳ Ｐゴシック"/>
      <family val="3"/>
    </font>
    <font>
      <sz val="9"/>
      <color indexed="8"/>
      <name val="ＭＳ ゴシック"/>
      <family val="3"/>
    </font>
    <font>
      <sz val="11"/>
      <color indexed="8"/>
      <name val="ＭＳ Ｐゴシック"/>
      <family val="3"/>
    </font>
    <font>
      <sz val="11"/>
      <color theme="1"/>
      <name val="游ゴシック"/>
      <family val="3"/>
      <scheme val="minor"/>
    </font>
    <font>
      <sz val="6"/>
      <name val="ＭＳ ゴシック"/>
      <family val="3"/>
    </font>
    <font>
      <b/>
      <sz val="28"/>
      <name val="ＭＳ ゴシック"/>
      <family val="3"/>
    </font>
    <font>
      <b/>
      <sz val="20"/>
      <color indexed="8"/>
      <name val="ＭＳ ゴシック"/>
      <family val="3"/>
    </font>
    <font>
      <b/>
      <sz val="9"/>
      <color indexed="8"/>
      <name val="ＭＳ ゴシック"/>
      <family val="3"/>
    </font>
    <font>
      <sz val="8"/>
      <color indexed="8"/>
      <name val="ＭＳ ゴシック"/>
      <family val="3"/>
    </font>
    <font>
      <sz val="9"/>
      <name val="ＭＳ ゴシック"/>
      <family val="3"/>
    </font>
    <font>
      <sz val="9"/>
      <color indexed="8"/>
      <name val="ＭＳ Ｐゴシック"/>
      <family val="3"/>
    </font>
    <font>
      <b/>
      <sz val="9"/>
      <color indexed="12"/>
      <name val="ＭＳ ゴシック"/>
      <family val="3"/>
    </font>
    <font>
      <b/>
      <sz val="18"/>
      <color indexed="8"/>
      <name val="ＭＳ ゴシック"/>
      <family val="3"/>
    </font>
    <font>
      <sz val="11"/>
      <color indexed="8"/>
      <name val="ＭＳ ゴシック"/>
      <family val="3"/>
    </font>
    <font>
      <sz val="12"/>
      <color indexed="8"/>
      <name val="ＭＳ Ｐゴシック"/>
      <family val="3"/>
    </font>
    <font>
      <b/>
      <sz val="24"/>
      <color indexed="8"/>
      <name val="ＭＳ ゴシック"/>
      <family val="3"/>
    </font>
    <font>
      <sz val="14"/>
      <color indexed="8"/>
      <name val="ＭＳ Ｐゴシック"/>
      <family val="3"/>
    </font>
    <font>
      <strike/>
      <sz val="14"/>
      <color indexed="8"/>
      <name val="ＭＳ Ｐゴシック"/>
      <family val="3"/>
    </font>
    <font>
      <sz val="12"/>
      <color indexed="8"/>
      <name val="ＭＳ ゴシック"/>
      <family val="3"/>
    </font>
    <font>
      <b/>
      <sz val="12"/>
      <color indexed="8"/>
      <name val="ＭＳ ゴシック"/>
      <family val="3"/>
    </font>
    <font>
      <sz val="11"/>
      <name val="ＭＳ ゴシック"/>
      <family val="3"/>
    </font>
    <font>
      <sz val="14"/>
      <color indexed="8"/>
      <name val="ＭＳ ゴシック"/>
      <family val="3"/>
    </font>
    <font>
      <b/>
      <sz val="16"/>
      <color indexed="8"/>
      <name val="ＭＳ ゴシック"/>
      <family val="3"/>
    </font>
    <font>
      <sz val="13"/>
      <color indexed="8"/>
      <name val="ＭＳ ゴシック"/>
      <family val="3"/>
    </font>
    <font>
      <sz val="13"/>
      <color theme="1"/>
      <name val="ＭＳ ゴシック"/>
      <family val="3"/>
    </font>
    <font>
      <sz val="13"/>
      <color rgb="FFFF0000"/>
      <name val="ＭＳ ゴシック"/>
      <family val="3"/>
    </font>
    <font>
      <sz val="11"/>
      <color rgb="FFFF0000"/>
      <name val="ＭＳ ゴシック"/>
      <family val="3"/>
    </font>
    <font>
      <b/>
      <sz val="13"/>
      <color theme="1"/>
      <name val="ＭＳ ゴシック"/>
      <family val="3"/>
    </font>
    <font>
      <sz val="16"/>
      <color indexed="8"/>
      <name val="ＭＳ ゴシック"/>
      <family val="3"/>
    </font>
    <font>
      <sz val="16"/>
      <name val="ＭＳ ゴシック"/>
      <family val="3"/>
    </font>
    <font>
      <sz val="10"/>
      <color indexed="8"/>
      <name val="ＭＳ Ｐゴシック"/>
      <family val="3"/>
    </font>
    <font>
      <b/>
      <sz val="18"/>
      <color indexed="8"/>
      <name val="ＭＳ ゴシック"/>
      <family val="3"/>
    </font>
    <font>
      <sz val="6"/>
      <name val="ＭＳ Ｐゴシック"/>
      <family val="3"/>
    </font>
    <font>
      <sz val="11"/>
      <color indexed="8"/>
      <name val="ＭＳ Ｐゴシック"/>
      <family val="3"/>
    </font>
    <font>
      <sz val="9"/>
      <color indexed="8"/>
      <name val="ＭＳ ゴシック"/>
      <family val="3"/>
    </font>
    <font>
      <sz val="11"/>
      <name val="ＭＳ Ｐゴシック"/>
      <family val="3"/>
    </font>
    <font>
      <b/>
      <sz val="13"/>
      <color indexed="56"/>
      <name val="ＭＳ ゴシック"/>
      <family val="3"/>
    </font>
    <font>
      <b/>
      <sz val="9"/>
      <color indexed="9"/>
      <name val="ＭＳ ゴシック"/>
      <family val="3"/>
    </font>
    <font>
      <sz val="9"/>
      <name val="ＭＳ ゴシック"/>
      <family val="3"/>
    </font>
    <font>
      <sz val="11"/>
      <color indexed="8"/>
      <name val="ＭＳ ゴシック"/>
      <family val="3"/>
    </font>
    <font>
      <sz val="11"/>
      <name val="ＭＳ ゴシック"/>
      <family val="3"/>
    </font>
    <font>
      <sz val="9"/>
      <color indexed="8"/>
      <name val="ＭＳ ゴシック"/>
      <family val="3"/>
      <charset val="128"/>
    </font>
    <font>
      <sz val="6"/>
      <name val="ＭＳ Ｐゴシック"/>
      <family val="3"/>
      <charset val="128"/>
    </font>
    <font>
      <sz val="11"/>
      <color theme="1"/>
      <name val="ＭＳ Ｐゴシック"/>
      <family val="3"/>
    </font>
    <font>
      <sz val="14"/>
      <color theme="1"/>
      <name val="ＭＳ Ｐゴシック"/>
      <family val="3"/>
    </font>
  </fonts>
  <fills count="9">
    <fill>
      <patternFill patternType="none"/>
    </fill>
    <fill>
      <patternFill patternType="gray125"/>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
      <patternFill patternType="solid">
        <fgColor indexed="27"/>
        <bgColor indexed="64"/>
      </patternFill>
    </fill>
    <fill>
      <patternFill patternType="solid">
        <fgColor indexed="41"/>
        <bgColor indexed="64"/>
      </patternFill>
    </fill>
    <fill>
      <patternFill patternType="solid">
        <fgColor rgb="FFCCFFFF"/>
        <bgColor indexed="64"/>
      </patternFill>
    </fill>
  </fills>
  <borders count="189">
    <border>
      <left/>
      <right/>
      <top/>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medium">
        <color indexed="64"/>
      </bottom>
      <diagonal/>
    </border>
    <border>
      <left style="medium">
        <color indexed="64"/>
      </left>
      <right/>
      <top style="medium">
        <color indexed="64"/>
      </top>
      <bottom style="medium">
        <color indexed="64"/>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thin">
        <color indexed="64"/>
      </bottom>
      <diagonal/>
    </border>
    <border>
      <left/>
      <right style="thin">
        <color indexed="64"/>
      </right>
      <top style="thin">
        <color indexed="64"/>
      </top>
      <bottom/>
      <diagonal/>
    </border>
    <border>
      <left/>
      <right style="thin">
        <color indexed="64"/>
      </right>
      <top/>
      <bottom style="medium">
        <color indexed="64"/>
      </bottom>
      <diagonal/>
    </border>
    <border>
      <left/>
      <right/>
      <top style="medium">
        <color indexed="64"/>
      </top>
      <bottom style="medium">
        <color indexed="64"/>
      </bottom>
      <diagonal/>
    </border>
    <border>
      <left/>
      <right/>
      <top style="medium">
        <color indexed="64"/>
      </top>
      <bottom/>
      <diagonal/>
    </border>
    <border>
      <left/>
      <right/>
      <top/>
      <bottom style="medium">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style="thin">
        <color indexed="64"/>
      </left>
      <right style="thin">
        <color indexed="64"/>
      </right>
      <top style="medium">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bottom style="thin">
        <color indexed="64"/>
      </bottom>
      <diagonal/>
    </border>
    <border>
      <left/>
      <right/>
      <top style="thin">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medium">
        <color indexed="64"/>
      </top>
      <bottom/>
      <diagonal/>
    </border>
    <border>
      <left/>
      <right style="thin">
        <color indexed="64"/>
      </right>
      <top style="medium">
        <color indexed="64"/>
      </top>
      <bottom style="thin">
        <color indexed="64"/>
      </bottom>
      <diagonal/>
    </border>
    <border>
      <left style="thin">
        <color indexed="64"/>
      </left>
      <right/>
      <top/>
      <bottom/>
      <diagonal/>
    </border>
    <border>
      <left style="thin">
        <color indexed="64"/>
      </left>
      <right/>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right style="medium">
        <color indexed="64"/>
      </right>
      <top style="medium">
        <color indexed="64"/>
      </top>
      <bottom/>
      <diagonal/>
    </border>
    <border>
      <left/>
      <right style="medium">
        <color indexed="64"/>
      </right>
      <top style="thin">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right style="medium">
        <color indexed="64"/>
      </right>
      <top/>
      <bottom/>
      <diagonal/>
    </border>
    <border>
      <left/>
      <right style="medium">
        <color indexed="64"/>
      </right>
      <top/>
      <bottom style="thin">
        <color indexed="64"/>
      </bottom>
      <diagonal/>
    </border>
    <border>
      <left/>
      <right style="medium">
        <color indexed="64"/>
      </right>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right style="medium">
        <color indexed="64"/>
      </right>
      <top style="medium">
        <color indexed="64"/>
      </top>
      <bottom style="medium">
        <color indexed="64"/>
      </bottom>
      <diagonal/>
    </border>
    <border>
      <left/>
      <right style="hair">
        <color indexed="64"/>
      </right>
      <top style="thin">
        <color indexed="64"/>
      </top>
      <bottom/>
      <diagonal/>
    </border>
    <border>
      <left/>
      <right style="hair">
        <color indexed="64"/>
      </right>
      <top/>
      <bottom/>
      <diagonal/>
    </border>
    <border>
      <left/>
      <right style="hair">
        <color indexed="64"/>
      </right>
      <top/>
      <bottom style="thin">
        <color indexed="64"/>
      </bottom>
      <diagonal/>
    </border>
    <border>
      <left style="hair">
        <color indexed="64"/>
      </left>
      <right style="hair">
        <color indexed="64"/>
      </right>
      <top style="thin">
        <color indexed="64"/>
      </top>
      <bottom/>
      <diagonal/>
    </border>
    <border>
      <left style="hair">
        <color indexed="64"/>
      </left>
      <right style="hair">
        <color indexed="64"/>
      </right>
      <top/>
      <bottom/>
      <diagonal/>
    </border>
    <border>
      <left style="hair">
        <color indexed="64"/>
      </left>
      <right/>
      <top/>
      <bottom/>
      <diagonal/>
    </border>
    <border>
      <left style="hair">
        <color indexed="64"/>
      </left>
      <right style="hair">
        <color indexed="64"/>
      </right>
      <top/>
      <bottom style="thin">
        <color indexed="64"/>
      </bottom>
      <diagonal/>
    </border>
    <border>
      <left style="hair">
        <color indexed="64"/>
      </left>
      <right/>
      <top style="thin">
        <color indexed="64"/>
      </top>
      <bottom/>
      <diagonal/>
    </border>
    <border>
      <left style="hair">
        <color indexed="64"/>
      </left>
      <right/>
      <top/>
      <bottom style="thin">
        <color indexed="64"/>
      </bottom>
      <diagonal/>
    </border>
    <border>
      <left style="thin">
        <color indexed="64"/>
      </left>
      <right style="thin">
        <color indexed="64"/>
      </right>
      <top style="thin">
        <color indexed="64"/>
      </top>
      <bottom style="thin">
        <color indexed="64"/>
      </bottom>
      <diagonal/>
    </border>
    <border>
      <left style="hair">
        <color indexed="64"/>
      </left>
      <right style="thin">
        <color indexed="64"/>
      </right>
      <top/>
      <bottom/>
      <diagonal/>
    </border>
    <border>
      <left style="medium">
        <color indexed="64"/>
      </left>
      <right/>
      <top/>
      <bottom style="double">
        <color indexed="64"/>
      </bottom>
      <diagonal/>
    </border>
    <border>
      <left style="medium">
        <color indexed="64"/>
      </left>
      <right style="thin">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bottom style="hair">
        <color indexed="64"/>
      </bottom>
      <diagonal/>
    </border>
    <border>
      <left style="medium">
        <color indexed="64"/>
      </left>
      <right style="thin">
        <color indexed="64"/>
      </right>
      <top style="hair">
        <color indexed="64"/>
      </top>
      <bottom style="thin">
        <color indexed="64"/>
      </bottom>
      <diagonal/>
    </border>
    <border>
      <left/>
      <right/>
      <top/>
      <bottom style="double">
        <color indexed="64"/>
      </bottom>
      <diagonal/>
    </border>
    <border>
      <left style="thin">
        <color indexed="64"/>
      </left>
      <right/>
      <top style="double">
        <color indexed="64"/>
      </top>
      <bottom style="hair">
        <color indexed="64"/>
      </bottom>
      <diagonal/>
    </border>
    <border>
      <left style="thin">
        <color indexed="64"/>
      </left>
      <right/>
      <top style="hair">
        <color indexed="64"/>
      </top>
      <bottom style="hair">
        <color indexed="64"/>
      </bottom>
      <diagonal/>
    </border>
    <border>
      <left style="thin">
        <color indexed="64"/>
      </left>
      <right/>
      <top style="hair">
        <color indexed="64"/>
      </top>
      <bottom style="thin">
        <color indexed="64"/>
      </bottom>
      <diagonal/>
    </border>
    <border>
      <left/>
      <right/>
      <top style="double">
        <color indexed="64"/>
      </top>
      <bottom style="hair">
        <color indexed="64"/>
      </bottom>
      <diagonal/>
    </border>
    <border>
      <left/>
      <right/>
      <top style="hair">
        <color indexed="64"/>
      </top>
      <bottom style="hair">
        <color indexed="64"/>
      </bottom>
      <diagonal/>
    </border>
    <border>
      <left/>
      <right/>
      <top style="hair">
        <color indexed="64"/>
      </top>
      <bottom style="thin">
        <color indexed="64"/>
      </bottom>
      <diagonal/>
    </border>
    <border>
      <left/>
      <right style="thin">
        <color indexed="64"/>
      </right>
      <top/>
      <bottom style="double">
        <color indexed="64"/>
      </bottom>
      <diagonal/>
    </border>
    <border>
      <left/>
      <right style="thin">
        <color indexed="64"/>
      </right>
      <top style="double">
        <color indexed="64"/>
      </top>
      <bottom style="hair">
        <color indexed="64"/>
      </bottom>
      <diagonal/>
    </border>
    <border>
      <left/>
      <right style="thin">
        <color indexed="64"/>
      </right>
      <top style="hair">
        <color indexed="64"/>
      </top>
      <bottom style="hair">
        <color indexed="64"/>
      </bottom>
      <diagonal/>
    </border>
    <border>
      <left/>
      <right style="thin">
        <color indexed="64"/>
      </right>
      <top style="hair">
        <color indexed="64"/>
      </top>
      <bottom style="thin">
        <color indexed="64"/>
      </bottom>
      <diagonal/>
    </border>
    <border>
      <left style="thin">
        <color indexed="64"/>
      </left>
      <right/>
      <top/>
      <bottom style="double">
        <color indexed="64"/>
      </bottom>
      <diagonal/>
    </border>
    <border>
      <left style="thin">
        <color indexed="64"/>
      </left>
      <right style="hair">
        <color indexed="64"/>
      </right>
      <top style="double">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thin">
        <color indexed="64"/>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left style="hair">
        <color indexed="64"/>
      </left>
      <right style="hair">
        <color indexed="64"/>
      </right>
      <top style="double">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style="thin">
        <color indexed="64"/>
      </top>
      <bottom style="medium">
        <color indexed="64"/>
      </bottom>
      <diagonal/>
    </border>
    <border>
      <left style="hair">
        <color indexed="64"/>
      </left>
      <right style="hair">
        <color indexed="64"/>
      </right>
      <top style="thin">
        <color indexed="64"/>
      </top>
      <bottom style="hair">
        <color indexed="64"/>
      </bottom>
      <diagonal/>
    </border>
    <border diagonalUp="1">
      <left style="hair">
        <color indexed="64"/>
      </left>
      <right style="hair">
        <color indexed="64"/>
      </right>
      <top style="thin">
        <color indexed="64"/>
      </top>
      <bottom style="medium">
        <color indexed="64"/>
      </bottom>
      <diagonal style="thin">
        <color indexed="64"/>
      </diagonal>
    </border>
    <border>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hair">
        <color indexed="64"/>
      </left>
      <right/>
      <top style="thin">
        <color indexed="64"/>
      </top>
      <bottom style="medium">
        <color indexed="64"/>
      </bottom>
      <diagonal/>
    </border>
    <border>
      <left style="hair">
        <color indexed="64"/>
      </left>
      <right/>
      <top style="double">
        <color indexed="64"/>
      </top>
      <bottom style="hair">
        <color indexed="64"/>
      </bottom>
      <diagonal/>
    </border>
    <border>
      <left style="hair">
        <color indexed="64"/>
      </left>
      <right/>
      <top style="hair">
        <color indexed="64"/>
      </top>
      <bottom style="thin">
        <color indexed="64"/>
      </bottom>
      <diagonal/>
    </border>
    <border>
      <left style="hair">
        <color indexed="64"/>
      </left>
      <right/>
      <top style="thin">
        <color indexed="64"/>
      </top>
      <bottom style="hair">
        <color indexed="64"/>
      </bottom>
      <diagonal/>
    </border>
    <border diagonalUp="1">
      <left style="hair">
        <color indexed="64"/>
      </left>
      <right/>
      <top style="thin">
        <color indexed="64"/>
      </top>
      <bottom style="medium">
        <color indexed="64"/>
      </bottom>
      <diagonal style="thin">
        <color indexed="64"/>
      </diagonal>
    </border>
    <border>
      <left/>
      <right style="hair">
        <color indexed="64"/>
      </right>
      <top style="thin">
        <color indexed="64"/>
      </top>
      <bottom style="thin">
        <color indexed="64"/>
      </bottom>
      <diagonal/>
    </border>
    <border>
      <left/>
      <right style="hair">
        <color indexed="64"/>
      </right>
      <top style="thin">
        <color indexed="64"/>
      </top>
      <bottom style="medium">
        <color indexed="64"/>
      </bottom>
      <diagonal/>
    </border>
    <border>
      <left style="medium">
        <color indexed="64"/>
      </left>
      <right/>
      <top/>
      <bottom style="hair">
        <color indexed="64"/>
      </bottom>
      <diagonal/>
    </border>
    <border>
      <left style="medium">
        <color indexed="64"/>
      </left>
      <right/>
      <top style="hair">
        <color indexed="64"/>
      </top>
      <bottom style="hair">
        <color indexed="64"/>
      </bottom>
      <diagonal/>
    </border>
    <border>
      <left style="medium">
        <color indexed="64"/>
      </left>
      <right style="hair">
        <color indexed="64"/>
      </right>
      <top style="thin">
        <color indexed="64"/>
      </top>
      <bottom style="medium">
        <color indexed="64"/>
      </bottom>
      <diagonal/>
    </border>
    <border>
      <left style="medium">
        <color indexed="64"/>
      </left>
      <right style="hair">
        <color indexed="64"/>
      </right>
      <top style="thin">
        <color indexed="64"/>
      </top>
      <bottom style="hair">
        <color indexed="64"/>
      </bottom>
      <diagonal/>
    </border>
    <border>
      <left style="hair">
        <color indexed="64"/>
      </left>
      <right/>
      <top style="thin">
        <color indexed="64"/>
      </top>
      <bottom style="thin">
        <color indexed="64"/>
      </bottom>
      <diagonal/>
    </border>
    <border>
      <left/>
      <right/>
      <top/>
      <bottom style="hair">
        <color indexed="64"/>
      </bottom>
      <diagonal/>
    </border>
    <border>
      <left/>
      <right style="medium">
        <color indexed="64"/>
      </right>
      <top/>
      <bottom style="double">
        <color indexed="64"/>
      </bottom>
      <diagonal/>
    </border>
    <border>
      <left/>
      <right style="medium">
        <color indexed="64"/>
      </right>
      <top/>
      <bottom style="hair">
        <color indexed="64"/>
      </bottom>
      <diagonal/>
    </border>
    <border>
      <left/>
      <right style="medium">
        <color indexed="64"/>
      </right>
      <top style="hair">
        <color indexed="64"/>
      </top>
      <bottom style="hair">
        <color indexed="64"/>
      </bottom>
      <diagonal/>
    </border>
    <border>
      <left style="hair">
        <color indexed="64"/>
      </left>
      <right style="medium">
        <color indexed="64"/>
      </right>
      <top style="thin">
        <color indexed="64"/>
      </top>
      <bottom style="medium">
        <color indexed="64"/>
      </bottom>
      <diagonal/>
    </border>
    <border>
      <left style="hair">
        <color indexed="64"/>
      </left>
      <right style="medium">
        <color indexed="64"/>
      </right>
      <top style="thin">
        <color indexed="64"/>
      </top>
      <bottom style="hair">
        <color indexed="64"/>
      </bottom>
      <diagonal/>
    </border>
    <border>
      <left/>
      <right style="hair">
        <color indexed="64"/>
      </right>
      <top style="double">
        <color indexed="64"/>
      </top>
      <bottom style="hair">
        <color indexed="64"/>
      </bottom>
      <diagonal/>
    </border>
    <border>
      <left/>
      <right style="hair">
        <color indexed="64"/>
      </right>
      <top style="hair">
        <color indexed="64"/>
      </top>
      <bottom style="thin">
        <color indexed="64"/>
      </bottom>
      <diagonal/>
    </border>
    <border diagonalUp="1">
      <left/>
      <right style="hair">
        <color indexed="64"/>
      </right>
      <top style="thin">
        <color indexed="64"/>
      </top>
      <bottom style="medium">
        <color indexed="64"/>
      </bottom>
      <diagonal style="thin">
        <color indexed="64"/>
      </diagonal>
    </border>
    <border>
      <left/>
      <right style="hair">
        <color indexed="64"/>
      </right>
      <top style="thin">
        <color indexed="64"/>
      </top>
      <bottom style="hair">
        <color indexed="64"/>
      </bottom>
      <diagonal/>
    </border>
    <border diagonalUp="1">
      <left style="hair">
        <color indexed="64"/>
      </left>
      <right/>
      <top style="thin">
        <color indexed="64"/>
      </top>
      <bottom style="thin">
        <color indexed="64"/>
      </bottom>
      <diagonal style="hair">
        <color indexed="64"/>
      </diagonal>
    </border>
    <border diagonalUp="1">
      <left style="hair">
        <color indexed="64"/>
      </left>
      <right/>
      <top style="thin">
        <color indexed="64"/>
      </top>
      <bottom/>
      <diagonal style="hair">
        <color indexed="64"/>
      </diagonal>
    </border>
    <border diagonalUp="1">
      <left style="hair">
        <color indexed="64"/>
      </left>
      <right/>
      <top/>
      <bottom/>
      <diagonal style="hair">
        <color indexed="64"/>
      </diagonal>
    </border>
    <border diagonalUp="1">
      <left style="hair">
        <color indexed="64"/>
      </left>
      <right/>
      <top/>
      <bottom style="thin">
        <color indexed="64"/>
      </bottom>
      <diagonal style="hair">
        <color indexed="64"/>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thin">
        <color indexed="64"/>
      </bottom>
      <diagonal style="hair">
        <color indexed="64"/>
      </diagonal>
    </border>
    <border diagonalUp="1">
      <left/>
      <right/>
      <top style="thin">
        <color indexed="64"/>
      </top>
      <bottom/>
      <diagonal style="hair">
        <color indexed="64"/>
      </diagonal>
    </border>
    <border diagonalUp="1">
      <left/>
      <right/>
      <top/>
      <bottom/>
      <diagonal style="hair">
        <color indexed="64"/>
      </diagonal>
    </border>
    <border diagonalUp="1">
      <left/>
      <right/>
      <top/>
      <bottom style="thin">
        <color indexed="64"/>
      </bottom>
      <diagonal style="hair">
        <color indexed="64"/>
      </diagonal>
    </border>
    <border diagonalUp="1">
      <left/>
      <right/>
      <top style="thin">
        <color indexed="64"/>
      </top>
      <bottom style="medium">
        <color indexed="64"/>
      </bottom>
      <diagonal style="hair">
        <color indexed="64"/>
      </diagonal>
    </border>
    <border diagonalUp="1">
      <left/>
      <right style="medium">
        <color indexed="64"/>
      </right>
      <top style="thin">
        <color indexed="64"/>
      </top>
      <bottom style="thin">
        <color indexed="64"/>
      </bottom>
      <diagonal style="hair">
        <color indexed="64"/>
      </diagonal>
    </border>
    <border diagonalUp="1">
      <left/>
      <right style="medium">
        <color indexed="64"/>
      </right>
      <top style="thin">
        <color indexed="64"/>
      </top>
      <bottom/>
      <diagonal style="hair">
        <color indexed="64"/>
      </diagonal>
    </border>
    <border diagonalUp="1">
      <left/>
      <right style="medium">
        <color indexed="64"/>
      </right>
      <top/>
      <bottom/>
      <diagonal style="hair">
        <color indexed="64"/>
      </diagonal>
    </border>
    <border diagonalUp="1">
      <left/>
      <right style="medium">
        <color indexed="64"/>
      </right>
      <top/>
      <bottom style="thin">
        <color indexed="64"/>
      </bottom>
      <diagonal style="hair">
        <color indexed="64"/>
      </diagonal>
    </border>
    <border diagonalUp="1">
      <left/>
      <right style="medium">
        <color indexed="64"/>
      </right>
      <top style="thin">
        <color indexed="64"/>
      </top>
      <bottom style="medium">
        <color indexed="64"/>
      </bottom>
      <diagonal style="hair">
        <color indexed="64"/>
      </diagonal>
    </border>
    <border>
      <left style="hair">
        <color indexed="64"/>
      </left>
      <right style="medium">
        <color indexed="64"/>
      </right>
      <top style="double">
        <color indexed="64"/>
      </top>
      <bottom style="hair">
        <color indexed="64"/>
      </bottom>
      <diagonal/>
    </border>
    <border>
      <left style="hair">
        <color indexed="64"/>
      </left>
      <right style="medium">
        <color indexed="64"/>
      </right>
      <top style="hair">
        <color indexed="64"/>
      </top>
      <bottom style="hair">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diagonal/>
    </border>
    <border>
      <left style="thin">
        <color indexed="64"/>
      </left>
      <right style="hair">
        <color indexed="64"/>
      </right>
      <top/>
      <bottom/>
      <diagonal/>
    </border>
    <border>
      <left style="thin">
        <color indexed="64"/>
      </left>
      <right style="hair">
        <color indexed="64"/>
      </right>
      <top/>
      <bottom style="thin">
        <color indexed="64"/>
      </bottom>
      <diagonal/>
    </border>
    <border>
      <left style="thin">
        <color indexed="64"/>
      </left>
      <right style="hair">
        <color indexed="64"/>
      </right>
      <top style="thin">
        <color indexed="64"/>
      </top>
      <bottom style="thin">
        <color indexed="64"/>
      </bottom>
      <diagonal/>
    </border>
    <border>
      <left style="thin">
        <color indexed="64"/>
      </left>
      <right style="thin">
        <color indexed="64"/>
      </right>
      <top style="double">
        <color indexed="64"/>
      </top>
      <bottom style="hair">
        <color indexed="64"/>
      </bottom>
      <diagonal/>
    </border>
    <border>
      <left style="thin">
        <color indexed="64"/>
      </left>
      <right style="thin">
        <color indexed="64"/>
      </right>
      <top style="hair">
        <color indexed="64"/>
      </top>
      <bottom style="hair">
        <color indexed="64"/>
      </bottom>
      <diagonal/>
    </border>
    <border>
      <left style="hair">
        <color indexed="64"/>
      </left>
      <right style="hair">
        <color indexed="64"/>
      </right>
      <top style="thin">
        <color indexed="64"/>
      </top>
      <bottom style="thin">
        <color indexed="64"/>
      </bottom>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style="hair">
        <color indexed="64"/>
      </left>
      <right style="thin">
        <color indexed="64"/>
      </right>
      <top style="thin">
        <color indexed="64"/>
      </top>
      <bottom/>
      <diagonal/>
    </border>
    <border>
      <left style="hair">
        <color indexed="64"/>
      </left>
      <right style="thin">
        <color indexed="64"/>
      </right>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thin">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right style="medium">
        <color indexed="64"/>
      </right>
      <top style="double">
        <color indexed="64"/>
      </top>
      <bottom style="hair">
        <color indexed="64"/>
      </bottom>
      <diagonal/>
    </border>
    <border>
      <left style="hair">
        <color indexed="64"/>
      </left>
      <right style="medium">
        <color indexed="64"/>
      </right>
      <top style="thin">
        <color indexed="64"/>
      </top>
      <bottom/>
      <diagonal/>
    </border>
    <border>
      <left style="hair">
        <color indexed="64"/>
      </left>
      <right style="medium">
        <color indexed="64"/>
      </right>
      <top/>
      <bottom/>
      <diagonal/>
    </border>
    <border>
      <left style="hair">
        <color indexed="64"/>
      </left>
      <right style="medium">
        <color indexed="64"/>
      </right>
      <top/>
      <bottom style="medium">
        <color indexed="64"/>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dashed">
        <color indexed="64"/>
      </left>
      <right style="thin">
        <color indexed="64"/>
      </right>
      <top style="thin">
        <color indexed="64"/>
      </top>
      <bottom style="thin">
        <color indexed="64"/>
      </bottom>
      <diagonal/>
    </border>
    <border>
      <left style="dashed">
        <color indexed="64"/>
      </left>
      <right style="thin">
        <color indexed="64"/>
      </right>
      <top style="thin">
        <color indexed="64"/>
      </top>
      <bottom/>
      <diagonal/>
    </border>
    <border>
      <left style="thin">
        <color indexed="64"/>
      </left>
      <right style="dashed">
        <color indexed="64"/>
      </right>
      <top style="thin">
        <color indexed="64"/>
      </top>
      <bottom style="thin">
        <color indexed="64"/>
      </bottom>
      <diagonal/>
    </border>
    <border>
      <left style="thin">
        <color indexed="64"/>
      </left>
      <right style="dashed">
        <color indexed="64"/>
      </right>
      <top style="thin">
        <color indexed="64"/>
      </top>
      <bottom/>
      <diagonal/>
    </border>
    <border>
      <left style="thin">
        <color indexed="64"/>
      </left>
      <right style="dashed">
        <color indexed="64"/>
      </right>
      <top style="dashed">
        <color indexed="64"/>
      </top>
      <bottom style="thin">
        <color indexed="64"/>
      </bottom>
      <diagonal/>
    </border>
    <border>
      <left style="dashed">
        <color indexed="64"/>
      </left>
      <right/>
      <top style="thin">
        <color indexed="64"/>
      </top>
      <bottom/>
      <diagonal/>
    </border>
    <border>
      <left style="dashed">
        <color indexed="64"/>
      </left>
      <right/>
      <top style="dashed">
        <color indexed="64"/>
      </top>
      <bottom style="thin">
        <color indexed="64"/>
      </bottom>
      <diagonal/>
    </border>
    <border>
      <left style="dashed">
        <color indexed="64"/>
      </left>
      <right style="thin">
        <color indexed="64"/>
      </right>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xf numFmtId="0" fontId="1" fillId="0" borderId="0">
      <alignment vertical="center"/>
    </xf>
    <xf numFmtId="0" fontId="2"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1" fillId="0" borderId="0"/>
    <xf numFmtId="0" fontId="1" fillId="0" borderId="0"/>
    <xf numFmtId="0" fontId="3" fillId="0" borderId="0">
      <alignment vertical="center"/>
    </xf>
    <xf numFmtId="0" fontId="3" fillId="0" borderId="0">
      <alignment vertical="center"/>
    </xf>
    <xf numFmtId="0" fontId="3" fillId="0" borderId="0">
      <alignment vertical="center"/>
    </xf>
    <xf numFmtId="0" fontId="1" fillId="0" borderId="0">
      <alignment vertical="center"/>
    </xf>
    <xf numFmtId="0" fontId="1" fillId="0" borderId="0">
      <alignment vertical="center"/>
    </xf>
    <xf numFmtId="0" fontId="44" fillId="0" borderId="0">
      <alignment vertical="center"/>
    </xf>
  </cellStyleXfs>
  <cellXfs count="1131">
    <xf numFmtId="0" fontId="0" fillId="0" borderId="0" xfId="0">
      <alignment vertical="center"/>
    </xf>
    <xf numFmtId="0" fontId="2" fillId="0" borderId="0" xfId="9" applyFont="1">
      <alignment vertical="center"/>
    </xf>
    <xf numFmtId="49" fontId="2" fillId="0" borderId="0" xfId="9" applyNumberFormat="1" applyFont="1">
      <alignment vertical="center"/>
    </xf>
    <xf numFmtId="0" fontId="7" fillId="0" borderId="0" xfId="9" applyFont="1">
      <alignment vertical="center"/>
    </xf>
    <xf numFmtId="0" fontId="2" fillId="0" borderId="8" xfId="9" applyFont="1" applyBorder="1">
      <alignment vertical="center"/>
    </xf>
    <xf numFmtId="49" fontId="2" fillId="0" borderId="8" xfId="9" applyNumberFormat="1" applyFont="1" applyBorder="1">
      <alignment vertical="center"/>
    </xf>
    <xf numFmtId="0" fontId="2" fillId="0" borderId="9" xfId="9" applyFont="1" applyBorder="1">
      <alignment vertical="center"/>
    </xf>
    <xf numFmtId="0" fontId="2" fillId="0" borderId="0" xfId="9" applyFont="1" applyAlignment="1">
      <alignment horizontal="center" vertical="center" wrapText="1"/>
    </xf>
    <xf numFmtId="49" fontId="2" fillId="0" borderId="0" xfId="9" applyNumberFormat="1" applyFont="1" applyAlignment="1">
      <alignment horizontal="center" vertical="center"/>
    </xf>
    <xf numFmtId="0" fontId="2" fillId="0" borderId="20" xfId="9" applyFont="1" applyBorder="1">
      <alignment vertical="center"/>
    </xf>
    <xf numFmtId="0" fontId="8" fillId="0" borderId="0" xfId="9" applyFont="1">
      <alignment vertical="center"/>
    </xf>
    <xf numFmtId="0" fontId="2" fillId="0" borderId="30" xfId="9" applyFont="1" applyBorder="1" applyAlignment="1">
      <alignment horizontal="center" vertical="center"/>
    </xf>
    <xf numFmtId="0" fontId="2" fillId="0" borderId="0" xfId="9" applyFont="1" applyAlignment="1">
      <alignment horizontal="center" vertical="center"/>
    </xf>
    <xf numFmtId="0" fontId="2" fillId="0" borderId="23" xfId="9" applyFont="1" applyBorder="1" applyAlignment="1">
      <alignment horizontal="center" vertical="center"/>
    </xf>
    <xf numFmtId="0" fontId="10" fillId="0" borderId="26" xfId="10" applyFont="1" applyBorder="1">
      <alignment vertical="center"/>
    </xf>
    <xf numFmtId="0" fontId="10" fillId="0" borderId="28" xfId="10" applyFont="1" applyBorder="1" applyAlignment="1">
      <alignment horizontal="center" vertical="center"/>
    </xf>
    <xf numFmtId="0" fontId="2" fillId="0" borderId="42" xfId="9" applyFont="1" applyBorder="1" applyAlignment="1">
      <alignment horizontal="center" vertical="center"/>
    </xf>
    <xf numFmtId="0" fontId="2" fillId="0" borderId="8" xfId="9" applyFont="1" applyBorder="1" applyAlignment="1">
      <alignment horizontal="center" vertical="center"/>
    </xf>
    <xf numFmtId="0" fontId="2" fillId="0" borderId="9" xfId="9" applyFont="1" applyBorder="1" applyAlignment="1">
      <alignment horizontal="center" vertical="center"/>
    </xf>
    <xf numFmtId="0" fontId="2" fillId="0" borderId="58" xfId="9" applyFont="1" applyBorder="1" applyAlignment="1">
      <alignment horizontal="center" vertical="center"/>
    </xf>
    <xf numFmtId="0" fontId="2" fillId="0" borderId="34" xfId="9" applyFont="1" applyBorder="1" applyAlignment="1">
      <alignment horizontal="center" vertical="center" wrapText="1"/>
    </xf>
    <xf numFmtId="0" fontId="2" fillId="0" borderId="8" xfId="9" applyFont="1" applyBorder="1" applyAlignment="1">
      <alignment horizontal="left" vertical="center"/>
    </xf>
    <xf numFmtId="0" fontId="2" fillId="0" borderId="7" xfId="9" applyFont="1" applyBorder="1" applyAlignment="1">
      <alignment horizontal="left" vertical="center"/>
    </xf>
    <xf numFmtId="0" fontId="2" fillId="0" borderId="19" xfId="9" applyFont="1" applyBorder="1" applyAlignment="1">
      <alignment horizontal="left" vertical="center"/>
    </xf>
    <xf numFmtId="0" fontId="9" fillId="0" borderId="20" xfId="9" applyFont="1" applyBorder="1" applyAlignment="1">
      <alignment vertical="center" wrapText="1"/>
    </xf>
    <xf numFmtId="0" fontId="2" fillId="0" borderId="53" xfId="9" applyFont="1" applyBorder="1" applyAlignment="1">
      <alignment horizontal="left" vertical="center"/>
    </xf>
    <xf numFmtId="0" fontId="9" fillId="0" borderId="60" xfId="9" applyFont="1" applyBorder="1" applyAlignment="1">
      <alignment vertical="center" wrapText="1"/>
    </xf>
    <xf numFmtId="182" fontId="2" fillId="0" borderId="7" xfId="9" applyNumberFormat="1" applyFont="1" applyBorder="1" applyAlignment="1">
      <alignment horizontal="right" vertical="center" shrinkToFit="1"/>
    </xf>
    <xf numFmtId="182" fontId="2" fillId="0" borderId="7" xfId="9" applyNumberFormat="1" applyFont="1" applyBorder="1" applyAlignment="1">
      <alignment vertical="center" shrinkToFit="1"/>
    </xf>
    <xf numFmtId="180" fontId="2" fillId="0" borderId="9" xfId="9" applyNumberFormat="1" applyFont="1" applyBorder="1">
      <alignment vertical="center"/>
    </xf>
    <xf numFmtId="182" fontId="2" fillId="0" borderId="19" xfId="9" applyNumberFormat="1" applyFont="1" applyBorder="1" applyAlignment="1">
      <alignment horizontal="right" vertical="center" shrinkToFit="1"/>
    </xf>
    <xf numFmtId="182" fontId="2" fillId="0" borderId="19" xfId="9" applyNumberFormat="1" applyFont="1" applyBorder="1" applyAlignment="1">
      <alignment vertical="center" shrinkToFit="1"/>
    </xf>
    <xf numFmtId="180" fontId="2" fillId="0" borderId="20" xfId="9" applyNumberFormat="1" applyFont="1" applyBorder="1">
      <alignment vertical="center"/>
    </xf>
    <xf numFmtId="182" fontId="2" fillId="0" borderId="53" xfId="9" applyNumberFormat="1" applyFont="1" applyBorder="1" applyAlignment="1">
      <alignment horizontal="right" vertical="center" shrinkToFit="1"/>
    </xf>
    <xf numFmtId="182" fontId="2" fillId="0" borderId="53" xfId="9" applyNumberFormat="1" applyFont="1" applyBorder="1" applyAlignment="1">
      <alignment vertical="center" shrinkToFit="1"/>
    </xf>
    <xf numFmtId="180" fontId="2" fillId="0" borderId="60" xfId="9" applyNumberFormat="1" applyFont="1" applyBorder="1">
      <alignment vertical="center"/>
    </xf>
    <xf numFmtId="0" fontId="2" fillId="0" borderId="58" xfId="9" applyFont="1" applyBorder="1">
      <alignment vertical="center"/>
    </xf>
    <xf numFmtId="0" fontId="2" fillId="0" borderId="60" xfId="9" applyFont="1" applyBorder="1">
      <alignment vertical="center"/>
    </xf>
    <xf numFmtId="0" fontId="2" fillId="0" borderId="0" xfId="4" applyFont="1" applyAlignment="1">
      <alignment vertical="center" shrinkToFit="1"/>
    </xf>
    <xf numFmtId="49" fontId="12" fillId="0" borderId="0" xfId="4" applyNumberFormat="1" applyFont="1">
      <alignment vertical="center"/>
    </xf>
    <xf numFmtId="0" fontId="13" fillId="0" borderId="0" xfId="4" applyFont="1">
      <alignment vertical="center"/>
    </xf>
    <xf numFmtId="0" fontId="10" fillId="0" borderId="0" xfId="4" applyFont="1">
      <alignment vertical="center"/>
    </xf>
    <xf numFmtId="0" fontId="2" fillId="0" borderId="23" xfId="4" applyFont="1" applyBorder="1">
      <alignment vertical="center"/>
    </xf>
    <xf numFmtId="0" fontId="2" fillId="0" borderId="34" xfId="4" applyFont="1" applyBorder="1">
      <alignment vertical="center"/>
    </xf>
    <xf numFmtId="0" fontId="14" fillId="0" borderId="34" xfId="4" applyFont="1" applyBorder="1" applyAlignment="1">
      <alignment horizontal="center" vertical="center"/>
    </xf>
    <xf numFmtId="0" fontId="14" fillId="0" borderId="34" xfId="4" applyFont="1" applyBorder="1">
      <alignment vertical="center"/>
    </xf>
    <xf numFmtId="0" fontId="3" fillId="0" borderId="0" xfId="15">
      <alignment vertical="center"/>
    </xf>
    <xf numFmtId="0" fontId="15" fillId="0" borderId="0" xfId="15" applyFont="1">
      <alignment vertical="center"/>
    </xf>
    <xf numFmtId="0" fontId="3" fillId="3" borderId="0" xfId="15" applyFill="1">
      <alignment vertical="center"/>
    </xf>
    <xf numFmtId="49" fontId="2" fillId="3" borderId="0" xfId="12" applyNumberFormat="1" applyFont="1" applyFill="1">
      <alignment vertical="center"/>
    </xf>
    <xf numFmtId="0" fontId="2" fillId="3" borderId="0" xfId="12" applyFont="1" applyFill="1">
      <alignment vertical="center"/>
    </xf>
    <xf numFmtId="0" fontId="17" fillId="0" borderId="77" xfId="12" applyFont="1" applyBorder="1" applyAlignment="1" applyProtection="1">
      <alignment horizontal="center" vertical="center" shrinkToFit="1"/>
      <protection locked="0"/>
    </xf>
    <xf numFmtId="0" fontId="17" fillId="0" borderId="78" xfId="12" applyFont="1" applyBorder="1" applyAlignment="1" applyProtection="1">
      <alignment horizontal="center" vertical="center" shrinkToFit="1"/>
      <protection locked="0"/>
    </xf>
    <xf numFmtId="0" fontId="17" fillId="5" borderId="79" xfId="12" applyFont="1" applyFill="1" applyBorder="1" applyAlignment="1" applyProtection="1">
      <alignment horizontal="center" vertical="center" shrinkToFit="1"/>
      <protection locked="0"/>
    </xf>
    <xf numFmtId="0" fontId="17" fillId="0" borderId="80" xfId="12" applyFont="1" applyBorder="1" applyAlignment="1" applyProtection="1">
      <alignment horizontal="center" vertical="center" shrinkToFit="1"/>
      <protection locked="0"/>
    </xf>
    <xf numFmtId="0" fontId="11" fillId="3" borderId="0" xfId="12" applyFont="1" applyFill="1">
      <alignment vertical="center"/>
    </xf>
    <xf numFmtId="0" fontId="17" fillId="3" borderId="0" xfId="12" applyFont="1" applyFill="1">
      <alignment vertical="center"/>
    </xf>
    <xf numFmtId="0" fontId="17" fillId="0" borderId="81" xfId="12" applyFont="1" applyBorder="1" applyAlignment="1" applyProtection="1">
      <alignment horizontal="center" vertical="center" shrinkToFit="1"/>
      <protection locked="0"/>
    </xf>
    <xf numFmtId="0" fontId="17" fillId="3" borderId="0" xfId="12" applyFont="1" applyFill="1" applyAlignment="1">
      <alignment horizontal="center" vertical="center" shrinkToFit="1"/>
    </xf>
    <xf numFmtId="0" fontId="17" fillId="3" borderId="20" xfId="12" applyFont="1" applyFill="1" applyBorder="1">
      <alignment vertical="center"/>
    </xf>
    <xf numFmtId="0" fontId="17" fillId="3" borderId="12" xfId="12" applyFont="1" applyFill="1" applyBorder="1">
      <alignment vertical="center"/>
    </xf>
    <xf numFmtId="0" fontId="19" fillId="3" borderId="0" xfId="15" applyFont="1" applyFill="1">
      <alignment vertical="center"/>
    </xf>
    <xf numFmtId="0" fontId="17" fillId="3" borderId="0" xfId="12" applyFont="1" applyFill="1" applyAlignment="1">
      <alignment horizontal="left" vertical="center" shrinkToFit="1"/>
    </xf>
    <xf numFmtId="0" fontId="17" fillId="3" borderId="20" xfId="12" applyFont="1" applyFill="1" applyBorder="1" applyAlignment="1">
      <alignment horizontal="center" vertical="center"/>
    </xf>
    <xf numFmtId="0" fontId="17" fillId="3" borderId="23" xfId="12" applyFont="1" applyFill="1" applyBorder="1">
      <alignment vertical="center"/>
    </xf>
    <xf numFmtId="183" fontId="17" fillId="3" borderId="0" xfId="12" applyNumberFormat="1" applyFont="1" applyFill="1" applyAlignment="1">
      <alignment horizontal="right" vertical="center" shrinkToFit="1"/>
    </xf>
    <xf numFmtId="0" fontId="15" fillId="3" borderId="8" xfId="12" applyFont="1" applyFill="1" applyBorder="1">
      <alignment vertical="center"/>
    </xf>
    <xf numFmtId="0" fontId="15" fillId="3" borderId="0" xfId="12" applyFont="1" applyFill="1">
      <alignment vertical="center"/>
    </xf>
    <xf numFmtId="183" fontId="17" fillId="3" borderId="0" xfId="12" applyNumberFormat="1" applyFont="1" applyFill="1" applyAlignment="1">
      <alignment horizontal="left" vertical="center" shrinkToFit="1"/>
    </xf>
    <xf numFmtId="0" fontId="17" fillId="3" borderId="35" xfId="12" applyFont="1" applyFill="1" applyBorder="1">
      <alignment vertical="center"/>
    </xf>
    <xf numFmtId="0" fontId="15" fillId="3" borderId="0" xfId="12" applyFont="1" applyFill="1" applyAlignment="1">
      <alignment horizontal="center" vertical="center"/>
    </xf>
    <xf numFmtId="0" fontId="17" fillId="0" borderId="152" xfId="11" applyFont="1" applyBorder="1" applyAlignment="1" applyProtection="1">
      <alignment horizontal="center" vertical="center" shrinkToFit="1"/>
      <protection locked="0"/>
    </xf>
    <xf numFmtId="0" fontId="17" fillId="0" borderId="153" xfId="11" applyFont="1" applyBorder="1" applyAlignment="1" applyProtection="1">
      <alignment horizontal="center" vertical="center" shrinkToFit="1"/>
      <protection locked="0"/>
    </xf>
    <xf numFmtId="0" fontId="17" fillId="3" borderId="153" xfId="12" applyFont="1" applyFill="1" applyBorder="1" applyAlignment="1" applyProtection="1">
      <alignment horizontal="center" vertical="center" shrinkToFit="1"/>
      <protection locked="0"/>
    </xf>
    <xf numFmtId="0" fontId="17" fillId="3" borderId="0" xfId="12" applyFont="1" applyFill="1" applyAlignment="1">
      <alignment horizontal="center" vertical="center"/>
    </xf>
    <xf numFmtId="0" fontId="17" fillId="3" borderId="58" xfId="12" applyFont="1" applyFill="1" applyBorder="1">
      <alignment vertical="center"/>
    </xf>
    <xf numFmtId="0" fontId="2" fillId="3" borderId="20" xfId="12" applyFont="1" applyFill="1" applyBorder="1">
      <alignment vertical="center"/>
    </xf>
    <xf numFmtId="0" fontId="1" fillId="3" borderId="0" xfId="1" applyFill="1"/>
    <xf numFmtId="0" fontId="1" fillId="3" borderId="0" xfId="1" applyFill="1" applyProtection="1">
      <protection hidden="1"/>
    </xf>
    <xf numFmtId="0" fontId="3" fillId="0" borderId="14" xfId="19" applyFont="1" applyBorder="1">
      <alignment vertical="center"/>
    </xf>
    <xf numFmtId="0" fontId="3" fillId="0" borderId="42" xfId="19" applyFont="1" applyBorder="1">
      <alignment vertical="center"/>
    </xf>
    <xf numFmtId="178" fontId="14" fillId="0" borderId="0" xfId="19" applyNumberFormat="1" applyFont="1">
      <alignment vertical="center"/>
    </xf>
    <xf numFmtId="0" fontId="17" fillId="0" borderId="30" xfId="19" applyFont="1" applyBorder="1">
      <alignment vertical="center"/>
    </xf>
    <xf numFmtId="178" fontId="14" fillId="0" borderId="42" xfId="19" applyNumberFormat="1" applyFont="1" applyBorder="1">
      <alignment vertical="center"/>
    </xf>
    <xf numFmtId="178" fontId="14" fillId="0" borderId="31" xfId="19" applyNumberFormat="1" applyFont="1" applyBorder="1">
      <alignment vertical="center"/>
    </xf>
    <xf numFmtId="0" fontId="14" fillId="0" borderId="0" xfId="19" applyFont="1">
      <alignment vertical="center"/>
    </xf>
    <xf numFmtId="0" fontId="3" fillId="0" borderId="23" xfId="19" applyFont="1" applyBorder="1">
      <alignment vertical="center"/>
    </xf>
    <xf numFmtId="0" fontId="3" fillId="0" borderId="34" xfId="19" applyFont="1" applyBorder="1">
      <alignment vertical="center"/>
    </xf>
    <xf numFmtId="0" fontId="17" fillId="0" borderId="42" xfId="19" applyFont="1" applyBorder="1">
      <alignment vertical="center"/>
    </xf>
    <xf numFmtId="0" fontId="3" fillId="0" borderId="31" xfId="19" applyFont="1" applyBorder="1">
      <alignment vertical="center"/>
    </xf>
    <xf numFmtId="0" fontId="3" fillId="0" borderId="0" xfId="19" applyFont="1">
      <alignment vertical="center"/>
    </xf>
    <xf numFmtId="178" fontId="14" fillId="0" borderId="34" xfId="19" applyNumberFormat="1" applyFont="1" applyBorder="1">
      <alignment vertical="center"/>
    </xf>
    <xf numFmtId="0" fontId="3" fillId="3" borderId="30" xfId="19" applyFont="1" applyFill="1" applyBorder="1">
      <alignment vertical="center"/>
    </xf>
    <xf numFmtId="178" fontId="14" fillId="3" borderId="31" xfId="19" applyNumberFormat="1" applyFont="1" applyFill="1" applyBorder="1">
      <alignment vertical="center"/>
    </xf>
    <xf numFmtId="178" fontId="14" fillId="0" borderId="32" xfId="19" applyNumberFormat="1" applyFont="1" applyBorder="1">
      <alignment vertical="center"/>
    </xf>
    <xf numFmtId="0" fontId="14" fillId="0" borderId="0" xfId="19" applyFont="1" applyAlignment="1"/>
    <xf numFmtId="178" fontId="21" fillId="0" borderId="30" xfId="13" applyNumberFormat="1" applyFont="1" applyBorder="1" applyAlignment="1">
      <alignment vertical="center"/>
    </xf>
    <xf numFmtId="178" fontId="21" fillId="0" borderId="31" xfId="13" applyNumberFormat="1" applyFont="1" applyBorder="1" applyAlignment="1">
      <alignment vertical="center"/>
    </xf>
    <xf numFmtId="178" fontId="21" fillId="0" borderId="31" xfId="13" applyNumberFormat="1" applyFont="1" applyBorder="1" applyAlignment="1">
      <alignment horizontal="center" vertical="center"/>
    </xf>
    <xf numFmtId="0" fontId="3" fillId="3" borderId="23" xfId="19" applyFont="1" applyFill="1" applyBorder="1">
      <alignment vertical="center"/>
    </xf>
    <xf numFmtId="178" fontId="14" fillId="3" borderId="34" xfId="19" applyNumberFormat="1" applyFont="1" applyFill="1" applyBorder="1">
      <alignment vertical="center"/>
    </xf>
    <xf numFmtId="178" fontId="14" fillId="0" borderId="35" xfId="19" applyNumberFormat="1" applyFont="1" applyBorder="1">
      <alignment vertical="center"/>
    </xf>
    <xf numFmtId="178" fontId="21" fillId="0" borderId="16" xfId="13" applyNumberFormat="1" applyFont="1" applyBorder="1" applyAlignment="1">
      <alignment vertical="center"/>
    </xf>
    <xf numFmtId="178" fontId="21" fillId="0" borderId="15" xfId="13" applyNumberFormat="1" applyFont="1" applyBorder="1" applyAlignment="1">
      <alignment vertical="center"/>
    </xf>
    <xf numFmtId="178" fontId="21" fillId="0" borderId="171" xfId="13" applyNumberFormat="1" applyFont="1" applyBorder="1" applyAlignment="1">
      <alignment horizontal="center" vertical="center"/>
    </xf>
    <xf numFmtId="178" fontId="21" fillId="0" borderId="16" xfId="13" applyNumberFormat="1" applyFont="1" applyBorder="1" applyAlignment="1">
      <alignment horizontal="center" vertical="center"/>
    </xf>
    <xf numFmtId="178" fontId="21" fillId="0" borderId="27" xfId="13" applyNumberFormat="1" applyFont="1" applyBorder="1" applyAlignment="1">
      <alignment horizontal="center" vertical="center" wrapText="1"/>
    </xf>
    <xf numFmtId="183" fontId="21" fillId="0" borderId="27" xfId="14" applyNumberFormat="1" applyFont="1" applyBorder="1" applyAlignment="1">
      <alignment horizontal="right" vertical="center" shrinkToFit="1"/>
    </xf>
    <xf numFmtId="183" fontId="21" fillId="0" borderId="172" xfId="14" applyNumberFormat="1" applyFont="1" applyBorder="1" applyAlignment="1">
      <alignment horizontal="right" vertical="center" shrinkToFit="1"/>
    </xf>
    <xf numFmtId="0" fontId="3" fillId="3" borderId="16" xfId="19" applyFont="1" applyFill="1" applyBorder="1">
      <alignment vertical="center"/>
    </xf>
    <xf numFmtId="178" fontId="14" fillId="3" borderId="15" xfId="19" applyNumberFormat="1" applyFont="1" applyFill="1" applyBorder="1">
      <alignment vertical="center"/>
    </xf>
    <xf numFmtId="178" fontId="14" fillId="0" borderId="37" xfId="19" applyNumberFormat="1" applyFont="1" applyBorder="1">
      <alignment vertical="center"/>
    </xf>
    <xf numFmtId="178" fontId="21" fillId="0" borderId="32" xfId="13" applyNumberFormat="1" applyFont="1" applyBorder="1" applyAlignment="1">
      <alignment horizontal="center" vertical="center"/>
    </xf>
    <xf numFmtId="178" fontId="21" fillId="0" borderId="30" xfId="13" applyNumberFormat="1" applyFont="1" applyBorder="1" applyAlignment="1">
      <alignment horizontal="center" vertical="center"/>
    </xf>
    <xf numFmtId="183" fontId="21" fillId="0" borderId="30" xfId="14" applyNumberFormat="1" applyFont="1" applyBorder="1" applyAlignment="1">
      <alignment horizontal="right" vertical="center" shrinkToFit="1"/>
    </xf>
    <xf numFmtId="183" fontId="21" fillId="0" borderId="173" xfId="14" applyNumberFormat="1" applyFont="1" applyBorder="1" applyAlignment="1">
      <alignment horizontal="right" vertical="center" shrinkToFit="1"/>
    </xf>
    <xf numFmtId="183" fontId="14" fillId="3" borderId="26" xfId="18" applyNumberFormat="1" applyFont="1" applyFill="1" applyBorder="1" applyAlignment="1">
      <alignment horizontal="right" vertical="center" shrinkToFit="1"/>
    </xf>
    <xf numFmtId="183" fontId="14" fillId="3" borderId="74" xfId="18" applyNumberFormat="1" applyFont="1" applyFill="1" applyBorder="1" applyAlignment="1">
      <alignment horizontal="right" vertical="center" shrinkToFit="1"/>
    </xf>
    <xf numFmtId="178" fontId="14" fillId="0" borderId="74" xfId="19" applyNumberFormat="1" applyFont="1" applyBorder="1" applyAlignment="1">
      <alignment horizontal="center" vertical="center"/>
    </xf>
    <xf numFmtId="188" fontId="21" fillId="0" borderId="74" xfId="19" applyNumberFormat="1" applyFont="1" applyBorder="1" applyAlignment="1">
      <alignment horizontal="right" vertical="center" shrinkToFit="1"/>
    </xf>
    <xf numFmtId="184" fontId="21" fillId="0" borderId="74" xfId="19" applyNumberFormat="1" applyFont="1" applyBorder="1" applyAlignment="1">
      <alignment horizontal="right" vertical="center" shrinkToFit="1"/>
    </xf>
    <xf numFmtId="183" fontId="14" fillId="0" borderId="74" xfId="19" applyNumberFormat="1" applyFont="1" applyBorder="1" applyAlignment="1">
      <alignment horizontal="right" vertical="center" shrinkToFit="1"/>
    </xf>
    <xf numFmtId="178" fontId="21" fillId="0" borderId="35" xfId="13" applyNumberFormat="1" applyFont="1" applyBorder="1" applyAlignment="1">
      <alignment horizontal="center" vertical="center"/>
    </xf>
    <xf numFmtId="178" fontId="21" fillId="0" borderId="174" xfId="13" applyNumberFormat="1" applyFont="1" applyBorder="1" applyAlignment="1">
      <alignment horizontal="center" vertical="center" wrapText="1"/>
    </xf>
    <xf numFmtId="184" fontId="21" fillId="0" borderId="175" xfId="14" applyNumberFormat="1" applyFont="1" applyBorder="1" applyAlignment="1">
      <alignment horizontal="right" vertical="center" shrinkToFit="1"/>
    </xf>
    <xf numFmtId="184" fontId="21" fillId="0" borderId="171" xfId="14" applyNumberFormat="1" applyFont="1" applyBorder="1" applyAlignment="1">
      <alignment horizontal="right" vertical="center" shrinkToFit="1"/>
    </xf>
    <xf numFmtId="0" fontId="3" fillId="3" borderId="32" xfId="19" applyFont="1" applyFill="1" applyBorder="1">
      <alignment vertical="center"/>
    </xf>
    <xf numFmtId="178" fontId="14" fillId="3" borderId="74" xfId="19" applyNumberFormat="1" applyFont="1" applyFill="1" applyBorder="1" applyAlignment="1">
      <alignment horizontal="center" vertical="center"/>
    </xf>
    <xf numFmtId="178" fontId="14" fillId="0" borderId="176" xfId="19" applyNumberFormat="1" applyFont="1" applyBorder="1" applyAlignment="1">
      <alignment horizontal="center" vertical="center"/>
    </xf>
    <xf numFmtId="188" fontId="21" fillId="0" borderId="176" xfId="19" applyNumberFormat="1" applyFont="1" applyBorder="1" applyAlignment="1">
      <alignment horizontal="right" vertical="center" shrinkToFit="1"/>
    </xf>
    <xf numFmtId="184" fontId="21" fillId="0" borderId="176" xfId="19" applyNumberFormat="1" applyFont="1" applyBorder="1" applyAlignment="1">
      <alignment horizontal="right" vertical="center" shrinkToFit="1"/>
    </xf>
    <xf numFmtId="189" fontId="14" fillId="0" borderId="0" xfId="19" applyNumberFormat="1" applyFont="1">
      <alignment vertical="center"/>
    </xf>
    <xf numFmtId="189" fontId="14" fillId="0" borderId="34" xfId="19" applyNumberFormat="1" applyFont="1" applyBorder="1">
      <alignment vertical="center"/>
    </xf>
    <xf numFmtId="0" fontId="3" fillId="0" borderId="0" xfId="19" applyFont="1" applyAlignment="1"/>
    <xf numFmtId="178" fontId="10" fillId="0" borderId="177" xfId="13" applyNumberFormat="1" applyFont="1" applyBorder="1" applyAlignment="1">
      <alignment horizontal="center" vertical="center"/>
    </xf>
    <xf numFmtId="183" fontId="21" fillId="0" borderId="177" xfId="14" applyNumberFormat="1" applyFont="1" applyBorder="1" applyAlignment="1">
      <alignment horizontal="right" vertical="center" shrinkToFit="1"/>
    </xf>
    <xf numFmtId="183" fontId="21" fillId="0" borderId="178" xfId="14" applyNumberFormat="1" applyFont="1" applyBorder="1" applyAlignment="1">
      <alignment horizontal="right" vertical="center" shrinkToFit="1"/>
    </xf>
    <xf numFmtId="0" fontId="3" fillId="3" borderId="35" xfId="19" applyFont="1" applyFill="1" applyBorder="1">
      <alignment vertical="center"/>
    </xf>
    <xf numFmtId="178" fontId="2" fillId="3" borderId="176" xfId="19" applyNumberFormat="1" applyFont="1" applyFill="1" applyBorder="1" applyAlignment="1">
      <alignment horizontal="center" vertical="center"/>
    </xf>
    <xf numFmtId="183" fontId="14" fillId="3" borderId="31" xfId="18" applyNumberFormat="1" applyFont="1" applyFill="1" applyBorder="1" applyAlignment="1">
      <alignment horizontal="right" vertical="center" shrinkToFit="1"/>
    </xf>
    <xf numFmtId="183" fontId="14" fillId="3" borderId="32" xfId="18" applyNumberFormat="1" applyFont="1" applyFill="1" applyBorder="1" applyAlignment="1">
      <alignment horizontal="right" vertical="center" shrinkToFit="1"/>
    </xf>
    <xf numFmtId="178" fontId="14" fillId="0" borderId="174" xfId="19" applyNumberFormat="1" applyFont="1" applyBorder="1" applyAlignment="1">
      <alignment horizontal="center" vertical="center"/>
    </xf>
    <xf numFmtId="188" fontId="14" fillId="0" borderId="174" xfId="19" applyNumberFormat="1" applyFont="1" applyBorder="1" applyAlignment="1">
      <alignment horizontal="right" vertical="center" shrinkToFit="1"/>
    </xf>
    <xf numFmtId="184" fontId="14" fillId="0" borderId="174" xfId="19" applyNumberFormat="1" applyFont="1" applyBorder="1" applyAlignment="1">
      <alignment horizontal="right" vertical="center" shrinkToFit="1"/>
    </xf>
    <xf numFmtId="183" fontId="14" fillId="3" borderId="176" xfId="19" applyNumberFormat="1" applyFont="1" applyFill="1" applyBorder="1" applyAlignment="1">
      <alignment horizontal="right" vertical="center" shrinkToFit="1"/>
    </xf>
    <xf numFmtId="183" fontId="14" fillId="0" borderId="176" xfId="19" applyNumberFormat="1" applyFont="1" applyBorder="1" applyAlignment="1">
      <alignment horizontal="right" vertical="center" shrinkToFit="1"/>
    </xf>
    <xf numFmtId="189" fontId="14" fillId="0" borderId="23" xfId="19" applyNumberFormat="1" applyFont="1" applyBorder="1">
      <alignment vertical="center"/>
    </xf>
    <xf numFmtId="178" fontId="21" fillId="0" borderId="34" xfId="13" applyNumberFormat="1" applyFont="1" applyBorder="1" applyAlignment="1">
      <alignment horizontal="center" vertical="center" wrapText="1"/>
    </xf>
    <xf numFmtId="184" fontId="21" fillId="0" borderId="179" xfId="14" applyNumberFormat="1" applyFont="1" applyBorder="1" applyAlignment="1">
      <alignment horizontal="right" vertical="center" shrinkToFit="1"/>
    </xf>
    <xf numFmtId="184" fontId="21" fillId="0" borderId="180" xfId="14" applyNumberFormat="1" applyFont="1" applyBorder="1" applyAlignment="1">
      <alignment horizontal="right" vertical="center" shrinkToFit="1"/>
    </xf>
    <xf numFmtId="184" fontId="21" fillId="0" borderId="23" xfId="14" applyNumberFormat="1" applyFont="1" applyBorder="1" applyAlignment="1">
      <alignment horizontal="right" vertical="center" shrinkToFit="1"/>
    </xf>
    <xf numFmtId="0" fontId="3" fillId="3" borderId="37" xfId="19" applyFont="1" applyFill="1" applyBorder="1">
      <alignment vertical="center"/>
    </xf>
    <xf numFmtId="178" fontId="14" fillId="3" borderId="174" xfId="19" applyNumberFormat="1" applyFont="1" applyFill="1" applyBorder="1" applyAlignment="1">
      <alignment horizontal="center" vertical="center"/>
    </xf>
    <xf numFmtId="184" fontId="14" fillId="3" borderId="181" xfId="18" applyNumberFormat="1" applyFont="1" applyFill="1" applyBorder="1" applyAlignment="1">
      <alignment horizontal="right" vertical="center" shrinkToFit="1"/>
    </xf>
    <xf numFmtId="184" fontId="14" fillId="3" borderId="174" xfId="18" applyNumberFormat="1" applyFont="1" applyFill="1" applyBorder="1" applyAlignment="1">
      <alignment horizontal="right" vertical="center" shrinkToFit="1"/>
    </xf>
    <xf numFmtId="178" fontId="14" fillId="0" borderId="0" xfId="19" applyNumberFormat="1" applyFont="1" applyAlignment="1">
      <alignment horizontal="center" vertical="center"/>
    </xf>
    <xf numFmtId="178" fontId="21" fillId="0" borderId="37" xfId="13" applyNumberFormat="1" applyFont="1" applyBorder="1" applyAlignment="1">
      <alignment horizontal="center" vertical="center"/>
    </xf>
    <xf numFmtId="178" fontId="21" fillId="0" borderId="74" xfId="13" applyNumberFormat="1" applyFont="1" applyBorder="1" applyAlignment="1">
      <alignment horizontal="center" vertical="center"/>
    </xf>
    <xf numFmtId="184" fontId="21" fillId="0" borderId="27" xfId="14" applyNumberFormat="1" applyFont="1" applyBorder="1" applyAlignment="1">
      <alignment horizontal="right" vertical="center" shrinkToFit="1"/>
    </xf>
    <xf numFmtId="184" fontId="21" fillId="0" borderId="172" xfId="14" applyNumberFormat="1" applyFont="1" applyBorder="1" applyAlignment="1">
      <alignment horizontal="right" vertical="center" shrinkToFit="1"/>
    </xf>
    <xf numFmtId="0" fontId="3" fillId="0" borderId="16" xfId="19" applyFont="1" applyBorder="1">
      <alignment vertical="center"/>
    </xf>
    <xf numFmtId="178" fontId="14" fillId="0" borderId="14" xfId="19" applyNumberFormat="1" applyFont="1" applyBorder="1">
      <alignment vertical="center"/>
    </xf>
    <xf numFmtId="178" fontId="14" fillId="0" borderId="15" xfId="19" applyNumberFormat="1" applyFont="1" applyBorder="1">
      <alignment vertical="center"/>
    </xf>
    <xf numFmtId="0" fontId="3" fillId="0" borderId="16" xfId="19" applyFont="1" applyBorder="1" applyAlignment="1"/>
    <xf numFmtId="0" fontId="3" fillId="0" borderId="14" xfId="19" applyFont="1" applyBorder="1" applyAlignment="1"/>
    <xf numFmtId="0" fontId="3" fillId="0" borderId="15" xfId="19" applyFont="1" applyBorder="1">
      <alignment vertical="center"/>
    </xf>
    <xf numFmtId="0" fontId="22" fillId="6" borderId="6" xfId="6" applyFont="1" applyFill="1" applyBorder="1" applyAlignment="1"/>
    <xf numFmtId="0" fontId="22" fillId="0" borderId="8" xfId="6" applyFont="1" applyBorder="1" applyAlignment="1">
      <alignment horizontal="center" vertical="center" wrapText="1"/>
    </xf>
    <xf numFmtId="0" fontId="22" fillId="0" borderId="12" xfId="6" applyFont="1" applyBorder="1" applyAlignment="1">
      <alignment horizontal="center" vertical="center" wrapText="1"/>
    </xf>
    <xf numFmtId="0" fontId="22" fillId="0" borderId="61" xfId="6" applyFont="1" applyBorder="1" applyAlignment="1">
      <alignment horizontal="center" vertical="center"/>
    </xf>
    <xf numFmtId="0" fontId="22" fillId="6" borderId="18" xfId="6" applyFont="1" applyFill="1" applyBorder="1" applyAlignment="1">
      <alignment horizontal="right" vertical="top"/>
    </xf>
    <xf numFmtId="0" fontId="22" fillId="6" borderId="64" xfId="6" applyFont="1" applyFill="1" applyBorder="1" applyAlignment="1">
      <alignment horizontal="right" vertical="top"/>
    </xf>
    <xf numFmtId="0" fontId="22" fillId="6" borderId="1" xfId="6" applyFont="1" applyFill="1" applyBorder="1" applyAlignment="1">
      <alignment horizontal="center" vertical="center"/>
    </xf>
    <xf numFmtId="185" fontId="22" fillId="0" borderId="1" xfId="6" applyNumberFormat="1" applyFont="1" applyBorder="1" applyAlignment="1">
      <alignment horizontal="right" vertical="center" shrinkToFit="1"/>
    </xf>
    <xf numFmtId="185" fontId="22" fillId="0" borderId="4" xfId="6" applyNumberFormat="1" applyFont="1" applyBorder="1" applyAlignment="1">
      <alignment horizontal="right" vertical="center" shrinkToFit="1"/>
    </xf>
    <xf numFmtId="185" fontId="22" fillId="0" borderId="79" xfId="6" applyNumberFormat="1" applyFont="1" applyBorder="1" applyAlignment="1">
      <alignment horizontal="right" vertical="center" shrinkToFit="1"/>
    </xf>
    <xf numFmtId="0" fontId="22" fillId="6" borderId="24" xfId="6" applyFont="1" applyFill="1" applyBorder="1" applyAlignment="1">
      <alignment horizontal="center" vertical="center"/>
    </xf>
    <xf numFmtId="185" fontId="22" fillId="0" borderId="24" xfId="6" applyNumberFormat="1" applyFont="1" applyBorder="1" applyAlignment="1">
      <alignment horizontal="right" vertical="center" shrinkToFit="1"/>
    </xf>
    <xf numFmtId="185" fontId="22" fillId="0" borderId="27" xfId="6" applyNumberFormat="1" applyFont="1" applyBorder="1" applyAlignment="1">
      <alignment horizontal="right" vertical="center" shrinkToFit="1"/>
    </xf>
    <xf numFmtId="185" fontId="22" fillId="0" borderId="182" xfId="6" applyNumberFormat="1" applyFont="1" applyBorder="1" applyAlignment="1">
      <alignment horizontal="right" vertical="center" shrinkToFit="1"/>
    </xf>
    <xf numFmtId="0" fontId="23" fillId="0" borderId="0" xfId="6" applyFont="1" applyAlignment="1">
      <alignment horizontal="right" vertical="center"/>
    </xf>
    <xf numFmtId="0" fontId="22" fillId="6" borderId="55" xfId="6" applyFont="1" applyFill="1" applyBorder="1" applyAlignment="1">
      <alignment horizontal="center" vertical="center"/>
    </xf>
    <xf numFmtId="185" fontId="22" fillId="0" borderId="45" xfId="6" applyNumberFormat="1" applyFont="1" applyBorder="1" applyAlignment="1">
      <alignment horizontal="right" vertical="center" shrinkToFit="1"/>
    </xf>
    <xf numFmtId="185" fontId="22" fillId="0" borderId="48" xfId="6" applyNumberFormat="1" applyFont="1" applyBorder="1" applyAlignment="1">
      <alignment horizontal="right" vertical="center" shrinkToFit="1"/>
    </xf>
    <xf numFmtId="185" fontId="22" fillId="0" borderId="62" xfId="6" applyNumberFormat="1" applyFont="1" applyBorder="1" applyAlignment="1">
      <alignment horizontal="right" vertical="center" shrinkToFit="1"/>
    </xf>
    <xf numFmtId="0" fontId="22" fillId="0" borderId="0" xfId="17" applyFont="1">
      <alignment vertical="center"/>
    </xf>
    <xf numFmtId="0" fontId="22" fillId="7" borderId="6" xfId="17" applyFont="1" applyFill="1" applyBorder="1" applyAlignment="1"/>
    <xf numFmtId="0" fontId="22" fillId="0" borderId="56" xfId="17" applyFont="1" applyBorder="1" applyAlignment="1">
      <alignment vertical="center" wrapText="1"/>
    </xf>
    <xf numFmtId="0" fontId="22" fillId="0" borderId="57" xfId="17" applyFont="1" applyBorder="1">
      <alignment vertical="center"/>
    </xf>
    <xf numFmtId="0" fontId="22" fillId="0" borderId="12" xfId="17" applyFont="1" applyBorder="1">
      <alignment vertical="center"/>
    </xf>
    <xf numFmtId="0" fontId="22" fillId="0" borderId="61" xfId="17" applyFont="1" applyBorder="1">
      <alignment vertical="center"/>
    </xf>
    <xf numFmtId="0" fontId="24" fillId="0" borderId="0" xfId="17" applyFont="1">
      <alignment vertical="center"/>
    </xf>
    <xf numFmtId="0" fontId="22" fillId="7" borderId="18" xfId="17" applyFont="1" applyFill="1" applyBorder="1" applyAlignment="1">
      <alignment horizontal="right" vertical="top"/>
    </xf>
    <xf numFmtId="0" fontId="24" fillId="0" borderId="0" xfId="17" applyFont="1" applyAlignment="1">
      <alignment vertical="center" wrapText="1"/>
    </xf>
    <xf numFmtId="0" fontId="22" fillId="7" borderId="64" xfId="17" applyFont="1" applyFill="1" applyBorder="1" applyAlignment="1">
      <alignment horizontal="right" vertical="top"/>
    </xf>
    <xf numFmtId="0" fontId="22" fillId="7" borderId="13" xfId="17" applyFont="1" applyFill="1" applyBorder="1" applyAlignment="1">
      <alignment horizontal="center" vertical="center"/>
    </xf>
    <xf numFmtId="185" fontId="22" fillId="0" borderId="183" xfId="17" applyNumberFormat="1" applyFont="1" applyBorder="1" applyAlignment="1">
      <alignment horizontal="right" vertical="center" shrinkToFit="1"/>
    </xf>
    <xf numFmtId="185" fontId="22" fillId="0" borderId="184" xfId="17" applyNumberFormat="1" applyFont="1" applyBorder="1" applyAlignment="1">
      <alignment horizontal="right" vertical="center" shrinkToFit="1"/>
    </xf>
    <xf numFmtId="185" fontId="22" fillId="0" borderId="79" xfId="17" applyNumberFormat="1" applyFont="1" applyBorder="1" applyAlignment="1">
      <alignment horizontal="right" vertical="center" shrinkToFit="1"/>
    </xf>
    <xf numFmtId="0" fontId="22" fillId="7" borderId="24" xfId="17" applyFont="1" applyFill="1" applyBorder="1" applyAlignment="1">
      <alignment horizontal="center" vertical="center"/>
    </xf>
    <xf numFmtId="185" fontId="22" fillId="0" borderId="185" xfId="17" applyNumberFormat="1" applyFont="1" applyBorder="1" applyAlignment="1">
      <alignment horizontal="right" vertical="center" shrinkToFit="1"/>
    </xf>
    <xf numFmtId="185" fontId="22" fillId="0" borderId="74" xfId="17" applyNumberFormat="1" applyFont="1" applyBorder="1" applyAlignment="1">
      <alignment horizontal="right" vertical="center" shrinkToFit="1"/>
    </xf>
    <xf numFmtId="185" fontId="22" fillId="0" borderId="182" xfId="17" applyNumberFormat="1" applyFont="1" applyBorder="1" applyAlignment="1">
      <alignment horizontal="right" vertical="center" shrinkToFit="1"/>
    </xf>
    <xf numFmtId="0" fontId="22" fillId="7" borderId="45" xfId="17" applyFont="1" applyFill="1" applyBorder="1" applyAlignment="1">
      <alignment horizontal="center" vertical="center"/>
    </xf>
    <xf numFmtId="185" fontId="22" fillId="0" borderId="186" xfId="17" applyNumberFormat="1" applyFont="1" applyBorder="1" applyAlignment="1">
      <alignment horizontal="right" vertical="center" shrinkToFit="1"/>
    </xf>
    <xf numFmtId="185" fontId="22" fillId="0" borderId="187" xfId="17" applyNumberFormat="1" applyFont="1" applyBorder="1" applyAlignment="1">
      <alignment horizontal="right" vertical="center" shrinkToFit="1"/>
    </xf>
    <xf numFmtId="185" fontId="22" fillId="0" borderId="62" xfId="17" applyNumberFormat="1" applyFont="1" applyBorder="1" applyAlignment="1">
      <alignment horizontal="right" vertical="center" shrinkToFit="1"/>
    </xf>
    <xf numFmtId="0" fontId="24" fillId="6" borderId="6" xfId="8" applyFont="1" applyFill="1" applyBorder="1" applyAlignment="1"/>
    <xf numFmtId="0" fontId="24" fillId="0" borderId="0" xfId="8" applyFont="1" applyAlignment="1"/>
    <xf numFmtId="0" fontId="25" fillId="0" borderId="0" xfId="8" applyFont="1" applyAlignment="1"/>
    <xf numFmtId="0" fontId="25" fillId="8" borderId="6" xfId="8" applyFont="1" applyFill="1" applyBorder="1" applyAlignment="1"/>
    <xf numFmtId="0" fontId="26" fillId="0" borderId="0" xfId="8" applyFont="1" applyAlignment="1">
      <alignment horizontal="center" vertical="center" wrapText="1"/>
    </xf>
    <xf numFmtId="0" fontId="26" fillId="0" borderId="0" xfId="8" applyFont="1" applyAlignment="1">
      <alignment vertical="center" wrapText="1"/>
    </xf>
    <xf numFmtId="0" fontId="24" fillId="6" borderId="18" xfId="8" applyFont="1" applyFill="1" applyBorder="1" applyAlignment="1"/>
    <xf numFmtId="0" fontId="25" fillId="0" borderId="0" xfId="8" applyFont="1">
      <alignment vertical="center"/>
    </xf>
    <xf numFmtId="0" fontId="25" fillId="8" borderId="18" xfId="8" applyFont="1" applyFill="1" applyBorder="1" applyAlignment="1"/>
    <xf numFmtId="0" fontId="24" fillId="0" borderId="31" xfId="8" applyFont="1" applyBorder="1" applyAlignment="1">
      <alignment vertical="center" wrapText="1"/>
    </xf>
    <xf numFmtId="0" fontId="24" fillId="0" borderId="32" xfId="8" applyFont="1" applyBorder="1">
      <alignment vertical="center"/>
    </xf>
    <xf numFmtId="0" fontId="24" fillId="0" borderId="30" xfId="8" applyFont="1" applyBorder="1">
      <alignment vertical="center"/>
    </xf>
    <xf numFmtId="0" fontId="24" fillId="0" borderId="33" xfId="8" applyFont="1" applyBorder="1">
      <alignment vertical="center"/>
    </xf>
    <xf numFmtId="0" fontId="25" fillId="0" borderId="0" xfId="8" applyFont="1" applyAlignment="1">
      <alignment vertical="top"/>
    </xf>
    <xf numFmtId="0" fontId="24" fillId="6" borderId="18" xfId="8" applyFont="1" applyFill="1" applyBorder="1" applyAlignment="1">
      <alignment horizontal="right" vertical="center"/>
    </xf>
    <xf numFmtId="0" fontId="25" fillId="8" borderId="18" xfId="8" applyFont="1" applyFill="1" applyBorder="1" applyAlignment="1">
      <alignment horizontal="right" vertical="center"/>
    </xf>
    <xf numFmtId="0" fontId="27" fillId="0" borderId="0" xfId="8" applyFont="1">
      <alignment vertical="center"/>
    </xf>
    <xf numFmtId="0" fontId="24" fillId="6" borderId="64" xfId="8" applyFont="1" applyFill="1" applyBorder="1" applyAlignment="1">
      <alignment horizontal="right" vertical="top"/>
    </xf>
    <xf numFmtId="0" fontId="25" fillId="8" borderId="64" xfId="8" applyFont="1" applyFill="1" applyBorder="1" applyAlignment="1">
      <alignment horizontal="right" vertical="top"/>
    </xf>
    <xf numFmtId="0" fontId="24" fillId="6" borderId="13" xfId="8" applyFont="1" applyFill="1" applyBorder="1" applyAlignment="1">
      <alignment horizontal="center" vertical="center"/>
    </xf>
    <xf numFmtId="183" fontId="24" fillId="0" borderId="183" xfId="8" applyNumberFormat="1" applyFont="1" applyBorder="1" applyAlignment="1">
      <alignment horizontal="right" vertical="center" shrinkToFit="1"/>
    </xf>
    <xf numFmtId="183" fontId="24" fillId="0" borderId="184" xfId="8" applyNumberFormat="1" applyFont="1" applyBorder="1" applyAlignment="1">
      <alignment horizontal="right" vertical="center" shrinkToFit="1"/>
    </xf>
    <xf numFmtId="183" fontId="24" fillId="0" borderId="79" xfId="8" applyNumberFormat="1" applyFont="1" applyBorder="1" applyAlignment="1">
      <alignment horizontal="right" vertical="center" shrinkToFit="1"/>
    </xf>
    <xf numFmtId="183" fontId="25" fillId="0" borderId="0" xfId="8" applyNumberFormat="1" applyFont="1" applyAlignment="1">
      <alignment horizontal="right" vertical="center" shrinkToFit="1"/>
    </xf>
    <xf numFmtId="0" fontId="25" fillId="8" borderId="13" xfId="8" applyFont="1" applyFill="1" applyBorder="1" applyAlignment="1">
      <alignment horizontal="center" vertical="center"/>
    </xf>
    <xf numFmtId="183" fontId="25" fillId="0" borderId="183" xfId="8" applyNumberFormat="1" applyFont="1" applyBorder="1" applyAlignment="1" applyProtection="1">
      <alignment horizontal="right" vertical="center" shrinkToFit="1"/>
      <protection locked="0"/>
    </xf>
    <xf numFmtId="183" fontId="25" fillId="0" borderId="2" xfId="8" applyNumberFormat="1" applyFont="1" applyBorder="1" applyAlignment="1" applyProtection="1">
      <alignment horizontal="right" vertical="center" shrinkToFit="1"/>
      <protection locked="0"/>
    </xf>
    <xf numFmtId="183" fontId="25" fillId="0" borderId="79" xfId="8" applyNumberFormat="1" applyFont="1" applyBorder="1" applyAlignment="1" applyProtection="1">
      <alignment horizontal="right" vertical="center" shrinkToFit="1"/>
      <protection locked="0"/>
    </xf>
    <xf numFmtId="0" fontId="24" fillId="6" borderId="24" xfId="8" applyFont="1" applyFill="1" applyBorder="1" applyAlignment="1">
      <alignment horizontal="center" vertical="center"/>
    </xf>
    <xf numFmtId="183" fontId="24" fillId="0" borderId="185" xfId="8" applyNumberFormat="1" applyFont="1" applyBorder="1" applyAlignment="1">
      <alignment horizontal="right" vertical="center" shrinkToFit="1"/>
    </xf>
    <xf numFmtId="183" fontId="24" fillId="0" borderId="74" xfId="8" applyNumberFormat="1" applyFont="1" applyBorder="1" applyAlignment="1">
      <alignment horizontal="right" vertical="center" shrinkToFit="1"/>
    </xf>
    <xf numFmtId="183" fontId="24" fillId="0" borderId="182" xfId="8" applyNumberFormat="1" applyFont="1" applyBorder="1" applyAlignment="1">
      <alignment horizontal="right" vertical="center" shrinkToFit="1"/>
    </xf>
    <xf numFmtId="0" fontId="25" fillId="8" borderId="24" xfId="8" applyFont="1" applyFill="1" applyBorder="1" applyAlignment="1">
      <alignment horizontal="center" vertical="center"/>
    </xf>
    <xf numFmtId="183" fontId="25" fillId="0" borderId="185" xfId="8" applyNumberFormat="1" applyFont="1" applyBorder="1" applyAlignment="1" applyProtection="1">
      <alignment horizontal="right" vertical="center" shrinkToFit="1"/>
      <protection locked="0"/>
    </xf>
    <xf numFmtId="183" fontId="25" fillId="0" borderId="25" xfId="8" applyNumberFormat="1" applyFont="1" applyBorder="1" applyAlignment="1" applyProtection="1">
      <alignment horizontal="right" vertical="center" shrinkToFit="1"/>
      <protection locked="0"/>
    </xf>
    <xf numFmtId="183" fontId="25" fillId="0" borderId="182" xfId="8" applyNumberFormat="1" applyFont="1" applyBorder="1" applyAlignment="1" applyProtection="1">
      <alignment horizontal="right" vertical="center" shrinkToFit="1"/>
      <protection locked="0"/>
    </xf>
    <xf numFmtId="0" fontId="23" fillId="0" borderId="0" xfId="8" applyFont="1" applyAlignment="1">
      <alignment horizontal="center" vertical="center"/>
    </xf>
    <xf numFmtId="0" fontId="24" fillId="6" borderId="55" xfId="8" applyFont="1" applyFill="1" applyBorder="1" applyAlignment="1">
      <alignment horizontal="center" vertical="center"/>
    </xf>
    <xf numFmtId="183" fontId="24" fillId="0" borderId="186" xfId="8" applyNumberFormat="1" applyFont="1" applyBorder="1" applyAlignment="1">
      <alignment horizontal="right" vertical="center" shrinkToFit="1"/>
    </xf>
    <xf numFmtId="183" fontId="24" fillId="0" borderId="187" xfId="8" applyNumberFormat="1" applyFont="1" applyBorder="1" applyAlignment="1">
      <alignment horizontal="right" vertical="center" shrinkToFit="1"/>
    </xf>
    <xf numFmtId="183" fontId="24" fillId="0" borderId="62" xfId="8" applyNumberFormat="1" applyFont="1" applyBorder="1" applyAlignment="1">
      <alignment horizontal="right" vertical="center" shrinkToFit="1"/>
    </xf>
    <xf numFmtId="0" fontId="28" fillId="0" borderId="0" xfId="8" applyFont="1" applyAlignment="1">
      <alignment horizontal="center" vertical="center" shrinkToFit="1"/>
    </xf>
    <xf numFmtId="0" fontId="25" fillId="8" borderId="55" xfId="8" applyFont="1" applyFill="1" applyBorder="1" applyAlignment="1">
      <alignment horizontal="center" vertical="center"/>
    </xf>
    <xf numFmtId="183" fontId="25" fillId="0" borderId="186" xfId="8" applyNumberFormat="1" applyFont="1" applyBorder="1" applyAlignment="1" applyProtection="1">
      <alignment horizontal="right" vertical="center" shrinkToFit="1"/>
      <protection locked="0"/>
    </xf>
    <xf numFmtId="183" fontId="25" fillId="0" borderId="46" xfId="8" applyNumberFormat="1" applyFont="1" applyBorder="1" applyAlignment="1" applyProtection="1">
      <alignment horizontal="right" vertical="center" shrinkToFit="1"/>
      <protection locked="0"/>
    </xf>
    <xf numFmtId="183" fontId="25" fillId="0" borderId="62" xfId="8" applyNumberFormat="1" applyFont="1" applyBorder="1" applyAlignment="1" applyProtection="1">
      <alignment horizontal="right" vertical="center" shrinkToFit="1"/>
      <protection locked="0"/>
    </xf>
    <xf numFmtId="0" fontId="24" fillId="0" borderId="0" xfId="7" applyFont="1" applyAlignment="1"/>
    <xf numFmtId="0" fontId="24" fillId="0" borderId="26" xfId="7" applyFont="1" applyBorder="1">
      <alignment vertical="center"/>
    </xf>
    <xf numFmtId="0" fontId="24" fillId="0" borderId="32" xfId="7" applyFont="1" applyBorder="1" applyAlignment="1">
      <alignment vertical="center" wrapText="1"/>
    </xf>
    <xf numFmtId="0" fontId="24" fillId="0" borderId="0" xfId="7" applyFont="1" applyAlignment="1">
      <alignment horizontal="left" vertical="center"/>
    </xf>
    <xf numFmtId="183" fontId="24" fillId="0" borderId="183" xfId="7" applyNumberFormat="1" applyFont="1" applyBorder="1" applyAlignment="1">
      <alignment horizontal="right" vertical="center" shrinkToFit="1"/>
    </xf>
    <xf numFmtId="183" fontId="24" fillId="0" borderId="184" xfId="7" applyNumberFormat="1" applyFont="1" applyBorder="1" applyAlignment="1">
      <alignment horizontal="right" vertical="center" shrinkToFit="1"/>
    </xf>
    <xf numFmtId="183" fontId="24" fillId="0" borderId="79" xfId="7" applyNumberFormat="1" applyFont="1" applyBorder="1" applyAlignment="1">
      <alignment horizontal="right" vertical="center" shrinkToFit="1"/>
    </xf>
    <xf numFmtId="183" fontId="24" fillId="0" borderId="0" xfId="7" applyNumberFormat="1" applyFont="1" applyAlignment="1">
      <alignment horizontal="right" vertical="center"/>
    </xf>
    <xf numFmtId="183" fontId="24" fillId="0" borderId="185" xfId="7" applyNumberFormat="1" applyFont="1" applyBorder="1" applyAlignment="1">
      <alignment horizontal="right" vertical="center" shrinkToFit="1"/>
    </xf>
    <xf numFmtId="183" fontId="24" fillId="0" borderId="74" xfId="7" applyNumberFormat="1" applyFont="1" applyBorder="1" applyAlignment="1">
      <alignment horizontal="right" vertical="center" shrinkToFit="1"/>
    </xf>
    <xf numFmtId="183" fontId="24" fillId="0" borderId="182" xfId="7" applyNumberFormat="1" applyFont="1" applyBorder="1" applyAlignment="1">
      <alignment horizontal="right" vertical="center" shrinkToFit="1"/>
    </xf>
    <xf numFmtId="0" fontId="24" fillId="6" borderId="45" xfId="7" applyFont="1" applyFill="1" applyBorder="1" applyAlignment="1">
      <alignment horizontal="center" vertical="center"/>
    </xf>
    <xf numFmtId="183" fontId="24" fillId="0" borderId="186" xfId="7" applyNumberFormat="1" applyFont="1" applyBorder="1" applyAlignment="1">
      <alignment horizontal="right" vertical="center" shrinkToFit="1"/>
    </xf>
    <xf numFmtId="183" fontId="24" fillId="0" borderId="187" xfId="7" applyNumberFormat="1" applyFont="1" applyBorder="1" applyAlignment="1">
      <alignment horizontal="right" vertical="center" shrinkToFit="1"/>
    </xf>
    <xf numFmtId="183" fontId="24" fillId="0" borderId="62" xfId="7" applyNumberFormat="1" applyFont="1" applyBorder="1" applyAlignment="1">
      <alignment horizontal="right" vertical="center" shrinkToFit="1"/>
    </xf>
    <xf numFmtId="0" fontId="29" fillId="6" borderId="6" xfId="6" applyFont="1" applyFill="1" applyBorder="1" applyAlignment="1"/>
    <xf numFmtId="0" fontId="29" fillId="0" borderId="8" xfId="6" applyFont="1" applyBorder="1" applyAlignment="1">
      <alignment horizontal="center" vertical="center" wrapText="1"/>
    </xf>
    <xf numFmtId="0" fontId="29" fillId="0" borderId="12" xfId="6" applyFont="1" applyBorder="1" applyAlignment="1">
      <alignment horizontal="center" vertical="center" wrapText="1"/>
    </xf>
    <xf numFmtId="0" fontId="29" fillId="0" borderId="2" xfId="6" applyFont="1" applyBorder="1" applyAlignment="1">
      <alignment horizontal="center" vertical="center"/>
    </xf>
    <xf numFmtId="0" fontId="29" fillId="0" borderId="5" xfId="6" applyFont="1" applyBorder="1" applyAlignment="1">
      <alignment horizontal="center" vertical="center"/>
    </xf>
    <xf numFmtId="0" fontId="29" fillId="0" borderId="6" xfId="6" applyFont="1" applyBorder="1" applyAlignment="1">
      <alignment horizontal="center" vertical="center"/>
    </xf>
    <xf numFmtId="0" fontId="29" fillId="6" borderId="18" xfId="6" applyFont="1" applyFill="1" applyBorder="1" applyAlignment="1">
      <alignment horizontal="right" vertical="top"/>
    </xf>
    <xf numFmtId="0" fontId="29" fillId="6" borderId="64" xfId="6" applyFont="1" applyFill="1" applyBorder="1" applyAlignment="1">
      <alignment horizontal="right" vertical="top"/>
    </xf>
    <xf numFmtId="0" fontId="30" fillId="8" borderId="24" xfId="5" applyFont="1" applyFill="1" applyBorder="1" applyAlignment="1">
      <alignment horizontal="center" vertical="center"/>
    </xf>
    <xf numFmtId="183" fontId="29" fillId="0" borderId="24" xfId="5" applyNumberFormat="1" applyFont="1" applyBorder="1" applyAlignment="1">
      <alignment horizontal="right" vertical="center" shrinkToFit="1"/>
    </xf>
    <xf numFmtId="183" fontId="29" fillId="0" borderId="27" xfId="5" applyNumberFormat="1" applyFont="1" applyBorder="1" applyAlignment="1">
      <alignment horizontal="right" vertical="center" shrinkToFit="1"/>
    </xf>
    <xf numFmtId="183" fontId="29" fillId="0" borderId="74" xfId="5" applyNumberFormat="1" applyFont="1" applyBorder="1" applyAlignment="1">
      <alignment horizontal="right" vertical="center" shrinkToFit="1"/>
    </xf>
    <xf numFmtId="183" fontId="29" fillId="0" borderId="74" xfId="5" applyNumberFormat="1" applyFont="1" applyBorder="1" applyAlignment="1" applyProtection="1">
      <alignment horizontal="right" vertical="center" shrinkToFit="1"/>
      <protection locked="0"/>
    </xf>
    <xf numFmtId="183" fontId="29" fillId="0" borderId="182" xfId="5" applyNumberFormat="1" applyFont="1" applyBorder="1" applyAlignment="1" applyProtection="1">
      <alignment horizontal="right" vertical="center" shrinkToFit="1"/>
      <protection locked="0"/>
    </xf>
    <xf numFmtId="183" fontId="29" fillId="0" borderId="29" xfId="5" applyNumberFormat="1" applyFont="1" applyBorder="1" applyAlignment="1">
      <alignment horizontal="right" vertical="center" shrinkToFit="1"/>
    </xf>
    <xf numFmtId="0" fontId="23" fillId="0" borderId="0" xfId="6" applyFont="1" applyAlignment="1">
      <alignment horizontal="right"/>
    </xf>
    <xf numFmtId="0" fontId="30" fillId="8" borderId="55" xfId="5" applyFont="1" applyFill="1" applyBorder="1" applyAlignment="1">
      <alignment horizontal="center" vertical="center"/>
    </xf>
    <xf numFmtId="183" fontId="29" fillId="0" borderId="45" xfId="5" applyNumberFormat="1" applyFont="1" applyBorder="1" applyAlignment="1">
      <alignment horizontal="right" vertical="center" shrinkToFit="1"/>
    </xf>
    <xf numFmtId="183" fontId="29" fillId="0" borderId="48" xfId="5" applyNumberFormat="1" applyFont="1" applyBorder="1" applyAlignment="1">
      <alignment horizontal="right" vertical="center" shrinkToFit="1"/>
    </xf>
    <xf numFmtId="183" fontId="29" fillId="0" borderId="187" xfId="5" applyNumberFormat="1" applyFont="1" applyBorder="1" applyAlignment="1">
      <alignment horizontal="right" vertical="center" shrinkToFit="1"/>
    </xf>
    <xf numFmtId="183" fontId="29" fillId="0" borderId="187" xfId="5" applyNumberFormat="1" applyFont="1" applyBorder="1" applyAlignment="1" applyProtection="1">
      <alignment horizontal="right" vertical="center" shrinkToFit="1"/>
      <protection locked="0"/>
    </xf>
    <xf numFmtId="183" fontId="29" fillId="0" borderId="62" xfId="5" applyNumberFormat="1" applyFont="1" applyBorder="1" applyAlignment="1" applyProtection="1">
      <alignment horizontal="right" vertical="center" shrinkToFit="1"/>
      <protection locked="0"/>
    </xf>
    <xf numFmtId="183" fontId="29" fillId="0" borderId="55" xfId="5" applyNumberFormat="1" applyFont="1" applyBorder="1" applyAlignment="1">
      <alignment horizontal="right" vertical="center" shrinkToFit="1"/>
    </xf>
    <xf numFmtId="0" fontId="1" fillId="0" borderId="0" xfId="1"/>
    <xf numFmtId="0" fontId="1" fillId="0" borderId="74" xfId="1" applyBorder="1"/>
    <xf numFmtId="0" fontId="1" fillId="0" borderId="74" xfId="1" applyBorder="1" applyAlignment="1">
      <alignment vertical="center"/>
    </xf>
    <xf numFmtId="0" fontId="31" fillId="0" borderId="74" xfId="1" applyFont="1" applyBorder="1"/>
    <xf numFmtId="0" fontId="1" fillId="0" borderId="74" xfId="2" applyBorder="1" applyAlignment="1"/>
    <xf numFmtId="0" fontId="1" fillId="0" borderId="0" xfId="2" applyAlignment="1"/>
    <xf numFmtId="183" fontId="1" fillId="0" borderId="74" xfId="2" applyNumberFormat="1" applyBorder="1" applyAlignment="1"/>
    <xf numFmtId="0" fontId="1" fillId="0" borderId="26" xfId="1" applyBorder="1" applyAlignment="1">
      <alignment vertical="center"/>
    </xf>
    <xf numFmtId="187" fontId="21" fillId="0" borderId="27" xfId="1" applyNumberFormat="1" applyFont="1" applyBorder="1" applyAlignment="1">
      <alignment vertical="center"/>
    </xf>
    <xf numFmtId="187" fontId="21" fillId="0" borderId="172" xfId="1" applyNumberFormat="1" applyFont="1" applyBorder="1" applyAlignment="1">
      <alignment vertical="center"/>
    </xf>
    <xf numFmtId="187" fontId="21" fillId="0" borderId="172" xfId="1" applyNumberFormat="1" applyFont="1" applyBorder="1" applyAlignment="1">
      <alignment vertical="center" wrapText="1"/>
    </xf>
    <xf numFmtId="187" fontId="21" fillId="0" borderId="30" xfId="1" applyNumberFormat="1" applyFont="1" applyBorder="1" applyAlignment="1">
      <alignment vertical="center"/>
    </xf>
    <xf numFmtId="187" fontId="21" fillId="0" borderId="173" xfId="1" applyNumberFormat="1" applyFont="1" applyBorder="1" applyAlignment="1">
      <alignment vertical="center"/>
    </xf>
    <xf numFmtId="190" fontId="21" fillId="0" borderId="175" xfId="1" applyNumberFormat="1" applyFont="1" applyBorder="1" applyAlignment="1">
      <alignment vertical="center"/>
    </xf>
    <xf numFmtId="190" fontId="21" fillId="0" borderId="171" xfId="1" applyNumberFormat="1" applyFont="1" applyBorder="1" applyAlignment="1">
      <alignment vertical="center"/>
    </xf>
    <xf numFmtId="178" fontId="21" fillId="0" borderId="177" xfId="1" applyNumberFormat="1" applyFont="1" applyBorder="1" applyAlignment="1">
      <alignment horizontal="center" vertical="center"/>
    </xf>
    <xf numFmtId="187" fontId="21" fillId="0" borderId="177" xfId="1" applyNumberFormat="1" applyFont="1" applyBorder="1" applyAlignment="1">
      <alignment vertical="center"/>
    </xf>
    <xf numFmtId="187" fontId="21" fillId="0" borderId="178" xfId="1" applyNumberFormat="1" applyFont="1" applyBorder="1" applyAlignment="1">
      <alignment vertical="center"/>
    </xf>
    <xf numFmtId="190" fontId="21" fillId="0" borderId="179" xfId="1" applyNumberFormat="1" applyFont="1" applyBorder="1" applyAlignment="1">
      <alignment vertical="center"/>
    </xf>
    <xf numFmtId="190" fontId="21" fillId="0" borderId="180" xfId="1" applyNumberFormat="1" applyFont="1" applyBorder="1" applyAlignment="1">
      <alignment vertical="center"/>
    </xf>
    <xf numFmtId="190" fontId="21" fillId="0" borderId="23" xfId="1" applyNumberFormat="1" applyFont="1" applyBorder="1" applyAlignment="1">
      <alignment vertical="center"/>
    </xf>
    <xf numFmtId="190" fontId="21" fillId="0" borderId="27" xfId="1" applyNumberFormat="1" applyFont="1" applyBorder="1" applyAlignment="1">
      <alignment vertical="center"/>
    </xf>
    <xf numFmtId="190" fontId="21" fillId="0" borderId="172" xfId="1" applyNumberFormat="1" applyFont="1" applyBorder="1" applyAlignment="1">
      <alignment vertical="center"/>
    </xf>
    <xf numFmtId="49" fontId="6" fillId="0" borderId="0" xfId="9" applyNumberFormat="1" applyFont="1" applyAlignment="1">
      <alignment horizontal="center" vertical="center"/>
    </xf>
    <xf numFmtId="0" fontId="2" fillId="0" borderId="6" xfId="9" applyFont="1" applyBorder="1" applyAlignment="1">
      <alignment horizontal="center" vertical="center"/>
    </xf>
    <xf numFmtId="0" fontId="2" fillId="0" borderId="18" xfId="9" applyFont="1" applyBorder="1" applyAlignment="1">
      <alignment horizontal="center" vertical="center"/>
    </xf>
    <xf numFmtId="0" fontId="2" fillId="0" borderId="64" xfId="9" applyFont="1" applyBorder="1" applyAlignment="1">
      <alignment horizontal="center" vertical="center"/>
    </xf>
    <xf numFmtId="0" fontId="2" fillId="0" borderId="7" xfId="9" applyFont="1" applyBorder="1" applyAlignment="1">
      <alignment horizontal="center" vertical="center"/>
    </xf>
    <xf numFmtId="0" fontId="2" fillId="0" borderId="19" xfId="9" applyFont="1" applyBorder="1" applyAlignment="1">
      <alignment horizontal="center" vertical="center"/>
    </xf>
    <xf numFmtId="0" fontId="2" fillId="0" borderId="53" xfId="9" applyFont="1" applyBorder="1" applyAlignment="1">
      <alignment horizontal="center" vertical="center"/>
    </xf>
    <xf numFmtId="0" fontId="10" fillId="0" borderId="7" xfId="2" applyFont="1" applyBorder="1" applyAlignment="1">
      <alignment horizontal="left" vertical="center"/>
    </xf>
    <xf numFmtId="0" fontId="10" fillId="0" borderId="19" xfId="2" applyFont="1" applyBorder="1" applyAlignment="1">
      <alignment horizontal="left" vertical="center"/>
    </xf>
    <xf numFmtId="0" fontId="10" fillId="0" borderId="53" xfId="2" applyFont="1" applyBorder="1" applyAlignment="1">
      <alignment horizontal="left" vertical="center"/>
    </xf>
    <xf numFmtId="178" fontId="2" fillId="0" borderId="7" xfId="9" applyNumberFormat="1" applyFont="1" applyBorder="1" applyAlignment="1">
      <alignment horizontal="right" vertical="center" shrinkToFit="1"/>
    </xf>
    <xf numFmtId="178" fontId="2" fillId="0" borderId="19" xfId="9" applyNumberFormat="1" applyFont="1" applyBorder="1" applyAlignment="1">
      <alignment horizontal="right" vertical="center" shrinkToFit="1"/>
    </xf>
    <xf numFmtId="178" fontId="2" fillId="0" borderId="53" xfId="9" applyNumberFormat="1" applyFont="1" applyBorder="1" applyAlignment="1">
      <alignment horizontal="right" vertical="center" shrinkToFit="1"/>
    </xf>
    <xf numFmtId="0" fontId="2" fillId="0" borderId="7" xfId="9" applyFont="1" applyBorder="1" applyAlignment="1">
      <alignment horizontal="left" vertical="center"/>
    </xf>
    <xf numFmtId="0" fontId="2" fillId="0" borderId="19" xfId="9" applyFont="1" applyBorder="1" applyAlignment="1">
      <alignment horizontal="left" vertical="center"/>
    </xf>
    <xf numFmtId="0" fontId="2" fillId="0" borderId="53" xfId="9" applyFont="1" applyBorder="1" applyAlignment="1">
      <alignment horizontal="left" vertical="center"/>
    </xf>
    <xf numFmtId="180" fontId="2" fillId="0" borderId="7" xfId="9" applyNumberFormat="1" applyFont="1" applyBorder="1" applyAlignment="1">
      <alignment horizontal="right" vertical="center" shrinkToFit="1"/>
    </xf>
    <xf numFmtId="180" fontId="2" fillId="0" borderId="19" xfId="9" applyNumberFormat="1" applyFont="1" applyBorder="1" applyAlignment="1">
      <alignment horizontal="right" vertical="center" shrinkToFit="1"/>
    </xf>
    <xf numFmtId="180" fontId="2" fillId="0" borderId="53" xfId="9" applyNumberFormat="1" applyFont="1" applyBorder="1" applyAlignment="1">
      <alignment horizontal="right" vertical="center" shrinkToFit="1"/>
    </xf>
    <xf numFmtId="0" fontId="2" fillId="0" borderId="57" xfId="9" applyFont="1" applyBorder="1">
      <alignment vertical="center"/>
    </xf>
    <xf numFmtId="0" fontId="2" fillId="0" borderId="35" xfId="9" applyFont="1" applyBorder="1">
      <alignment vertical="center"/>
    </xf>
    <xf numFmtId="0" fontId="2" fillId="0" borderId="37" xfId="9" applyFont="1" applyBorder="1">
      <alignment vertical="center"/>
    </xf>
    <xf numFmtId="0" fontId="2" fillId="0" borderId="32" xfId="9" applyFont="1" applyBorder="1" applyAlignment="1">
      <alignment horizontal="center" vertical="center"/>
    </xf>
    <xf numFmtId="0" fontId="2" fillId="0" borderId="35" xfId="9" applyFont="1" applyBorder="1" applyAlignment="1">
      <alignment horizontal="center" vertical="center"/>
    </xf>
    <xf numFmtId="0" fontId="10" fillId="0" borderId="8" xfId="2" applyFont="1" applyBorder="1" applyAlignment="1">
      <alignment horizontal="left" vertical="center"/>
    </xf>
    <xf numFmtId="0" fontId="10" fillId="0" borderId="0" xfId="2" applyFont="1" applyAlignment="1">
      <alignment horizontal="left" vertical="center"/>
    </xf>
    <xf numFmtId="0" fontId="10" fillId="0" borderId="58" xfId="2" applyFont="1" applyBorder="1" applyAlignment="1">
      <alignment horizontal="left" vertical="center"/>
    </xf>
    <xf numFmtId="178" fontId="2" fillId="0" borderId="8" xfId="9" applyNumberFormat="1" applyFont="1" applyBorder="1" applyAlignment="1">
      <alignment horizontal="right" vertical="center" shrinkToFit="1"/>
    </xf>
    <xf numFmtId="178" fontId="2" fillId="0" borderId="0" xfId="9" applyNumberFormat="1" applyFont="1" applyAlignment="1">
      <alignment horizontal="right" vertical="center" shrinkToFit="1"/>
    </xf>
    <xf numFmtId="178" fontId="2" fillId="0" borderId="58" xfId="9" applyNumberFormat="1" applyFont="1" applyBorder="1" applyAlignment="1">
      <alignment horizontal="right" vertical="center" shrinkToFit="1"/>
    </xf>
    <xf numFmtId="0" fontId="2" fillId="0" borderId="8" xfId="9" applyFont="1" applyBorder="1" applyAlignment="1">
      <alignment horizontal="left" vertical="center"/>
    </xf>
    <xf numFmtId="0" fontId="2" fillId="0" borderId="0" xfId="9" applyFont="1" applyAlignment="1">
      <alignment horizontal="left" vertical="center"/>
    </xf>
    <xf numFmtId="0" fontId="2" fillId="0" borderId="58" xfId="9" applyFont="1" applyBorder="1" applyAlignment="1">
      <alignment horizontal="left" vertical="center"/>
    </xf>
    <xf numFmtId="180" fontId="2" fillId="0" borderId="8" xfId="9" applyNumberFormat="1" applyFont="1" applyBorder="1" applyAlignment="1">
      <alignment horizontal="right" vertical="center" shrinkToFit="1"/>
    </xf>
    <xf numFmtId="180" fontId="2" fillId="0" borderId="0" xfId="9" applyNumberFormat="1" applyFont="1" applyAlignment="1">
      <alignment horizontal="right" vertical="center" shrinkToFit="1"/>
    </xf>
    <xf numFmtId="180" fontId="2" fillId="0" borderId="58" xfId="9" applyNumberFormat="1" applyFont="1" applyBorder="1" applyAlignment="1">
      <alignment horizontal="right" vertical="center" shrinkToFit="1"/>
    </xf>
    <xf numFmtId="181" fontId="2" fillId="0" borderId="8" xfId="9" applyNumberFormat="1" applyFont="1" applyBorder="1" applyAlignment="1">
      <alignment horizontal="right" vertical="center" shrinkToFit="1"/>
    </xf>
    <xf numFmtId="181" fontId="2" fillId="0" borderId="0" xfId="9" applyNumberFormat="1" applyFont="1" applyAlignment="1">
      <alignment horizontal="right" vertical="center" shrinkToFit="1"/>
    </xf>
    <xf numFmtId="181" fontId="2" fillId="0" borderId="58" xfId="9" applyNumberFormat="1" applyFont="1" applyBorder="1" applyAlignment="1">
      <alignment horizontal="right" vertical="center" shrinkToFit="1"/>
    </xf>
    <xf numFmtId="177" fontId="2" fillId="0" borderId="8" xfId="9" applyNumberFormat="1" applyFont="1" applyBorder="1" applyAlignment="1">
      <alignment horizontal="right" vertical="center" shrinkToFit="1"/>
    </xf>
    <xf numFmtId="177" fontId="2" fillId="0" borderId="0" xfId="9" applyNumberFormat="1" applyFont="1" applyAlignment="1">
      <alignment horizontal="right" vertical="center" shrinkToFit="1"/>
    </xf>
    <xf numFmtId="177" fontId="2" fillId="0" borderId="58" xfId="9" applyNumberFormat="1" applyFont="1" applyBorder="1" applyAlignment="1">
      <alignment horizontal="right" vertical="center" shrinkToFit="1"/>
    </xf>
    <xf numFmtId="0" fontId="2" fillId="0" borderId="39" xfId="9" applyFont="1" applyBorder="1">
      <alignment vertical="center"/>
    </xf>
    <xf numFmtId="0" fontId="2" fillId="0" borderId="22" xfId="9" applyFont="1" applyBorder="1">
      <alignment vertical="center"/>
    </xf>
    <xf numFmtId="0" fontId="2" fillId="0" borderId="41" xfId="9" applyFont="1" applyBorder="1">
      <alignment vertical="center"/>
    </xf>
    <xf numFmtId="178" fontId="2" fillId="0" borderId="39" xfId="9" applyNumberFormat="1" applyFont="1" applyBorder="1" applyAlignment="1">
      <alignment horizontal="right" vertical="center" shrinkToFit="1"/>
    </xf>
    <xf numFmtId="178" fontId="2" fillId="0" borderId="22" xfId="9" applyNumberFormat="1" applyFont="1" applyBorder="1" applyAlignment="1">
      <alignment horizontal="right" vertical="center" shrinkToFit="1"/>
    </xf>
    <xf numFmtId="178" fontId="2" fillId="0" borderId="50" xfId="9" applyNumberFormat="1" applyFont="1" applyBorder="1" applyAlignment="1">
      <alignment horizontal="right" vertical="center" shrinkToFit="1"/>
    </xf>
    <xf numFmtId="0" fontId="2" fillId="0" borderId="32" xfId="9" applyFont="1" applyBorder="1">
      <alignment vertical="center"/>
    </xf>
    <xf numFmtId="178" fontId="2" fillId="0" borderId="32" xfId="9" applyNumberFormat="1" applyFont="1" applyBorder="1" applyAlignment="1">
      <alignment horizontal="right" vertical="center" shrinkToFit="1"/>
    </xf>
    <xf numFmtId="178" fontId="2" fillId="0" borderId="35" xfId="9" applyNumberFormat="1" applyFont="1" applyBorder="1" applyAlignment="1">
      <alignment horizontal="right" vertical="center" shrinkToFit="1"/>
    </xf>
    <xf numFmtId="178" fontId="2" fillId="0" borderId="51" xfId="9" applyNumberFormat="1" applyFont="1" applyBorder="1" applyAlignment="1">
      <alignment horizontal="right" vertical="center" shrinkToFit="1"/>
    </xf>
    <xf numFmtId="0" fontId="2" fillId="0" borderId="33" xfId="9" applyFont="1" applyBorder="1">
      <alignment vertical="center"/>
    </xf>
    <xf numFmtId="0" fontId="2" fillId="0" borderId="36" xfId="9" applyFont="1" applyBorder="1">
      <alignment vertical="center"/>
    </xf>
    <xf numFmtId="0" fontId="2" fillId="0" borderId="38" xfId="9" applyFont="1" applyBorder="1">
      <alignment vertical="center"/>
    </xf>
    <xf numFmtId="179" fontId="2" fillId="0" borderId="33" xfId="9" applyNumberFormat="1" applyFont="1" applyBorder="1" applyAlignment="1">
      <alignment horizontal="right" vertical="center" shrinkToFit="1"/>
    </xf>
    <xf numFmtId="179" fontId="2" fillId="0" borderId="36" xfId="9" applyNumberFormat="1" applyFont="1" applyBorder="1" applyAlignment="1">
      <alignment horizontal="right" vertical="center" shrinkToFit="1"/>
    </xf>
    <xf numFmtId="179" fontId="2" fillId="0" borderId="52" xfId="9" applyNumberFormat="1" applyFont="1" applyBorder="1" applyAlignment="1">
      <alignment horizontal="right" vertical="center" shrinkToFit="1"/>
    </xf>
    <xf numFmtId="0" fontId="10" fillId="0" borderId="40" xfId="9" applyFont="1" applyBorder="1">
      <alignment vertical="center"/>
    </xf>
    <xf numFmtId="0" fontId="10" fillId="0" borderId="22" xfId="9" applyFont="1" applyBorder="1">
      <alignment vertical="center"/>
    </xf>
    <xf numFmtId="0" fontId="10" fillId="0" borderId="41" xfId="9" applyFont="1" applyBorder="1">
      <alignment vertical="center"/>
    </xf>
    <xf numFmtId="178" fontId="10" fillId="0" borderId="40" xfId="9" applyNumberFormat="1" applyFont="1" applyBorder="1" applyAlignment="1">
      <alignment horizontal="right" vertical="center" shrinkToFit="1"/>
    </xf>
    <xf numFmtId="178" fontId="10" fillId="0" borderId="19" xfId="9" applyNumberFormat="1" applyFont="1" applyBorder="1" applyAlignment="1">
      <alignment horizontal="right" vertical="center" shrinkToFit="1"/>
    </xf>
    <xf numFmtId="178" fontId="10" fillId="0" borderId="53" xfId="9" applyNumberFormat="1" applyFont="1" applyBorder="1" applyAlignment="1">
      <alignment horizontal="right" vertical="center" shrinkToFit="1"/>
    </xf>
    <xf numFmtId="0" fontId="2" fillId="0" borderId="57" xfId="9" applyFont="1" applyBorder="1" applyAlignment="1">
      <alignment horizontal="center" vertical="center"/>
    </xf>
    <xf numFmtId="0" fontId="2" fillId="0" borderId="37" xfId="9" applyFont="1" applyBorder="1" applyAlignment="1">
      <alignment horizontal="center" vertical="center"/>
    </xf>
    <xf numFmtId="0" fontId="2" fillId="0" borderId="32" xfId="9" applyFont="1" applyBorder="1" applyAlignment="1">
      <alignment horizontal="center" vertical="center" shrinkToFit="1"/>
    </xf>
    <xf numFmtId="0" fontId="2" fillId="0" borderId="35" xfId="9" applyFont="1" applyBorder="1" applyAlignment="1">
      <alignment horizontal="center" vertical="center" shrinkToFit="1"/>
    </xf>
    <xf numFmtId="0" fontId="2" fillId="0" borderId="37" xfId="9" applyFont="1" applyBorder="1" applyAlignment="1">
      <alignment horizontal="center" vertical="center" shrinkToFit="1"/>
    </xf>
    <xf numFmtId="0" fontId="2" fillId="0" borderId="51" xfId="9" applyFont="1" applyBorder="1" applyAlignment="1">
      <alignment horizontal="center" vertical="center" shrinkToFit="1"/>
    </xf>
    <xf numFmtId="0" fontId="10" fillId="0" borderId="30" xfId="10" applyFont="1" applyBorder="1" applyAlignment="1">
      <alignment horizontal="center" vertical="center" shrinkToFit="1"/>
    </xf>
    <xf numFmtId="0" fontId="10" fillId="0" borderId="23" xfId="10" applyFont="1" applyBorder="1" applyAlignment="1">
      <alignment horizontal="center" vertical="center" shrinkToFit="1"/>
    </xf>
    <xf numFmtId="0" fontId="10" fillId="0" borderId="16" xfId="10" applyFont="1" applyBorder="1" applyAlignment="1">
      <alignment horizontal="center" vertical="center" shrinkToFit="1"/>
    </xf>
    <xf numFmtId="178" fontId="10" fillId="0" borderId="32" xfId="9" applyNumberFormat="1" applyFont="1" applyBorder="1" applyAlignment="1">
      <alignment horizontal="right" vertical="center" shrinkToFit="1"/>
    </xf>
    <xf numFmtId="178" fontId="10" fillId="0" borderId="35" xfId="9" applyNumberFormat="1" applyFont="1" applyBorder="1" applyAlignment="1">
      <alignment horizontal="right" vertical="center" shrinkToFit="1"/>
    </xf>
    <xf numFmtId="178" fontId="10" fillId="0" borderId="51" xfId="9" applyNumberFormat="1" applyFont="1" applyBorder="1" applyAlignment="1">
      <alignment horizontal="right" vertical="center" shrinkToFit="1"/>
    </xf>
    <xf numFmtId="178" fontId="2" fillId="0" borderId="37" xfId="9" applyNumberFormat="1" applyFont="1" applyBorder="1" applyAlignment="1">
      <alignment horizontal="right" vertical="center" shrinkToFit="1"/>
    </xf>
    <xf numFmtId="0" fontId="10" fillId="0" borderId="30" xfId="9" applyFont="1" applyBorder="1">
      <alignment vertical="center"/>
    </xf>
    <xf numFmtId="0" fontId="10" fillId="0" borderId="35" xfId="9" applyFont="1" applyBorder="1">
      <alignment vertical="center"/>
    </xf>
    <xf numFmtId="0" fontId="10" fillId="0" borderId="37" xfId="9" applyFont="1" applyBorder="1">
      <alignment vertical="center"/>
    </xf>
    <xf numFmtId="180" fontId="2" fillId="0" borderId="32" xfId="9" applyNumberFormat="1" applyFont="1" applyBorder="1" applyAlignment="1">
      <alignment horizontal="right" vertical="center" shrinkToFit="1"/>
    </xf>
    <xf numFmtId="180" fontId="2" fillId="0" borderId="35" xfId="9" applyNumberFormat="1" applyFont="1" applyBorder="1" applyAlignment="1">
      <alignment horizontal="right" vertical="center" shrinkToFit="1"/>
    </xf>
    <xf numFmtId="180" fontId="2" fillId="0" borderId="37" xfId="9" applyNumberFormat="1" applyFont="1" applyBorder="1" applyAlignment="1">
      <alignment horizontal="right" vertical="center" shrinkToFit="1"/>
    </xf>
    <xf numFmtId="180" fontId="2" fillId="0" borderId="51" xfId="9" applyNumberFormat="1" applyFont="1" applyBorder="1" applyAlignment="1">
      <alignment horizontal="right" vertical="center" shrinkToFit="1"/>
    </xf>
    <xf numFmtId="0" fontId="2" fillId="0" borderId="9" xfId="9" applyFont="1" applyBorder="1" applyAlignment="1">
      <alignment horizontal="left" vertical="center"/>
    </xf>
    <xf numFmtId="0" fontId="2" fillId="0" borderId="20" xfId="9" applyFont="1" applyBorder="1" applyAlignment="1">
      <alignment horizontal="left" vertical="center"/>
    </xf>
    <xf numFmtId="0" fontId="2" fillId="0" borderId="60" xfId="9" applyFont="1" applyBorder="1" applyAlignment="1">
      <alignment horizontal="left" vertical="center"/>
    </xf>
    <xf numFmtId="180" fontId="2" fillId="0" borderId="9" xfId="9" applyNumberFormat="1" applyFont="1" applyBorder="1" applyAlignment="1">
      <alignment horizontal="right" vertical="center" shrinkToFit="1"/>
    </xf>
    <xf numFmtId="180" fontId="2" fillId="0" borderId="20" xfId="9" applyNumberFormat="1" applyFont="1" applyBorder="1" applyAlignment="1">
      <alignment horizontal="right" vertical="center" shrinkToFit="1"/>
    </xf>
    <xf numFmtId="180" fontId="2" fillId="0" borderId="60" xfId="9" applyNumberFormat="1" applyFont="1" applyBorder="1" applyAlignment="1">
      <alignment horizontal="right" vertical="center" shrinkToFit="1"/>
    </xf>
    <xf numFmtId="0" fontId="10" fillId="0" borderId="23" xfId="9" applyFont="1" applyBorder="1">
      <alignment vertical="center"/>
    </xf>
    <xf numFmtId="0" fontId="10" fillId="0" borderId="16" xfId="9" applyFont="1" applyBorder="1">
      <alignment vertical="center"/>
    </xf>
    <xf numFmtId="179" fontId="10" fillId="0" borderId="30" xfId="9" applyNumberFormat="1" applyFont="1" applyBorder="1" applyAlignment="1">
      <alignment horizontal="right" vertical="center" shrinkToFit="1"/>
    </xf>
    <xf numFmtId="179" fontId="10" fillId="0" borderId="23" xfId="9" applyNumberFormat="1" applyFont="1" applyBorder="1" applyAlignment="1">
      <alignment horizontal="right" vertical="center" shrinkToFit="1"/>
    </xf>
    <xf numFmtId="179" fontId="10" fillId="0" borderId="54" xfId="9" applyNumberFormat="1" applyFont="1" applyBorder="1" applyAlignment="1">
      <alignment horizontal="right" vertical="center" shrinkToFit="1"/>
    </xf>
    <xf numFmtId="0" fontId="10" fillId="0" borderId="33" xfId="10" applyFont="1" applyBorder="1" applyAlignment="1">
      <alignment horizontal="center" vertical="center" shrinkToFit="1"/>
    </xf>
    <xf numFmtId="0" fontId="10" fillId="0" borderId="36" xfId="10" applyFont="1" applyBorder="1" applyAlignment="1">
      <alignment horizontal="center" vertical="center" shrinkToFit="1"/>
    </xf>
    <xf numFmtId="0" fontId="10" fillId="0" borderId="38" xfId="10" applyFont="1" applyBorder="1" applyAlignment="1">
      <alignment horizontal="center" vertical="center" shrinkToFit="1"/>
    </xf>
    <xf numFmtId="0" fontId="2" fillId="0" borderId="10" xfId="9" applyFont="1" applyBorder="1" applyAlignment="1">
      <alignment horizontal="center" vertical="center"/>
    </xf>
    <xf numFmtId="0" fontId="2" fillId="0" borderId="21" xfId="9" applyFont="1" applyBorder="1" applyAlignment="1">
      <alignment horizontal="center" vertical="center"/>
    </xf>
    <xf numFmtId="0" fontId="2" fillId="0" borderId="29" xfId="9" applyFont="1" applyBorder="1" applyAlignment="1">
      <alignment horizontal="center" vertical="center"/>
    </xf>
    <xf numFmtId="177" fontId="2" fillId="0" borderId="29" xfId="9" applyNumberFormat="1" applyFont="1" applyBorder="1" applyAlignment="1">
      <alignment horizontal="right" vertical="center" shrinkToFit="1"/>
    </xf>
    <xf numFmtId="177" fontId="2" fillId="0" borderId="44" xfId="9" applyNumberFormat="1" applyFont="1" applyBorder="1" applyAlignment="1">
      <alignment horizontal="right" vertical="center" shrinkToFit="1"/>
    </xf>
    <xf numFmtId="177" fontId="2" fillId="0" borderId="55" xfId="9" applyNumberFormat="1" applyFont="1" applyBorder="1" applyAlignment="1">
      <alignment horizontal="right" vertical="center" shrinkToFit="1"/>
    </xf>
    <xf numFmtId="180" fontId="2" fillId="0" borderId="33" xfId="9" applyNumberFormat="1" applyFont="1" applyBorder="1" applyAlignment="1">
      <alignment horizontal="right" vertical="center" shrinkToFit="1"/>
    </xf>
    <xf numFmtId="180" fontId="2" fillId="0" borderId="36" xfId="9" applyNumberFormat="1" applyFont="1" applyBorder="1" applyAlignment="1">
      <alignment horizontal="right" vertical="center" shrinkToFit="1"/>
    </xf>
    <xf numFmtId="180" fontId="2" fillId="0" borderId="38" xfId="9" applyNumberFormat="1" applyFont="1" applyBorder="1" applyAlignment="1">
      <alignment horizontal="right" vertical="center" shrinkToFit="1"/>
    </xf>
    <xf numFmtId="180" fontId="2" fillId="0" borderId="52" xfId="9" applyNumberFormat="1" applyFont="1" applyBorder="1" applyAlignment="1">
      <alignment horizontal="right" vertical="center" shrinkToFit="1"/>
    </xf>
    <xf numFmtId="178" fontId="2" fillId="0" borderId="29" xfId="9" applyNumberFormat="1" applyFont="1" applyBorder="1" applyAlignment="1">
      <alignment horizontal="right" vertical="center" shrinkToFit="1"/>
    </xf>
    <xf numFmtId="178" fontId="2" fillId="0" borderId="44" xfId="9" applyNumberFormat="1" applyFont="1" applyBorder="1" applyAlignment="1">
      <alignment horizontal="right" vertical="center" shrinkToFit="1"/>
    </xf>
    <xf numFmtId="178" fontId="2" fillId="0" borderId="55" xfId="9" applyNumberFormat="1" applyFont="1" applyBorder="1" applyAlignment="1">
      <alignment horizontal="right" vertical="center" shrinkToFit="1"/>
    </xf>
    <xf numFmtId="178" fontId="2" fillId="0" borderId="19" xfId="9" applyNumberFormat="1" applyFont="1" applyBorder="1" applyAlignment="1">
      <alignment horizontal="right" vertical="center"/>
    </xf>
    <xf numFmtId="178" fontId="2" fillId="0" borderId="53" xfId="9" applyNumberFormat="1" applyFont="1" applyBorder="1" applyAlignment="1">
      <alignment horizontal="right" vertical="center"/>
    </xf>
    <xf numFmtId="180" fontId="2" fillId="0" borderId="20" xfId="9" applyNumberFormat="1" applyFont="1" applyBorder="1" applyAlignment="1">
      <alignment horizontal="right" vertical="center"/>
    </xf>
    <xf numFmtId="180" fontId="2" fillId="0" borderId="60" xfId="9" applyNumberFormat="1" applyFont="1" applyBorder="1" applyAlignment="1">
      <alignment horizontal="right" vertical="center"/>
    </xf>
    <xf numFmtId="0" fontId="2" fillId="0" borderId="61" xfId="9" applyFont="1" applyBorder="1">
      <alignment vertical="center"/>
    </xf>
    <xf numFmtId="0" fontId="2" fillId="0" borderId="62" xfId="9" applyFont="1" applyBorder="1" applyAlignment="1">
      <alignment horizontal="center" vertical="center"/>
    </xf>
    <xf numFmtId="0" fontId="2" fillId="0" borderId="52" xfId="9" applyFont="1" applyBorder="1" applyAlignment="1">
      <alignment horizontal="center" vertical="center"/>
    </xf>
    <xf numFmtId="0" fontId="2" fillId="0" borderId="63" xfId="9" applyFont="1" applyBorder="1" applyAlignment="1">
      <alignment horizontal="center" vertical="center"/>
    </xf>
    <xf numFmtId="0" fontId="2" fillId="0" borderId="11" xfId="9" applyFont="1" applyBorder="1" applyAlignment="1">
      <alignment horizontal="center" vertical="center"/>
    </xf>
    <xf numFmtId="0" fontId="2" fillId="0" borderId="22" xfId="9" applyFont="1" applyBorder="1" applyAlignment="1">
      <alignment horizontal="center" vertical="center"/>
    </xf>
    <xf numFmtId="0" fontId="2" fillId="0" borderId="50" xfId="9" applyFont="1" applyBorder="1" applyAlignment="1">
      <alignment horizontal="center" vertical="center"/>
    </xf>
    <xf numFmtId="0" fontId="10" fillId="0" borderId="9" xfId="2" applyFont="1" applyBorder="1" applyAlignment="1">
      <alignment horizontal="left" vertical="center"/>
    </xf>
    <xf numFmtId="0" fontId="10" fillId="0" borderId="20" xfId="2" applyFont="1" applyBorder="1" applyAlignment="1">
      <alignment horizontal="left" vertical="center"/>
    </xf>
    <xf numFmtId="0" fontId="10" fillId="0" borderId="60" xfId="2" applyFont="1" applyBorder="1" applyAlignment="1">
      <alignment horizontal="left" vertical="center"/>
    </xf>
    <xf numFmtId="178" fontId="2" fillId="0" borderId="9" xfId="9" applyNumberFormat="1" applyFont="1" applyBorder="1" applyAlignment="1">
      <alignment horizontal="right" vertical="center" shrinkToFit="1"/>
    </xf>
    <xf numFmtId="178" fontId="2" fillId="0" borderId="20" xfId="9" applyNumberFormat="1" applyFont="1" applyBorder="1" applyAlignment="1">
      <alignment horizontal="right" vertical="center" shrinkToFit="1"/>
    </xf>
    <xf numFmtId="178" fontId="2" fillId="0" borderId="60" xfId="9" applyNumberFormat="1" applyFont="1" applyBorder="1" applyAlignment="1">
      <alignment horizontal="right" vertical="center" shrinkToFit="1"/>
    </xf>
    <xf numFmtId="0" fontId="11" fillId="0" borderId="35" xfId="9" applyFont="1" applyBorder="1">
      <alignment vertical="center"/>
    </xf>
    <xf numFmtId="0" fontId="11" fillId="0" borderId="37" xfId="9" applyFont="1" applyBorder="1">
      <alignment vertical="center"/>
    </xf>
    <xf numFmtId="178" fontId="2" fillId="0" borderId="33" xfId="9" applyNumberFormat="1" applyFont="1" applyBorder="1" applyAlignment="1">
      <alignment horizontal="right" vertical="center"/>
    </xf>
    <xf numFmtId="178" fontId="2" fillId="0" borderId="36" xfId="9" applyNumberFormat="1" applyFont="1" applyBorder="1" applyAlignment="1">
      <alignment horizontal="right" vertical="center"/>
    </xf>
    <xf numFmtId="178" fontId="2" fillId="0" borderId="38" xfId="9" applyNumberFormat="1" applyFont="1" applyBorder="1" applyAlignment="1">
      <alignment horizontal="right" vertical="center"/>
    </xf>
    <xf numFmtId="0" fontId="2" fillId="0" borderId="43" xfId="9" applyFont="1" applyBorder="1" applyAlignment="1">
      <alignment horizontal="center" vertical="center" shrinkToFit="1"/>
    </xf>
    <xf numFmtId="0" fontId="2" fillId="0" borderId="20" xfId="9" applyFont="1" applyBorder="1" applyAlignment="1">
      <alignment horizontal="center" vertical="center" shrinkToFit="1"/>
    </xf>
    <xf numFmtId="0" fontId="2" fillId="0" borderId="17" xfId="9" applyFont="1" applyBorder="1" applyAlignment="1">
      <alignment horizontal="center" vertical="center" shrinkToFit="1"/>
    </xf>
    <xf numFmtId="49" fontId="2" fillId="0" borderId="0" xfId="9" applyNumberFormat="1" applyFont="1" applyAlignment="1">
      <alignment horizontal="left" vertical="center"/>
    </xf>
    <xf numFmtId="49" fontId="2" fillId="0" borderId="0" xfId="9" applyNumberFormat="1" applyFont="1" applyAlignment="1">
      <alignment horizontal="center" vertical="center"/>
    </xf>
    <xf numFmtId="0" fontId="2" fillId="0" borderId="0" xfId="9" applyFont="1" applyAlignment="1">
      <alignment horizontal="center" vertical="center"/>
    </xf>
    <xf numFmtId="0" fontId="2" fillId="0" borderId="0" xfId="9" applyFont="1" applyAlignment="1">
      <alignment horizontal="center" vertical="center" shrinkToFit="1"/>
    </xf>
    <xf numFmtId="176" fontId="2" fillId="0" borderId="0" xfId="9" applyNumberFormat="1" applyFont="1" applyAlignment="1" applyProtection="1">
      <alignment horizontal="center" vertical="center" shrinkToFit="1"/>
      <protection hidden="1"/>
    </xf>
    <xf numFmtId="0" fontId="9" fillId="0" borderId="0" xfId="9" applyFont="1" applyAlignment="1" applyProtection="1">
      <alignment horizontal="left" vertical="center" wrapText="1"/>
      <protection hidden="1"/>
    </xf>
    <xf numFmtId="0" fontId="2" fillId="0" borderId="0" xfId="9" applyFont="1" applyAlignment="1" applyProtection="1">
      <alignment horizontal="center" vertical="center" shrinkToFit="1"/>
      <protection hidden="1"/>
    </xf>
    <xf numFmtId="0" fontId="2" fillId="0" borderId="0" xfId="9" applyFont="1">
      <alignment vertical="center"/>
    </xf>
    <xf numFmtId="0" fontId="2" fillId="0" borderId="1" xfId="9" applyFont="1" applyBorder="1" applyAlignment="1">
      <alignment horizontal="center" vertical="center"/>
    </xf>
    <xf numFmtId="0" fontId="2" fillId="0" borderId="13" xfId="9" applyFont="1" applyBorder="1" applyAlignment="1">
      <alignment horizontal="center" vertical="center"/>
    </xf>
    <xf numFmtId="0" fontId="2" fillId="0" borderId="24" xfId="9" applyFont="1" applyBorder="1" applyAlignment="1">
      <alignment horizontal="center" vertical="center"/>
    </xf>
    <xf numFmtId="0" fontId="2" fillId="0" borderId="2" xfId="9" applyFont="1" applyBorder="1" applyAlignment="1">
      <alignment horizontal="center" vertical="center"/>
    </xf>
    <xf numFmtId="0" fontId="2" fillId="0" borderId="14" xfId="9" applyFont="1" applyBorder="1" applyAlignment="1">
      <alignment horizontal="center" vertical="center"/>
    </xf>
    <xf numFmtId="0" fontId="2" fillId="0" borderId="25" xfId="9" applyFont="1" applyBorder="1" applyAlignment="1">
      <alignment horizontal="center" vertical="center"/>
    </xf>
    <xf numFmtId="0" fontId="2" fillId="0" borderId="3" xfId="9" applyFont="1" applyBorder="1" applyAlignment="1">
      <alignment horizontal="center" vertical="center"/>
    </xf>
    <xf numFmtId="0" fontId="2" fillId="0" borderId="15" xfId="9" applyFont="1" applyBorder="1" applyAlignment="1">
      <alignment horizontal="center" vertical="center"/>
    </xf>
    <xf numFmtId="0" fontId="2" fillId="0" borderId="26" xfId="9" applyFont="1" applyBorder="1" applyAlignment="1">
      <alignment horizontal="center" vertical="center"/>
    </xf>
    <xf numFmtId="0" fontId="2" fillId="0" borderId="40" xfId="9" applyFont="1" applyBorder="1" applyAlignment="1">
      <alignment horizontal="center" vertical="center"/>
    </xf>
    <xf numFmtId="0" fontId="2" fillId="0" borderId="45" xfId="9" applyFont="1" applyBorder="1" applyAlignment="1">
      <alignment horizontal="center" vertical="center"/>
    </xf>
    <xf numFmtId="0" fontId="2" fillId="0" borderId="42" xfId="9" applyFont="1" applyBorder="1" applyAlignment="1">
      <alignment horizontal="center" vertical="center"/>
    </xf>
    <xf numFmtId="0" fontId="2" fillId="0" borderId="46" xfId="9" applyFont="1" applyBorder="1" applyAlignment="1">
      <alignment horizontal="center" vertical="center"/>
    </xf>
    <xf numFmtId="0" fontId="2" fillId="0" borderId="31" xfId="9" applyFont="1" applyBorder="1" applyAlignment="1">
      <alignment horizontal="center" vertical="center"/>
    </xf>
    <xf numFmtId="0" fontId="2" fillId="0" borderId="47" xfId="9" applyFont="1" applyBorder="1" applyAlignment="1">
      <alignment horizontal="center" vertical="center"/>
    </xf>
    <xf numFmtId="0" fontId="2" fillId="0" borderId="8" xfId="9" applyFont="1" applyBorder="1" applyAlignment="1">
      <alignment horizontal="center" vertical="center"/>
    </xf>
    <xf numFmtId="0" fontId="2" fillId="0" borderId="56" xfId="9" applyFont="1" applyBorder="1" applyAlignment="1">
      <alignment horizontal="center" vertical="center"/>
    </xf>
    <xf numFmtId="0" fontId="2" fillId="0" borderId="34" xfId="9" applyFont="1" applyBorder="1" applyAlignment="1">
      <alignment horizontal="center" vertical="center"/>
    </xf>
    <xf numFmtId="0" fontId="2" fillId="0" borderId="58" xfId="9" applyFont="1" applyBorder="1" applyAlignment="1">
      <alignment horizontal="center" vertical="center"/>
    </xf>
    <xf numFmtId="0" fontId="2" fillId="0" borderId="59" xfId="9" applyFont="1" applyBorder="1" applyAlignment="1">
      <alignment horizontal="center" vertical="center"/>
    </xf>
    <xf numFmtId="0" fontId="2" fillId="0" borderId="4" xfId="9" applyFont="1" applyBorder="1" applyAlignment="1">
      <alignment horizontal="center" vertical="center"/>
    </xf>
    <xf numFmtId="0" fontId="2" fillId="0" borderId="16" xfId="9" applyFont="1" applyBorder="1" applyAlignment="1">
      <alignment horizontal="center" vertical="center"/>
    </xf>
    <xf numFmtId="0" fontId="2" fillId="0" borderId="27" xfId="9" applyFont="1" applyBorder="1" applyAlignment="1">
      <alignment horizontal="center" vertical="center"/>
    </xf>
    <xf numFmtId="0" fontId="2" fillId="0" borderId="5" xfId="9" applyFont="1" applyBorder="1" applyAlignment="1">
      <alignment horizontal="center" vertical="center"/>
    </xf>
    <xf numFmtId="0" fontId="2" fillId="0" borderId="17" xfId="9" applyFont="1" applyBorder="1" applyAlignment="1">
      <alignment horizontal="center" vertical="center"/>
    </xf>
    <xf numFmtId="0" fontId="2" fillId="0" borderId="28" xfId="9" applyFont="1" applyBorder="1" applyAlignment="1">
      <alignment horizontal="center" vertical="center"/>
    </xf>
    <xf numFmtId="0" fontId="2" fillId="0" borderId="30" xfId="9" applyFont="1" applyBorder="1" applyAlignment="1">
      <alignment horizontal="center" vertical="center"/>
    </xf>
    <xf numFmtId="0" fontId="2" fillId="0" borderId="48" xfId="9" applyFont="1" applyBorder="1" applyAlignment="1">
      <alignment horizontal="center" vertical="center"/>
    </xf>
    <xf numFmtId="0" fontId="2" fillId="0" borderId="43" xfId="9" applyFont="1" applyBorder="1" applyAlignment="1">
      <alignment horizontal="center" vertical="center"/>
    </xf>
    <xf numFmtId="0" fontId="2" fillId="0" borderId="49" xfId="9" applyFont="1" applyBorder="1" applyAlignment="1">
      <alignment horizontal="center" vertical="center"/>
    </xf>
    <xf numFmtId="0" fontId="2" fillId="0" borderId="12" xfId="9" applyFont="1" applyBorder="1" applyAlignment="1">
      <alignment horizontal="center" vertical="center"/>
    </xf>
    <xf numFmtId="0" fontId="2" fillId="0" borderId="23" xfId="9" applyFont="1" applyBorder="1" applyAlignment="1">
      <alignment horizontal="center" vertical="center"/>
    </xf>
    <xf numFmtId="0" fontId="2" fillId="0" borderId="9" xfId="9" applyFont="1" applyBorder="1" applyAlignment="1">
      <alignment horizontal="center" vertical="center"/>
    </xf>
    <xf numFmtId="0" fontId="2" fillId="0" borderId="20" xfId="9" applyFont="1" applyBorder="1" applyAlignment="1">
      <alignment horizontal="center" vertical="center"/>
    </xf>
    <xf numFmtId="49" fontId="2" fillId="0" borderId="30" xfId="9" applyNumberFormat="1" applyFont="1" applyBorder="1" applyAlignment="1">
      <alignment horizontal="center" vertical="center"/>
    </xf>
    <xf numFmtId="49" fontId="2" fillId="0" borderId="23" xfId="9" applyNumberFormat="1" applyFont="1" applyBorder="1" applyAlignment="1">
      <alignment horizontal="center" vertical="center"/>
    </xf>
    <xf numFmtId="49" fontId="2" fillId="0" borderId="54" xfId="9" applyNumberFormat="1" applyFont="1" applyBorder="1" applyAlignment="1">
      <alignment horizontal="center" vertical="center"/>
    </xf>
    <xf numFmtId="49" fontId="2" fillId="0" borderId="42" xfId="9" applyNumberFormat="1" applyFont="1" applyBorder="1" applyAlignment="1">
      <alignment horizontal="center" vertical="center"/>
    </xf>
    <xf numFmtId="49" fontId="2" fillId="0" borderId="58" xfId="9" applyNumberFormat="1" applyFont="1" applyBorder="1" applyAlignment="1">
      <alignment horizontal="center" vertical="center"/>
    </xf>
    <xf numFmtId="49" fontId="2" fillId="0" borderId="43" xfId="9" applyNumberFormat="1" applyFont="1" applyBorder="1" applyAlignment="1">
      <alignment horizontal="center" vertical="center"/>
    </xf>
    <xf numFmtId="49" fontId="2" fillId="0" borderId="20" xfId="9" applyNumberFormat="1" applyFont="1" applyBorder="1" applyAlignment="1">
      <alignment horizontal="center" vertical="center"/>
    </xf>
    <xf numFmtId="49" fontId="2" fillId="0" borderId="60" xfId="9" applyNumberFormat="1" applyFont="1" applyBorder="1" applyAlignment="1">
      <alignment horizontal="center" vertical="center"/>
    </xf>
    <xf numFmtId="0" fontId="2" fillId="0" borderId="7" xfId="9" applyFont="1" applyBorder="1" applyAlignment="1">
      <alignment horizontal="center" vertical="center" wrapText="1"/>
    </xf>
    <xf numFmtId="0" fontId="2" fillId="0" borderId="19" xfId="9" applyFont="1" applyBorder="1" applyAlignment="1">
      <alignment horizontal="center" vertical="center" wrapText="1"/>
    </xf>
    <xf numFmtId="0" fontId="2" fillId="0" borderId="13" xfId="9" applyFont="1" applyBorder="1" applyAlignment="1">
      <alignment horizontal="center" vertical="center" wrapText="1"/>
    </xf>
    <xf numFmtId="0" fontId="2" fillId="0" borderId="8" xfId="9" applyFont="1" applyBorder="1" applyAlignment="1">
      <alignment horizontal="center" vertical="center" wrapText="1"/>
    </xf>
    <xf numFmtId="0" fontId="2" fillId="0" borderId="0" xfId="9" applyFont="1" applyAlignment="1">
      <alignment horizontal="center" vertical="center" wrapText="1"/>
    </xf>
    <xf numFmtId="0" fontId="2" fillId="0" borderId="14" xfId="9" applyFont="1" applyBorder="1" applyAlignment="1">
      <alignment horizontal="center" vertical="center" wrapText="1"/>
    </xf>
    <xf numFmtId="0" fontId="2" fillId="0" borderId="9" xfId="9" applyFont="1" applyBorder="1" applyAlignment="1">
      <alignment horizontal="center" vertical="center" wrapText="1"/>
    </xf>
    <xf numFmtId="0" fontId="2" fillId="0" borderId="20" xfId="9" applyFont="1" applyBorder="1" applyAlignment="1">
      <alignment horizontal="center" vertical="center" wrapText="1"/>
    </xf>
    <xf numFmtId="0" fontId="2" fillId="0" borderId="17" xfId="9" applyFont="1" applyBorder="1" applyAlignment="1">
      <alignment horizontal="center" vertical="center" wrapText="1"/>
    </xf>
    <xf numFmtId="0" fontId="9" fillId="0" borderId="0" xfId="9" applyFont="1" applyAlignment="1">
      <alignment horizontal="left" vertical="center" wrapText="1"/>
    </xf>
    <xf numFmtId="0" fontId="9" fillId="0" borderId="58" xfId="9" applyFont="1" applyBorder="1" applyAlignment="1">
      <alignment horizontal="left" vertical="center" wrapText="1"/>
    </xf>
    <xf numFmtId="0" fontId="9" fillId="0" borderId="30" xfId="9" applyFont="1" applyBorder="1" applyAlignment="1">
      <alignment horizontal="center" vertical="center" wrapText="1"/>
    </xf>
    <xf numFmtId="0" fontId="9" fillId="0" borderId="23" xfId="9" applyFont="1" applyBorder="1" applyAlignment="1">
      <alignment horizontal="center" vertical="center" wrapText="1"/>
    </xf>
    <xf numFmtId="0" fontId="9" fillId="0" borderId="16" xfId="9" applyFont="1" applyBorder="1" applyAlignment="1">
      <alignment horizontal="center" vertical="center" wrapText="1"/>
    </xf>
    <xf numFmtId="0" fontId="9" fillId="0" borderId="31" xfId="9" applyFont="1" applyBorder="1" applyAlignment="1">
      <alignment horizontal="center" vertical="center" wrapText="1"/>
    </xf>
    <xf numFmtId="0" fontId="9" fillId="0" borderId="34" xfId="9" applyFont="1" applyBorder="1" applyAlignment="1">
      <alignment horizontal="center" vertical="center" wrapText="1"/>
    </xf>
    <xf numFmtId="0" fontId="9" fillId="0" borderId="15" xfId="9" applyFont="1" applyBorder="1" applyAlignment="1">
      <alignment horizontal="center" vertical="center" wrapText="1"/>
    </xf>
    <xf numFmtId="0" fontId="2" fillId="0" borderId="30" xfId="9" applyFont="1" applyBorder="1" applyAlignment="1">
      <alignment horizontal="center" vertical="center" wrapText="1"/>
    </xf>
    <xf numFmtId="0" fontId="2" fillId="0" borderId="23" xfId="9" applyFont="1" applyBorder="1" applyAlignment="1">
      <alignment horizontal="center" vertical="center" wrapText="1"/>
    </xf>
    <xf numFmtId="0" fontId="2" fillId="0" borderId="16" xfId="9" applyFont="1" applyBorder="1" applyAlignment="1">
      <alignment horizontal="center" vertical="center" wrapText="1"/>
    </xf>
    <xf numFmtId="0" fontId="2" fillId="0" borderId="31" xfId="9" applyFont="1" applyBorder="1" applyAlignment="1">
      <alignment horizontal="center" vertical="center" wrapText="1"/>
    </xf>
    <xf numFmtId="0" fontId="2" fillId="0" borderId="34" xfId="9" applyFont="1" applyBorder="1" applyAlignment="1">
      <alignment horizontal="center" vertical="center" wrapText="1"/>
    </xf>
    <xf numFmtId="0" fontId="2" fillId="0" borderId="15" xfId="9" applyFont="1" applyBorder="1" applyAlignment="1">
      <alignment horizontal="center" vertical="center" wrapText="1"/>
    </xf>
    <xf numFmtId="0" fontId="9" fillId="0" borderId="54" xfId="9" applyFont="1" applyBorder="1" applyAlignment="1">
      <alignment horizontal="center" vertical="center" wrapText="1"/>
    </xf>
    <xf numFmtId="0" fontId="9" fillId="0" borderId="59" xfId="9" applyFont="1" applyBorder="1" applyAlignment="1">
      <alignment horizontal="center" vertical="center" wrapText="1"/>
    </xf>
    <xf numFmtId="0" fontId="10" fillId="0" borderId="7" xfId="2" applyFont="1" applyBorder="1" applyAlignment="1">
      <alignment horizontal="center" vertical="center" wrapText="1"/>
    </xf>
    <xf numFmtId="0" fontId="10" fillId="0" borderId="19" xfId="2" applyFont="1" applyBorder="1" applyAlignment="1">
      <alignment horizontal="center" vertical="center" wrapText="1"/>
    </xf>
    <xf numFmtId="0" fontId="10" fillId="0" borderId="53" xfId="2" applyFont="1" applyBorder="1" applyAlignment="1">
      <alignment horizontal="center" vertical="center" wrapText="1"/>
    </xf>
    <xf numFmtId="0" fontId="10" fillId="0" borderId="8" xfId="2" applyFont="1" applyBorder="1" applyAlignment="1">
      <alignment horizontal="center" vertical="center" wrapText="1"/>
    </xf>
    <xf numFmtId="0" fontId="10" fillId="0" borderId="0" xfId="2" applyFont="1" applyAlignment="1">
      <alignment horizontal="center" vertical="center" wrapText="1"/>
    </xf>
    <xf numFmtId="0" fontId="10" fillId="0" borderId="58" xfId="2" applyFont="1" applyBorder="1" applyAlignment="1">
      <alignment horizontal="center" vertical="center" wrapText="1"/>
    </xf>
    <xf numFmtId="0" fontId="10" fillId="0" borderId="9" xfId="2" applyFont="1" applyBorder="1" applyAlignment="1">
      <alignment horizontal="center" vertical="center" wrapText="1"/>
    </xf>
    <xf numFmtId="0" fontId="10" fillId="0" borderId="20" xfId="2" applyFont="1" applyBorder="1" applyAlignment="1">
      <alignment horizontal="center" vertical="center" wrapText="1"/>
    </xf>
    <xf numFmtId="0" fontId="10" fillId="0" borderId="60" xfId="2" applyFont="1" applyBorder="1" applyAlignment="1">
      <alignment horizontal="center" vertical="center" wrapText="1"/>
    </xf>
    <xf numFmtId="0" fontId="2" fillId="0" borderId="12" xfId="9" applyFont="1" applyBorder="1" applyAlignment="1">
      <alignment horizontal="center" vertical="center" textRotation="255"/>
    </xf>
    <xf numFmtId="0" fontId="2" fillId="0" borderId="23" xfId="9" applyFont="1" applyBorder="1" applyAlignment="1">
      <alignment horizontal="center" vertical="center" textRotation="255"/>
    </xf>
    <xf numFmtId="0" fontId="2" fillId="0" borderId="16" xfId="9" applyFont="1" applyBorder="1" applyAlignment="1">
      <alignment horizontal="center" vertical="center" textRotation="255"/>
    </xf>
    <xf numFmtId="0" fontId="2" fillId="0" borderId="8" xfId="9" applyFont="1" applyBorder="1" applyAlignment="1">
      <alignment horizontal="center" vertical="center" textRotation="255"/>
    </xf>
    <xf numFmtId="0" fontId="2" fillId="0" borderId="0" xfId="9" applyFont="1" applyAlignment="1">
      <alignment horizontal="center" vertical="center" textRotation="255"/>
    </xf>
    <xf numFmtId="0" fontId="2" fillId="0" borderId="14" xfId="9" applyFont="1" applyBorder="1" applyAlignment="1">
      <alignment horizontal="center" vertical="center" textRotation="255"/>
    </xf>
    <xf numFmtId="0" fontId="2" fillId="0" borderId="9" xfId="9" applyFont="1" applyBorder="1" applyAlignment="1">
      <alignment horizontal="center" vertical="center" textRotation="255"/>
    </xf>
    <xf numFmtId="0" fontId="2" fillId="0" borderId="20" xfId="9" applyFont="1" applyBorder="1" applyAlignment="1">
      <alignment horizontal="center" vertical="center" textRotation="255"/>
    </xf>
    <xf numFmtId="0" fontId="2" fillId="0" borderId="17" xfId="9" applyFont="1" applyBorder="1" applyAlignment="1">
      <alignment horizontal="center" vertical="center" textRotation="255"/>
    </xf>
    <xf numFmtId="0" fontId="2" fillId="0" borderId="30" xfId="9" applyFont="1" applyBorder="1" applyAlignment="1">
      <alignment horizontal="center" vertical="center" textRotation="255"/>
    </xf>
    <xf numFmtId="0" fontId="2" fillId="0" borderId="42" xfId="9" applyFont="1" applyBorder="1" applyAlignment="1">
      <alignment horizontal="center" vertical="center" textRotation="255"/>
    </xf>
    <xf numFmtId="0" fontId="2" fillId="0" borderId="31" xfId="9" applyFont="1" applyBorder="1" applyAlignment="1">
      <alignment horizontal="center" vertical="center" textRotation="255"/>
    </xf>
    <xf numFmtId="0" fontId="2" fillId="0" borderId="34" xfId="9" applyFont="1" applyBorder="1" applyAlignment="1">
      <alignment horizontal="center" vertical="center" textRotation="255"/>
    </xf>
    <xf numFmtId="0" fontId="2" fillId="0" borderId="15" xfId="9" applyFont="1" applyBorder="1" applyAlignment="1">
      <alignment horizontal="center" vertical="center" textRotation="255"/>
    </xf>
    <xf numFmtId="49" fontId="8" fillId="0" borderId="6" xfId="4" applyNumberFormat="1" applyFont="1" applyBorder="1" applyAlignment="1">
      <alignment horizontal="center" vertical="center"/>
    </xf>
    <xf numFmtId="49" fontId="8" fillId="0" borderId="18" xfId="4" applyNumberFormat="1" applyFont="1" applyBorder="1" applyAlignment="1">
      <alignment horizontal="center" vertical="center"/>
    </xf>
    <xf numFmtId="49" fontId="8" fillId="0" borderId="64" xfId="4" applyNumberFormat="1" applyFont="1" applyBorder="1" applyAlignment="1">
      <alignment horizontal="center" vertical="center"/>
    </xf>
    <xf numFmtId="0" fontId="2" fillId="0" borderId="74" xfId="4" applyFont="1" applyBorder="1" applyAlignment="1">
      <alignment horizontal="center" vertical="center"/>
    </xf>
    <xf numFmtId="0" fontId="2" fillId="0" borderId="30" xfId="4" applyFont="1" applyBorder="1">
      <alignment vertical="center"/>
    </xf>
    <xf numFmtId="0" fontId="2" fillId="0" borderId="23" xfId="4" applyFont="1" applyBorder="1">
      <alignment vertical="center"/>
    </xf>
    <xf numFmtId="0" fontId="2" fillId="0" borderId="16" xfId="4" applyFont="1" applyBorder="1">
      <alignment vertical="center"/>
    </xf>
    <xf numFmtId="178" fontId="2" fillId="0" borderId="30" xfId="4" applyNumberFormat="1" applyFont="1" applyBorder="1" applyAlignment="1">
      <alignment horizontal="right" vertical="center" shrinkToFit="1"/>
    </xf>
    <xf numFmtId="178" fontId="2" fillId="0" borderId="23" xfId="4" applyNumberFormat="1" applyFont="1" applyBorder="1" applyAlignment="1">
      <alignment horizontal="right" vertical="center" shrinkToFit="1"/>
    </xf>
    <xf numFmtId="178" fontId="2" fillId="0" borderId="65" xfId="4" applyNumberFormat="1" applyFont="1" applyBorder="1" applyAlignment="1">
      <alignment horizontal="right" vertical="center" shrinkToFit="1"/>
    </xf>
    <xf numFmtId="180" fontId="2" fillId="0" borderId="68" xfId="4" applyNumberFormat="1" applyFont="1" applyBorder="1" applyAlignment="1">
      <alignment horizontal="right" vertical="center" shrinkToFit="1"/>
    </xf>
    <xf numFmtId="178" fontId="2" fillId="0" borderId="68" xfId="4" applyNumberFormat="1" applyFont="1" applyBorder="1" applyAlignment="1">
      <alignment horizontal="right" vertical="center" shrinkToFit="1"/>
    </xf>
    <xf numFmtId="180" fontId="2" fillId="0" borderId="72" xfId="4" applyNumberFormat="1" applyFont="1" applyBorder="1" applyAlignment="1">
      <alignment horizontal="right" vertical="center" shrinkToFit="1"/>
    </xf>
    <xf numFmtId="180" fontId="2" fillId="0" borderId="23" xfId="4" applyNumberFormat="1" applyFont="1" applyBorder="1" applyAlignment="1">
      <alignment horizontal="right" vertical="center" shrinkToFit="1"/>
    </xf>
    <xf numFmtId="180" fontId="2" fillId="0" borderId="16" xfId="4" applyNumberFormat="1" applyFont="1" applyBorder="1" applyAlignment="1">
      <alignment horizontal="right" vertical="center" shrinkToFit="1"/>
    </xf>
    <xf numFmtId="178" fontId="2" fillId="0" borderId="42" xfId="4" applyNumberFormat="1" applyFont="1" applyBorder="1" applyAlignment="1">
      <alignment horizontal="right" vertical="center" shrinkToFit="1"/>
    </xf>
    <xf numFmtId="178" fontId="2" fillId="0" borderId="66" xfId="4" applyNumberFormat="1" applyFont="1" applyBorder="1" applyAlignment="1">
      <alignment horizontal="right" vertical="center" shrinkToFit="1"/>
    </xf>
    <xf numFmtId="180" fontId="2" fillId="0" borderId="69" xfId="4" applyNumberFormat="1" applyFont="1" applyBorder="1" applyAlignment="1">
      <alignment horizontal="right" vertical="center" shrinkToFit="1"/>
    </xf>
    <xf numFmtId="178" fontId="2" fillId="0" borderId="69" xfId="4" applyNumberFormat="1" applyFont="1" applyBorder="1" applyAlignment="1">
      <alignment horizontal="right" vertical="center" shrinkToFit="1"/>
    </xf>
    <xf numFmtId="178" fontId="2" fillId="0" borderId="75" xfId="4" applyNumberFormat="1" applyFont="1" applyBorder="1" applyAlignment="1">
      <alignment horizontal="right" vertical="center" shrinkToFit="1"/>
    </xf>
    <xf numFmtId="0" fontId="2" fillId="0" borderId="42" xfId="4" applyFont="1" applyBorder="1">
      <alignment vertical="center"/>
    </xf>
    <xf numFmtId="0" fontId="2" fillId="0" borderId="14" xfId="4" applyFont="1" applyBorder="1">
      <alignment vertical="center"/>
    </xf>
    <xf numFmtId="180" fontId="2" fillId="0" borderId="70" xfId="4" applyNumberFormat="1" applyFont="1" applyBorder="1" applyAlignment="1">
      <alignment horizontal="right" vertical="center" shrinkToFit="1"/>
    </xf>
    <xf numFmtId="180" fontId="2" fillId="0" borderId="14" xfId="4" applyNumberFormat="1" applyFont="1" applyBorder="1" applyAlignment="1">
      <alignment horizontal="right" vertical="center" shrinkToFit="1"/>
    </xf>
    <xf numFmtId="180" fontId="2" fillId="0" borderId="65" xfId="4" applyNumberFormat="1" applyFont="1" applyBorder="1" applyAlignment="1">
      <alignment horizontal="right" vertical="center" shrinkToFit="1"/>
    </xf>
    <xf numFmtId="178" fontId="2" fillId="0" borderId="70" xfId="4" applyNumberFormat="1" applyFont="1" applyBorder="1" applyAlignment="1">
      <alignment horizontal="right" vertical="center" shrinkToFit="1"/>
    </xf>
    <xf numFmtId="178" fontId="2" fillId="0" borderId="14" xfId="4" applyNumberFormat="1" applyFont="1" applyBorder="1" applyAlignment="1">
      <alignment horizontal="right" vertical="center" shrinkToFit="1"/>
    </xf>
    <xf numFmtId="180" fontId="2" fillId="0" borderId="66" xfId="4" applyNumberFormat="1" applyFont="1" applyBorder="1" applyAlignment="1">
      <alignment horizontal="right" vertical="center" shrinkToFit="1"/>
    </xf>
    <xf numFmtId="0" fontId="9" fillId="0" borderId="42" xfId="4" applyFont="1" applyBorder="1">
      <alignment vertical="center"/>
    </xf>
    <xf numFmtId="0" fontId="9" fillId="0" borderId="0" xfId="4" applyFont="1">
      <alignment vertical="center"/>
    </xf>
    <xf numFmtId="0" fontId="9" fillId="0" borderId="14" xfId="4" applyFont="1" applyBorder="1">
      <alignment vertical="center"/>
    </xf>
    <xf numFmtId="0" fontId="1" fillId="0" borderId="0" xfId="1" applyAlignment="1">
      <alignment vertical="center"/>
    </xf>
    <xf numFmtId="0" fontId="1" fillId="0" borderId="14" xfId="1" applyBorder="1" applyAlignment="1">
      <alignment vertical="center"/>
    </xf>
    <xf numFmtId="0" fontId="2" fillId="0" borderId="31" xfId="4" applyFont="1" applyBorder="1">
      <alignment vertical="center"/>
    </xf>
    <xf numFmtId="0" fontId="2" fillId="0" borderId="34" xfId="4" applyFont="1" applyBorder="1">
      <alignment vertical="center"/>
    </xf>
    <xf numFmtId="0" fontId="2" fillId="0" borderId="15" xfId="4" applyFont="1" applyBorder="1">
      <alignment vertical="center"/>
    </xf>
    <xf numFmtId="178" fontId="2" fillId="0" borderId="42" xfId="4" applyNumberFormat="1" applyFont="1" applyBorder="1" applyAlignment="1">
      <alignment horizontal="right" vertical="center"/>
    </xf>
    <xf numFmtId="178" fontId="2" fillId="0" borderId="0" xfId="4" applyNumberFormat="1" applyFont="1" applyAlignment="1">
      <alignment horizontal="right" vertical="center"/>
    </xf>
    <xf numFmtId="178" fontId="2" fillId="0" borderId="66" xfId="4" applyNumberFormat="1" applyFont="1" applyBorder="1" applyAlignment="1">
      <alignment horizontal="right" vertical="center"/>
    </xf>
    <xf numFmtId="180" fontId="2" fillId="0" borderId="69" xfId="4" applyNumberFormat="1" applyFont="1" applyBorder="1" applyAlignment="1">
      <alignment horizontal="right" vertical="center"/>
    </xf>
    <xf numFmtId="178" fontId="2" fillId="0" borderId="70" xfId="4" applyNumberFormat="1" applyFont="1" applyBorder="1" applyAlignment="1">
      <alignment horizontal="right" vertical="center"/>
    </xf>
    <xf numFmtId="178" fontId="2" fillId="0" borderId="14" xfId="4" applyNumberFormat="1" applyFont="1" applyBorder="1" applyAlignment="1">
      <alignment horizontal="right" vertical="center"/>
    </xf>
    <xf numFmtId="0" fontId="9" fillId="0" borderId="32" xfId="4" applyFont="1" applyBorder="1" applyAlignment="1">
      <alignment horizontal="center" vertical="center"/>
    </xf>
    <xf numFmtId="0" fontId="9" fillId="0" borderId="35" xfId="4" applyFont="1" applyBorder="1" applyAlignment="1">
      <alignment horizontal="center" vertical="center"/>
    </xf>
    <xf numFmtId="0" fontId="9" fillId="0" borderId="37" xfId="4" applyFont="1" applyBorder="1" applyAlignment="1">
      <alignment horizontal="center" vertical="center"/>
    </xf>
    <xf numFmtId="178" fontId="2" fillId="0" borderId="72" xfId="4" applyNumberFormat="1" applyFont="1" applyBorder="1" applyAlignment="1">
      <alignment horizontal="right" vertical="center" shrinkToFit="1"/>
    </xf>
    <xf numFmtId="0" fontId="3" fillId="0" borderId="0" xfId="4" applyAlignment="1">
      <alignment horizontal="right" vertical="center" shrinkToFit="1"/>
    </xf>
    <xf numFmtId="0" fontId="3" fillId="0" borderId="66" xfId="4" applyBorder="1" applyAlignment="1">
      <alignment horizontal="right" vertical="center" shrinkToFit="1"/>
    </xf>
    <xf numFmtId="180" fontId="3" fillId="0" borderId="0" xfId="4" applyNumberFormat="1" applyAlignment="1">
      <alignment horizontal="right" vertical="center" shrinkToFit="1"/>
    </xf>
    <xf numFmtId="180" fontId="3" fillId="0" borderId="66" xfId="4" applyNumberFormat="1" applyBorder="1" applyAlignment="1">
      <alignment horizontal="right" vertical="center" shrinkToFit="1"/>
    </xf>
    <xf numFmtId="180" fontId="3" fillId="0" borderId="14" xfId="4" applyNumberFormat="1" applyBorder="1" applyAlignment="1">
      <alignment horizontal="right" vertical="center" shrinkToFit="1"/>
    </xf>
    <xf numFmtId="0" fontId="3" fillId="0" borderId="35" xfId="4" applyBorder="1" applyAlignment="1">
      <alignment horizontal="center" vertical="center"/>
    </xf>
    <xf numFmtId="0" fontId="3" fillId="0" borderId="37" xfId="4" applyBorder="1" applyAlignment="1">
      <alignment horizontal="center" vertical="center"/>
    </xf>
    <xf numFmtId="180" fontId="2" fillId="0" borderId="30" xfId="4" applyNumberFormat="1" applyFont="1" applyBorder="1" applyAlignment="1">
      <alignment horizontal="right" vertical="center" shrinkToFit="1"/>
    </xf>
    <xf numFmtId="0" fontId="3" fillId="0" borderId="23" xfId="4" applyBorder="1" applyAlignment="1">
      <alignment horizontal="right" vertical="center" shrinkToFit="1"/>
    </xf>
    <xf numFmtId="0" fontId="3" fillId="0" borderId="16" xfId="4" applyBorder="1" applyAlignment="1">
      <alignment horizontal="right" vertical="center" shrinkToFit="1"/>
    </xf>
    <xf numFmtId="180" fontId="2" fillId="0" borderId="42" xfId="4" applyNumberFormat="1" applyFont="1" applyBorder="1" applyAlignment="1">
      <alignment horizontal="right" vertical="center" shrinkToFit="1"/>
    </xf>
    <xf numFmtId="0" fontId="3" fillId="0" borderId="14" xfId="4" applyBorder="1" applyAlignment="1">
      <alignment horizontal="right" vertical="center" shrinkToFit="1"/>
    </xf>
    <xf numFmtId="180" fontId="2" fillId="0" borderId="31" xfId="4" applyNumberFormat="1" applyFont="1" applyBorder="1" applyAlignment="1">
      <alignment horizontal="right" vertical="center" shrinkToFit="1"/>
    </xf>
    <xf numFmtId="0" fontId="3" fillId="0" borderId="34" xfId="4" applyBorder="1" applyAlignment="1">
      <alignment horizontal="right" vertical="center" shrinkToFit="1"/>
    </xf>
    <xf numFmtId="180" fontId="2" fillId="0" borderId="34" xfId="4" applyNumberFormat="1" applyFont="1" applyBorder="1" applyAlignment="1">
      <alignment horizontal="right" vertical="center" shrinkToFit="1"/>
    </xf>
    <xf numFmtId="0" fontId="3" fillId="0" borderId="15" xfId="4" applyBorder="1" applyAlignment="1">
      <alignment horizontal="right" vertical="center" shrinkToFit="1"/>
    </xf>
    <xf numFmtId="0" fontId="2" fillId="0" borderId="30" xfId="4" applyFont="1" applyBorder="1" applyAlignment="1">
      <alignment horizontal="left" vertical="center"/>
    </xf>
    <xf numFmtId="0" fontId="2" fillId="0" borderId="23" xfId="4" applyFont="1" applyBorder="1" applyAlignment="1">
      <alignment horizontal="left" vertical="center"/>
    </xf>
    <xf numFmtId="0" fontId="2" fillId="0" borderId="16" xfId="4" applyFont="1" applyBorder="1" applyAlignment="1">
      <alignment horizontal="left" vertical="center"/>
    </xf>
    <xf numFmtId="178" fontId="2" fillId="0" borderId="16" xfId="4" applyNumberFormat="1" applyFont="1" applyBorder="1" applyAlignment="1">
      <alignment horizontal="right" vertical="center" shrinkToFit="1"/>
    </xf>
    <xf numFmtId="0" fontId="2" fillId="0" borderId="42" xfId="4" applyFont="1" applyBorder="1" applyAlignment="1">
      <alignment horizontal="left" vertical="center"/>
    </xf>
    <xf numFmtId="0" fontId="2" fillId="0" borderId="14" xfId="4" applyFont="1" applyBorder="1" applyAlignment="1">
      <alignment horizontal="left" vertical="center"/>
    </xf>
    <xf numFmtId="178" fontId="2" fillId="0" borderId="31" xfId="4" applyNumberFormat="1" applyFont="1" applyBorder="1" applyAlignment="1">
      <alignment horizontal="right" vertical="center" shrinkToFit="1"/>
    </xf>
    <xf numFmtId="178" fontId="2" fillId="0" borderId="34" xfId="4" applyNumberFormat="1" applyFont="1" applyBorder="1" applyAlignment="1">
      <alignment horizontal="right" vertical="center" shrinkToFit="1"/>
    </xf>
    <xf numFmtId="178" fontId="2" fillId="0" borderId="67" xfId="4" applyNumberFormat="1" applyFont="1" applyBorder="1" applyAlignment="1">
      <alignment horizontal="right" vertical="center" shrinkToFit="1"/>
    </xf>
    <xf numFmtId="180" fontId="2" fillId="0" borderId="71" xfId="4" applyNumberFormat="1" applyFont="1" applyBorder="1" applyAlignment="1">
      <alignment horizontal="right" vertical="center" shrinkToFit="1"/>
    </xf>
    <xf numFmtId="178" fontId="2" fillId="0" borderId="71" xfId="4" applyNumberFormat="1" applyFont="1" applyBorder="1" applyAlignment="1">
      <alignment horizontal="right" vertical="center" shrinkToFit="1"/>
    </xf>
    <xf numFmtId="180" fontId="2" fillId="0" borderId="73" xfId="4" applyNumberFormat="1" applyFont="1" applyBorder="1" applyAlignment="1">
      <alignment horizontal="right" vertical="center" shrinkToFit="1"/>
    </xf>
    <xf numFmtId="180" fontId="2" fillId="0" borderId="15" xfId="4" applyNumberFormat="1" applyFont="1" applyBorder="1" applyAlignment="1">
      <alignment horizontal="right" vertical="center" shrinkToFit="1"/>
    </xf>
    <xf numFmtId="178" fontId="2" fillId="2" borderId="70" xfId="4" applyNumberFormat="1" applyFont="1" applyFill="1" applyBorder="1" applyAlignment="1">
      <alignment horizontal="right" vertical="center" shrinkToFit="1"/>
    </xf>
    <xf numFmtId="178" fontId="2" fillId="2" borderId="0" xfId="4" applyNumberFormat="1" applyFont="1" applyFill="1" applyAlignment="1">
      <alignment horizontal="right" vertical="center" shrinkToFit="1"/>
    </xf>
    <xf numFmtId="178" fontId="2" fillId="2" borderId="66" xfId="4" applyNumberFormat="1" applyFont="1" applyFill="1" applyBorder="1" applyAlignment="1">
      <alignment horizontal="right" vertical="center" shrinkToFit="1"/>
    </xf>
    <xf numFmtId="0" fontId="2" fillId="2" borderId="70" xfId="4" applyFont="1" applyFill="1" applyBorder="1" applyAlignment="1">
      <alignment horizontal="right" vertical="center" shrinkToFit="1"/>
    </xf>
    <xf numFmtId="0" fontId="2" fillId="2" borderId="0" xfId="4" applyFont="1" applyFill="1" applyAlignment="1">
      <alignment horizontal="right" vertical="center" shrinkToFit="1"/>
    </xf>
    <xf numFmtId="0" fontId="2" fillId="2" borderId="14" xfId="4" applyFont="1" applyFill="1" applyBorder="1" applyAlignment="1">
      <alignment horizontal="right" vertical="center" shrinkToFit="1"/>
    </xf>
    <xf numFmtId="0" fontId="2" fillId="0" borderId="31" xfId="4" applyFont="1" applyBorder="1" applyAlignment="1">
      <alignment horizontal="left" vertical="center"/>
    </xf>
    <xf numFmtId="0" fontId="2" fillId="0" borderId="34" xfId="4" applyFont="1" applyBorder="1" applyAlignment="1">
      <alignment horizontal="left" vertical="center"/>
    </xf>
    <xf numFmtId="0" fontId="2" fillId="0" borderId="15" xfId="4" applyFont="1" applyBorder="1" applyAlignment="1">
      <alignment horizontal="left" vertical="center"/>
    </xf>
    <xf numFmtId="178" fontId="2" fillId="0" borderId="15" xfId="4" applyNumberFormat="1" applyFont="1" applyBorder="1" applyAlignment="1">
      <alignment horizontal="right" vertical="center" shrinkToFit="1"/>
    </xf>
    <xf numFmtId="0" fontId="10" fillId="0" borderId="0" xfId="4" applyFont="1">
      <alignment vertical="center"/>
    </xf>
    <xf numFmtId="0" fontId="10" fillId="0" borderId="14" xfId="4" applyFont="1" applyBorder="1">
      <alignment vertical="center"/>
    </xf>
    <xf numFmtId="0" fontId="3" fillId="0" borderId="67" xfId="4" applyBorder="1" applyAlignment="1">
      <alignment horizontal="right" vertical="center" shrinkToFit="1"/>
    </xf>
    <xf numFmtId="180" fontId="3" fillId="0" borderId="34" xfId="4" applyNumberFormat="1" applyBorder="1" applyAlignment="1">
      <alignment horizontal="right" vertical="center" shrinkToFit="1"/>
    </xf>
    <xf numFmtId="180" fontId="3" fillId="0" borderId="67" xfId="4" applyNumberFormat="1" applyBorder="1" applyAlignment="1">
      <alignment horizontal="right" vertical="center" shrinkToFit="1"/>
    </xf>
    <xf numFmtId="178" fontId="2" fillId="0" borderId="73" xfId="4" applyNumberFormat="1" applyFont="1" applyBorder="1" applyAlignment="1">
      <alignment horizontal="right" vertical="center" shrinkToFit="1"/>
    </xf>
    <xf numFmtId="178" fontId="2" fillId="2" borderId="73" xfId="4" applyNumberFormat="1" applyFont="1" applyFill="1" applyBorder="1" applyAlignment="1">
      <alignment horizontal="right" vertical="center" shrinkToFit="1"/>
    </xf>
    <xf numFmtId="178" fontId="2" fillId="2" borderId="34" xfId="4" applyNumberFormat="1" applyFont="1" applyFill="1" applyBorder="1" applyAlignment="1">
      <alignment horizontal="right" vertical="center" shrinkToFit="1"/>
    </xf>
    <xf numFmtId="178" fontId="2" fillId="2" borderId="67" xfId="4" applyNumberFormat="1" applyFont="1" applyFill="1" applyBorder="1" applyAlignment="1">
      <alignment horizontal="right" vertical="center" shrinkToFit="1"/>
    </xf>
    <xf numFmtId="0" fontId="2" fillId="2" borderId="73" xfId="4" applyFont="1" applyFill="1" applyBorder="1" applyAlignment="1">
      <alignment horizontal="right" vertical="center" shrinkToFit="1"/>
    </xf>
    <xf numFmtId="0" fontId="2" fillId="2" borderId="34" xfId="4" applyFont="1" applyFill="1" applyBorder="1" applyAlignment="1">
      <alignment horizontal="right" vertical="center" shrinkToFit="1"/>
    </xf>
    <xf numFmtId="0" fontId="2" fillId="2" borderId="15" xfId="4" applyFont="1" applyFill="1" applyBorder="1" applyAlignment="1">
      <alignment horizontal="right" vertical="center" shrinkToFit="1"/>
    </xf>
    <xf numFmtId="0" fontId="2" fillId="0" borderId="42" xfId="4" applyFont="1" applyBorder="1" applyAlignment="1">
      <alignment horizontal="center" vertical="center" wrapText="1"/>
    </xf>
    <xf numFmtId="0" fontId="2" fillId="0" borderId="23" xfId="4" applyFont="1" applyBorder="1" applyAlignment="1">
      <alignment vertical="center" textRotation="255"/>
    </xf>
    <xf numFmtId="0" fontId="2" fillId="0" borderId="0" xfId="4" applyFont="1" applyAlignment="1">
      <alignment vertical="center" textRotation="255"/>
    </xf>
    <xf numFmtId="0" fontId="2" fillId="0" borderId="34" xfId="4" applyFont="1" applyBorder="1" applyAlignment="1">
      <alignment vertical="center" textRotation="255"/>
    </xf>
    <xf numFmtId="0" fontId="16" fillId="3" borderId="0" xfId="12" applyFont="1" applyFill="1">
      <alignment vertical="center"/>
    </xf>
    <xf numFmtId="0" fontId="20" fillId="3" borderId="6" xfId="12" applyFont="1" applyFill="1" applyBorder="1" applyAlignment="1">
      <alignment horizontal="center" vertical="center"/>
    </xf>
    <xf numFmtId="0" fontId="20" fillId="3" borderId="18" xfId="12" applyFont="1" applyFill="1" applyBorder="1" applyAlignment="1">
      <alignment horizontal="center" vertical="center"/>
    </xf>
    <xf numFmtId="0" fontId="20" fillId="3" borderId="64" xfId="12" applyFont="1" applyFill="1" applyBorder="1" applyAlignment="1">
      <alignment horizontal="center" vertical="center"/>
    </xf>
    <xf numFmtId="0" fontId="17" fillId="3" borderId="20" xfId="12" applyFont="1" applyFill="1" applyBorder="1" applyAlignment="1">
      <alignment horizontal="left" vertical="center"/>
    </xf>
    <xf numFmtId="0" fontId="17" fillId="3" borderId="20" xfId="12" applyFont="1" applyFill="1" applyBorder="1">
      <alignment vertical="center"/>
    </xf>
    <xf numFmtId="0" fontId="17" fillId="0" borderId="83" xfId="16" applyFont="1" applyBorder="1" applyAlignment="1" applyProtection="1">
      <alignment horizontal="left" vertical="center" shrinkToFit="1"/>
      <protection locked="0"/>
    </xf>
    <xf numFmtId="0" fontId="17" fillId="0" borderId="86" xfId="16" applyFont="1" applyBorder="1" applyAlignment="1" applyProtection="1">
      <alignment horizontal="left" vertical="center" shrinkToFit="1"/>
      <protection locked="0"/>
    </xf>
    <xf numFmtId="0" fontId="17" fillId="0" borderId="90" xfId="16" applyFont="1" applyBorder="1" applyAlignment="1" applyProtection="1">
      <alignment horizontal="left" vertical="center" shrinkToFit="1"/>
      <protection locked="0"/>
    </xf>
    <xf numFmtId="183" fontId="17" fillId="0" borderId="94" xfId="16" applyNumberFormat="1" applyFont="1" applyBorder="1" applyAlignment="1" applyProtection="1">
      <alignment horizontal="right" vertical="center" shrinkToFit="1"/>
      <protection locked="0"/>
    </xf>
    <xf numFmtId="183" fontId="17" fillId="0" borderId="100" xfId="16" applyNumberFormat="1" applyFont="1" applyBorder="1" applyAlignment="1" applyProtection="1">
      <alignment horizontal="right" vertical="center" shrinkToFit="1"/>
      <protection locked="0"/>
    </xf>
    <xf numFmtId="183" fontId="17" fillId="0" borderId="109" xfId="16" applyNumberFormat="1" applyFont="1" applyBorder="1" applyAlignment="1" applyProtection="1">
      <alignment horizontal="right" vertical="center" shrinkToFit="1"/>
      <protection locked="0"/>
    </xf>
    <xf numFmtId="183" fontId="17" fillId="0" borderId="115" xfId="16" applyNumberFormat="1" applyFont="1" applyBorder="1" applyAlignment="1" applyProtection="1">
      <alignment horizontal="right" vertical="center" shrinkToFit="1"/>
      <protection locked="0"/>
    </xf>
    <xf numFmtId="183" fontId="17" fillId="0" borderId="120" xfId="16" applyNumberFormat="1" applyFont="1" applyBorder="1" applyAlignment="1" applyProtection="1">
      <alignment horizontal="right" vertical="center" shrinkToFit="1"/>
      <protection locked="0"/>
    </xf>
    <xf numFmtId="183" fontId="17" fillId="0" borderId="122" xfId="16" applyNumberFormat="1" applyFont="1" applyBorder="1" applyAlignment="1" applyProtection="1">
      <alignment horizontal="right" vertical="center" shrinkToFit="1"/>
      <protection locked="0"/>
    </xf>
    <xf numFmtId="183" fontId="17" fillId="0" borderId="126" xfId="11" applyNumberFormat="1" applyFont="1" applyBorder="1" applyAlignment="1" applyProtection="1">
      <alignment horizontal="right" vertical="center" shrinkToFit="1"/>
      <protection locked="0"/>
    </xf>
    <xf numFmtId="0" fontId="17" fillId="0" borderId="100" xfId="11" applyFont="1" applyBorder="1" applyAlignment="1" applyProtection="1">
      <alignment horizontal="left" vertical="center" shrinkToFit="1"/>
      <protection locked="0"/>
    </xf>
    <xf numFmtId="0" fontId="17" fillId="0" borderId="145" xfId="11" applyFont="1" applyBorder="1" applyAlignment="1" applyProtection="1">
      <alignment horizontal="left" vertical="center" shrinkToFit="1"/>
      <protection locked="0"/>
    </xf>
    <xf numFmtId="183" fontId="17" fillId="0" borderId="83" xfId="11" applyNumberFormat="1" applyFont="1" applyBorder="1" applyAlignment="1" applyProtection="1">
      <alignment horizontal="right" vertical="center" shrinkToFit="1"/>
      <protection locked="0"/>
    </xf>
    <xf numFmtId="183" fontId="17" fillId="0" borderId="86" xfId="11" applyNumberFormat="1" applyFont="1" applyBorder="1" applyAlignment="1" applyProtection="1">
      <alignment horizontal="right" vertical="center" shrinkToFit="1"/>
      <protection locked="0"/>
    </xf>
    <xf numFmtId="183" fontId="17" fillId="0" borderId="90" xfId="11" applyNumberFormat="1" applyFont="1" applyBorder="1" applyAlignment="1" applyProtection="1">
      <alignment horizontal="right" vertical="center" shrinkToFit="1"/>
      <protection locked="0"/>
    </xf>
    <xf numFmtId="0" fontId="17" fillId="0" borderId="167" xfId="11" applyFont="1" applyBorder="1" applyAlignment="1" applyProtection="1">
      <alignment horizontal="left" vertical="center" shrinkToFit="1"/>
      <protection locked="0"/>
    </xf>
    <xf numFmtId="0" fontId="17" fillId="0" borderId="84" xfId="16" applyFont="1" applyBorder="1" applyAlignment="1" applyProtection="1">
      <alignment horizontal="left" vertical="center" shrinkToFit="1"/>
      <protection locked="0"/>
    </xf>
    <xf numFmtId="0" fontId="17" fillId="0" borderId="87" xfId="16" applyFont="1" applyBorder="1" applyAlignment="1" applyProtection="1">
      <alignment horizontal="left" vertical="center" shrinkToFit="1"/>
      <protection locked="0"/>
    </xf>
    <xf numFmtId="0" fontId="17" fillId="0" borderId="91" xfId="16" applyFont="1" applyBorder="1" applyAlignment="1" applyProtection="1">
      <alignment horizontal="left" vertical="center" shrinkToFit="1"/>
      <protection locked="0"/>
    </xf>
    <xf numFmtId="183" fontId="17" fillId="0" borderId="95" xfId="16" applyNumberFormat="1" applyFont="1" applyBorder="1" applyAlignment="1" applyProtection="1">
      <alignment horizontal="right" vertical="center" shrinkToFit="1"/>
      <protection locked="0"/>
    </xf>
    <xf numFmtId="183" fontId="17" fillId="0" borderId="101" xfId="16" applyNumberFormat="1" applyFont="1" applyBorder="1" applyAlignment="1" applyProtection="1">
      <alignment horizontal="right" vertical="center" shrinkToFit="1"/>
      <protection locked="0"/>
    </xf>
    <xf numFmtId="183" fontId="17" fillId="0" borderId="107" xfId="12" applyNumberFormat="1" applyFont="1" applyBorder="1" applyAlignment="1" applyProtection="1">
      <alignment horizontal="right" vertical="center" shrinkToFit="1"/>
      <protection locked="0"/>
    </xf>
    <xf numFmtId="183" fontId="17" fillId="0" borderId="116" xfId="16" applyNumberFormat="1" applyFont="1" applyBorder="1" applyAlignment="1" applyProtection="1">
      <alignment horizontal="right" vertical="center" shrinkToFit="1"/>
      <protection locked="0"/>
    </xf>
    <xf numFmtId="183" fontId="17" fillId="0" borderId="87" xfId="12" applyNumberFormat="1" applyFont="1" applyBorder="1" applyAlignment="1" applyProtection="1">
      <alignment horizontal="right" vertical="center" shrinkToFit="1"/>
      <protection locked="0"/>
    </xf>
    <xf numFmtId="183" fontId="17" fillId="0" borderId="123" xfId="16" applyNumberFormat="1" applyFont="1" applyBorder="1" applyAlignment="1" applyProtection="1">
      <alignment horizontal="right" vertical="center" shrinkToFit="1"/>
      <protection locked="0"/>
    </xf>
    <xf numFmtId="183" fontId="17" fillId="0" borderId="106" xfId="12" applyNumberFormat="1" applyFont="1" applyBorder="1" applyAlignment="1" applyProtection="1">
      <alignment horizontal="right" vertical="center" shrinkToFit="1"/>
      <protection locked="0"/>
    </xf>
    <xf numFmtId="0" fontId="17" fillId="0" borderId="101" xfId="11" applyFont="1" applyBorder="1" applyAlignment="1" applyProtection="1">
      <alignment horizontal="left" vertical="center" shrinkToFit="1"/>
      <protection locked="0"/>
    </xf>
    <xf numFmtId="0" fontId="17" fillId="0" borderId="146" xfId="11" applyFont="1" applyBorder="1" applyAlignment="1" applyProtection="1">
      <alignment horizontal="left" vertical="center" shrinkToFit="1"/>
      <protection locked="0"/>
    </xf>
    <xf numFmtId="183" fontId="17" fillId="0" borderId="84" xfId="12" applyNumberFormat="1" applyFont="1" applyBorder="1" applyAlignment="1" applyProtection="1">
      <alignment horizontal="right" vertical="center" shrinkToFit="1"/>
      <protection locked="0"/>
    </xf>
    <xf numFmtId="183" fontId="17" fillId="0" borderId="91" xfId="11" applyNumberFormat="1" applyFont="1" applyBorder="1" applyAlignment="1" applyProtection="1">
      <alignment horizontal="right" vertical="center" shrinkToFit="1"/>
      <protection locked="0"/>
    </xf>
    <xf numFmtId="0" fontId="17" fillId="0" borderId="123" xfId="11" applyFont="1" applyBorder="1" applyAlignment="1" applyProtection="1">
      <alignment horizontal="left" vertical="center" shrinkToFit="1"/>
      <protection locked="0"/>
    </xf>
    <xf numFmtId="183" fontId="17" fillId="0" borderId="96" xfId="16" applyNumberFormat="1" applyFont="1" applyBorder="1" applyAlignment="1" applyProtection="1">
      <alignment horizontal="right" vertical="center" shrinkToFit="1"/>
      <protection locked="0"/>
    </xf>
    <xf numFmtId="183" fontId="17" fillId="0" borderId="102" xfId="16" applyNumberFormat="1" applyFont="1" applyBorder="1" applyAlignment="1" applyProtection="1">
      <alignment horizontal="right" vertical="center" shrinkToFit="1"/>
      <protection locked="0"/>
    </xf>
    <xf numFmtId="183" fontId="17" fillId="0" borderId="110" xfId="16" applyNumberFormat="1" applyFont="1" applyBorder="1" applyAlignment="1" applyProtection="1">
      <alignment horizontal="right" vertical="center" shrinkToFit="1"/>
      <protection locked="0"/>
    </xf>
    <xf numFmtId="183" fontId="17" fillId="0" borderId="127" xfId="11" applyNumberFormat="1" applyFont="1" applyBorder="1" applyAlignment="1" applyProtection="1">
      <alignment horizontal="right" vertical="center" shrinkToFit="1"/>
      <protection locked="0"/>
    </xf>
    <xf numFmtId="0" fontId="17" fillId="0" borderId="102" xfId="11" applyFont="1" applyBorder="1" applyAlignment="1" applyProtection="1">
      <alignment horizontal="left" vertical="center" shrinkToFit="1"/>
      <protection locked="0"/>
    </xf>
    <xf numFmtId="0" fontId="17" fillId="0" borderId="147" xfId="11" applyFont="1" applyBorder="1" applyAlignment="1" applyProtection="1">
      <alignment horizontal="left" vertical="center" shrinkToFit="1"/>
      <protection locked="0"/>
    </xf>
    <xf numFmtId="0" fontId="17" fillId="0" borderId="22" xfId="12" applyFont="1" applyBorder="1" applyAlignment="1" applyProtection="1">
      <alignment horizontal="center" vertical="center"/>
      <protection locked="0"/>
    </xf>
    <xf numFmtId="0" fontId="17" fillId="0" borderId="50" xfId="12" applyFont="1" applyBorder="1" applyAlignment="1" applyProtection="1">
      <alignment horizontal="center" vertical="center"/>
      <protection locked="0"/>
    </xf>
    <xf numFmtId="0" fontId="17" fillId="5" borderId="33" xfId="12" applyFont="1" applyFill="1" applyBorder="1" applyAlignment="1" applyProtection="1">
      <alignment horizontal="left" vertical="center" shrinkToFit="1"/>
      <protection locked="0"/>
    </xf>
    <xf numFmtId="0" fontId="17" fillId="5" borderId="36" xfId="12" applyFont="1" applyFill="1" applyBorder="1" applyAlignment="1" applyProtection="1">
      <alignment horizontal="left" vertical="center" shrinkToFit="1"/>
      <protection locked="0"/>
    </xf>
    <xf numFmtId="0" fontId="17" fillId="5" borderId="38" xfId="12" applyFont="1" applyFill="1" applyBorder="1" applyAlignment="1" applyProtection="1">
      <alignment horizontal="left" vertical="center" shrinkToFit="1"/>
      <protection locked="0"/>
    </xf>
    <xf numFmtId="183" fontId="17" fillId="5" borderId="97" xfId="11" applyNumberFormat="1" applyFont="1" applyFill="1" applyBorder="1" applyAlignment="1" applyProtection="1">
      <alignment horizontal="right" vertical="center" shrinkToFit="1"/>
      <protection locked="0"/>
    </xf>
    <xf numFmtId="183" fontId="17" fillId="5" borderId="103" xfId="11" applyNumberFormat="1" applyFont="1" applyFill="1" applyBorder="1" applyAlignment="1" applyProtection="1">
      <alignment horizontal="right" vertical="center" shrinkToFit="1"/>
      <protection locked="0"/>
    </xf>
    <xf numFmtId="183" fontId="17" fillId="5" borderId="108" xfId="11" applyNumberFormat="1" applyFont="1" applyFill="1" applyBorder="1" applyAlignment="1" applyProtection="1">
      <alignment horizontal="right" vertical="center" shrinkToFit="1"/>
      <protection locked="0"/>
    </xf>
    <xf numFmtId="183" fontId="17" fillId="5" borderId="117" xfId="11" applyNumberFormat="1" applyFont="1" applyFill="1" applyBorder="1" applyAlignment="1" applyProtection="1">
      <alignment horizontal="right" vertical="center" shrinkToFit="1"/>
      <protection locked="0"/>
    </xf>
    <xf numFmtId="183" fontId="17" fillId="5" borderId="124" xfId="11" applyNumberFormat="1" applyFont="1" applyFill="1" applyBorder="1" applyAlignment="1" applyProtection="1">
      <alignment horizontal="right" vertical="center" shrinkToFit="1"/>
      <protection locked="0"/>
    </xf>
    <xf numFmtId="183" fontId="17" fillId="5" borderId="128" xfId="11" applyNumberFormat="1" applyFont="1" applyFill="1" applyBorder="1" applyAlignment="1" applyProtection="1">
      <alignment horizontal="right" vertical="center" shrinkToFit="1"/>
      <protection locked="0"/>
    </xf>
    <xf numFmtId="183" fontId="17" fillId="5" borderId="105" xfId="12" applyNumberFormat="1" applyFont="1" applyFill="1" applyBorder="1" applyAlignment="1" applyProtection="1">
      <alignment horizontal="right" vertical="center" shrinkToFit="1"/>
      <protection locked="0"/>
    </xf>
    <xf numFmtId="0" fontId="17" fillId="5" borderId="103" xfId="11" applyFont="1" applyFill="1" applyBorder="1" applyAlignment="1" applyProtection="1">
      <alignment horizontal="left" vertical="center" shrinkToFit="1"/>
      <protection locked="0"/>
    </xf>
    <xf numFmtId="0" fontId="17" fillId="5" borderId="124" xfId="11" applyFont="1" applyFill="1" applyBorder="1" applyAlignment="1" applyProtection="1">
      <alignment horizontal="left" vertical="center" shrinkToFit="1"/>
      <protection locked="0"/>
    </xf>
    <xf numFmtId="183" fontId="17" fillId="5" borderId="61" xfId="11" applyNumberFormat="1" applyFont="1" applyFill="1" applyBorder="1" applyAlignment="1" applyProtection="1">
      <alignment horizontal="right" vertical="center" shrinkToFit="1"/>
      <protection locked="0"/>
    </xf>
    <xf numFmtId="183" fontId="17" fillId="5" borderId="36" xfId="11" applyNumberFormat="1" applyFont="1" applyFill="1" applyBorder="1" applyAlignment="1" applyProtection="1">
      <alignment horizontal="right" vertical="center" shrinkToFit="1"/>
      <protection locked="0"/>
    </xf>
    <xf numFmtId="183" fontId="17" fillId="5" borderId="52" xfId="11" applyNumberFormat="1" applyFont="1" applyFill="1" applyBorder="1" applyAlignment="1" applyProtection="1">
      <alignment horizontal="right" vertical="center" shrinkToFit="1"/>
      <protection locked="0"/>
    </xf>
    <xf numFmtId="0" fontId="17" fillId="3" borderId="19" xfId="12" applyFont="1" applyFill="1" applyBorder="1" applyAlignment="1">
      <alignment horizontal="left" vertical="center"/>
    </xf>
    <xf numFmtId="183" fontId="17" fillId="0" borderId="98" xfId="16" applyNumberFormat="1" applyFont="1" applyBorder="1" applyAlignment="1" applyProtection="1">
      <alignment horizontal="right" vertical="center" shrinkToFit="1"/>
      <protection locked="0"/>
    </xf>
    <xf numFmtId="183" fontId="17" fillId="0" borderId="104" xfId="16" applyNumberFormat="1" applyFont="1" applyBorder="1" applyAlignment="1" applyProtection="1">
      <alignment horizontal="right" vertical="center" shrinkToFit="1"/>
      <protection locked="0"/>
    </xf>
    <xf numFmtId="183" fontId="17" fillId="0" borderId="111" xfId="16" applyNumberFormat="1" applyFont="1" applyBorder="1" applyAlignment="1" applyProtection="1">
      <alignment horizontal="right" vertical="center" shrinkToFit="1"/>
      <protection locked="0"/>
    </xf>
    <xf numFmtId="183" fontId="17" fillId="0" borderId="118" xfId="16" applyNumberFormat="1" applyFont="1" applyBorder="1" applyAlignment="1" applyProtection="1">
      <alignment horizontal="right" vertical="center" shrinkToFit="1"/>
      <protection locked="0"/>
    </xf>
    <xf numFmtId="183" fontId="17" fillId="0" borderId="125" xfId="16" applyNumberFormat="1" applyFont="1" applyBorder="1" applyAlignment="1" applyProtection="1">
      <alignment horizontal="right" vertical="center" shrinkToFit="1"/>
      <protection locked="0"/>
    </xf>
    <xf numFmtId="183" fontId="17" fillId="0" borderId="129" xfId="12" applyNumberFormat="1" applyFont="1" applyBorder="1" applyAlignment="1" applyProtection="1">
      <alignment horizontal="right" vertical="center" shrinkToFit="1"/>
      <protection locked="0"/>
    </xf>
    <xf numFmtId="184" fontId="17" fillId="0" borderId="104" xfId="12" applyNumberFormat="1" applyFont="1" applyBorder="1" applyAlignment="1" applyProtection="1">
      <alignment horizontal="right" vertical="center" shrinkToFit="1"/>
      <protection locked="0"/>
    </xf>
    <xf numFmtId="0" fontId="17" fillId="0" borderId="104" xfId="12" applyFont="1" applyBorder="1" applyAlignment="1" applyProtection="1">
      <alignment horizontal="left" vertical="center" shrinkToFit="1"/>
      <protection locked="0"/>
    </xf>
    <xf numFmtId="0" fontId="17" fillId="0" borderId="125" xfId="12" applyFont="1" applyBorder="1" applyAlignment="1" applyProtection="1">
      <alignment horizontal="left" vertical="center" shrinkToFit="1"/>
      <protection locked="0"/>
    </xf>
    <xf numFmtId="184" fontId="17" fillId="0" borderId="101" xfId="12" applyNumberFormat="1" applyFont="1" applyBorder="1" applyAlignment="1" applyProtection="1">
      <alignment horizontal="right" vertical="center" shrinkToFit="1"/>
      <protection locked="0"/>
    </xf>
    <xf numFmtId="183" fontId="17" fillId="3" borderId="95" xfId="15" applyNumberFormat="1" applyFont="1" applyFill="1" applyBorder="1" applyAlignment="1" applyProtection="1">
      <alignment horizontal="right" vertical="center" shrinkToFit="1"/>
      <protection locked="0"/>
    </xf>
    <xf numFmtId="183" fontId="17" fillId="3" borderId="101" xfId="15" applyNumberFormat="1" applyFont="1" applyFill="1" applyBorder="1" applyAlignment="1" applyProtection="1">
      <alignment horizontal="right" vertical="center" shrinkToFit="1"/>
      <protection locked="0"/>
    </xf>
    <xf numFmtId="183" fontId="17" fillId="3" borderId="107" xfId="15" applyNumberFormat="1" applyFont="1" applyFill="1" applyBorder="1" applyAlignment="1" applyProtection="1">
      <alignment horizontal="right" vertical="center" shrinkToFit="1"/>
      <protection locked="0"/>
    </xf>
    <xf numFmtId="183" fontId="17" fillId="3" borderId="106" xfId="15" applyNumberFormat="1" applyFont="1" applyFill="1" applyBorder="1" applyAlignment="1" applyProtection="1">
      <alignment horizontal="right" vertical="center" shrinkToFit="1"/>
      <protection locked="0"/>
    </xf>
    <xf numFmtId="184" fontId="17" fillId="3" borderId="101" xfId="15" applyNumberFormat="1" applyFont="1" applyFill="1" applyBorder="1" applyAlignment="1" applyProtection="1">
      <alignment horizontal="right" vertical="center" shrinkToFit="1"/>
      <protection locked="0"/>
    </xf>
    <xf numFmtId="0" fontId="17" fillId="0" borderId="11" xfId="12" applyFont="1" applyBorder="1" applyAlignment="1" applyProtection="1">
      <alignment horizontal="center" vertical="center" shrinkToFit="1"/>
      <protection locked="0"/>
    </xf>
    <xf numFmtId="183" fontId="17" fillId="5" borderId="99" xfId="12" applyNumberFormat="1" applyFont="1" applyFill="1" applyBorder="1" applyAlignment="1" applyProtection="1">
      <alignment horizontal="right" vertical="center" shrinkToFit="1"/>
      <protection locked="0"/>
    </xf>
    <xf numFmtId="183" fontId="17" fillId="5" borderId="112" xfId="12" applyNumberFormat="1" applyFont="1" applyFill="1" applyBorder="1" applyAlignment="1" applyProtection="1">
      <alignment horizontal="right" vertical="center" shrinkToFit="1"/>
      <protection locked="0"/>
    </xf>
    <xf numFmtId="184" fontId="17" fillId="5" borderId="105" xfId="12" applyNumberFormat="1" applyFont="1" applyFill="1" applyBorder="1" applyAlignment="1" applyProtection="1">
      <alignment horizontal="right" vertical="center" shrinkToFit="1"/>
      <protection locked="0"/>
    </xf>
    <xf numFmtId="0" fontId="17" fillId="3" borderId="84" xfId="12" applyFont="1" applyFill="1" applyBorder="1" applyAlignment="1" applyProtection="1">
      <alignment horizontal="left" vertical="center" shrinkToFit="1"/>
      <protection locked="0"/>
    </xf>
    <xf numFmtId="0" fontId="17" fillId="3" borderId="87" xfId="12" applyFont="1" applyFill="1" applyBorder="1" applyAlignment="1" applyProtection="1">
      <alignment horizontal="left" vertical="center" shrinkToFit="1"/>
      <protection locked="0"/>
    </xf>
    <xf numFmtId="0" fontId="17" fillId="3" borderId="91" xfId="12" applyFont="1" applyFill="1" applyBorder="1" applyAlignment="1" applyProtection="1">
      <alignment horizontal="left" vertical="center" shrinkToFit="1"/>
      <protection locked="0"/>
    </xf>
    <xf numFmtId="183" fontId="17" fillId="3" borderId="84" xfId="12" applyNumberFormat="1" applyFont="1" applyFill="1" applyBorder="1" applyAlignment="1" applyProtection="1">
      <alignment horizontal="right" vertical="center" shrinkToFit="1"/>
      <protection locked="0"/>
    </xf>
    <xf numFmtId="183" fontId="17" fillId="3" borderId="87" xfId="12" applyNumberFormat="1" applyFont="1" applyFill="1" applyBorder="1" applyAlignment="1" applyProtection="1">
      <alignment horizontal="right" vertical="center" shrinkToFit="1"/>
      <protection locked="0"/>
    </xf>
    <xf numFmtId="183" fontId="17" fillId="3" borderId="91" xfId="12" applyNumberFormat="1" applyFont="1" applyFill="1" applyBorder="1" applyAlignment="1" applyProtection="1">
      <alignment horizontal="right" vertical="center" shrinkToFit="1"/>
      <protection locked="0"/>
    </xf>
    <xf numFmtId="0" fontId="17" fillId="3" borderId="123" xfId="12" applyFont="1" applyFill="1" applyBorder="1" applyAlignment="1" applyProtection="1">
      <alignment horizontal="left" vertical="center" shrinkToFit="1"/>
      <protection locked="0"/>
    </xf>
    <xf numFmtId="0" fontId="17" fillId="0" borderId="83" xfId="12" applyFont="1" applyBorder="1" applyAlignment="1" applyProtection="1">
      <alignment horizontal="left" vertical="center" wrapText="1" shrinkToFit="1"/>
      <protection locked="0"/>
    </xf>
    <xf numFmtId="0" fontId="17" fillId="0" borderId="84" xfId="12" applyFont="1" applyBorder="1" applyAlignment="1" applyProtection="1">
      <alignment horizontal="left" vertical="center" wrapText="1" shrinkToFit="1"/>
      <protection locked="0"/>
    </xf>
    <xf numFmtId="0" fontId="17" fillId="3" borderId="85" xfId="12" applyFont="1" applyFill="1" applyBorder="1" applyAlignment="1" applyProtection="1">
      <alignment horizontal="left" vertical="center" shrinkToFit="1"/>
      <protection locked="0"/>
    </xf>
    <xf numFmtId="0" fontId="17" fillId="3" borderId="88" xfId="12" applyFont="1" applyFill="1" applyBorder="1" applyAlignment="1" applyProtection="1">
      <alignment horizontal="left" vertical="center" shrinkToFit="1"/>
      <protection locked="0"/>
    </xf>
    <xf numFmtId="0" fontId="17" fillId="3" borderId="92" xfId="12" applyFont="1" applyFill="1" applyBorder="1" applyAlignment="1" applyProtection="1">
      <alignment horizontal="left" vertical="center" shrinkToFit="1"/>
      <protection locked="0"/>
    </xf>
    <xf numFmtId="183" fontId="17" fillId="3" borderId="96" xfId="12" applyNumberFormat="1" applyFont="1" applyFill="1" applyBorder="1" applyAlignment="1" applyProtection="1">
      <alignment horizontal="right" vertical="center" shrinkToFit="1"/>
      <protection locked="0"/>
    </xf>
    <xf numFmtId="183" fontId="17" fillId="3" borderId="102" xfId="12" applyNumberFormat="1" applyFont="1" applyFill="1" applyBorder="1" applyAlignment="1" applyProtection="1">
      <alignment horizontal="right" vertical="center" shrinkToFit="1"/>
      <protection locked="0"/>
    </xf>
    <xf numFmtId="0" fontId="17" fillId="3" borderId="102" xfId="12" applyFont="1" applyFill="1" applyBorder="1" applyAlignment="1" applyProtection="1">
      <alignment horizontal="left" vertical="center" shrinkToFit="1"/>
      <protection locked="0"/>
    </xf>
    <xf numFmtId="0" fontId="17" fillId="3" borderId="147" xfId="12" applyFont="1" applyFill="1" applyBorder="1" applyAlignment="1" applyProtection="1">
      <alignment horizontal="left" vertical="center" shrinkToFit="1"/>
      <protection locked="0"/>
    </xf>
    <xf numFmtId="183" fontId="17" fillId="5" borderId="160" xfId="12" applyNumberFormat="1" applyFont="1" applyFill="1" applyBorder="1" applyAlignment="1" applyProtection="1">
      <alignment horizontal="right" vertical="center" shrinkToFit="1"/>
      <protection locked="0"/>
    </xf>
    <xf numFmtId="183" fontId="17" fillId="5" borderId="161" xfId="12" applyNumberFormat="1" applyFont="1" applyFill="1" applyBorder="1" applyAlignment="1" applyProtection="1">
      <alignment horizontal="right" vertical="center" shrinkToFit="1"/>
      <protection locked="0"/>
    </xf>
    <xf numFmtId="183" fontId="17" fillId="5" borderId="164" xfId="12" applyNumberFormat="1" applyFont="1" applyFill="1" applyBorder="1" applyAlignment="1" applyProtection="1">
      <alignment horizontal="right" vertical="center" shrinkToFit="1"/>
      <protection locked="0"/>
    </xf>
    <xf numFmtId="183" fontId="17" fillId="5" borderId="33" xfId="12" applyNumberFormat="1" applyFont="1" applyFill="1" applyBorder="1" applyAlignment="1" applyProtection="1">
      <alignment horizontal="right" vertical="center" shrinkToFit="1"/>
      <protection locked="0"/>
    </xf>
    <xf numFmtId="183" fontId="17" fillId="5" borderId="38" xfId="12" applyNumberFormat="1" applyFont="1" applyFill="1" applyBorder="1" applyAlignment="1" applyProtection="1">
      <alignment horizontal="right" vertical="center" shrinkToFit="1"/>
      <protection locked="0"/>
    </xf>
    <xf numFmtId="0" fontId="17" fillId="5" borderId="52" xfId="12" applyFont="1" applyFill="1" applyBorder="1" applyAlignment="1" applyProtection="1">
      <alignment horizontal="left" vertical="center" shrinkToFit="1"/>
      <protection locked="0"/>
    </xf>
    <xf numFmtId="0" fontId="17" fillId="3" borderId="19" xfId="12" applyFont="1" applyFill="1" applyBorder="1" applyAlignment="1">
      <alignment horizontal="left" vertical="center" wrapText="1"/>
    </xf>
    <xf numFmtId="0" fontId="17" fillId="3" borderId="0" xfId="12" applyFont="1" applyFill="1" applyAlignment="1">
      <alignment horizontal="left" vertical="center"/>
    </xf>
    <xf numFmtId="0" fontId="17" fillId="3" borderId="56" xfId="12" applyFont="1" applyFill="1" applyBorder="1" applyAlignment="1">
      <alignment horizontal="center" vertical="center"/>
    </xf>
    <xf numFmtId="0" fontId="17" fillId="3" borderId="34" xfId="12" applyFont="1" applyFill="1" applyBorder="1" applyAlignment="1">
      <alignment horizontal="center" vertical="center"/>
    </xf>
    <xf numFmtId="0" fontId="17" fillId="3" borderId="59" xfId="12" applyFont="1" applyFill="1" applyBorder="1" applyAlignment="1">
      <alignment horizontal="center" vertical="center"/>
    </xf>
    <xf numFmtId="0" fontId="17" fillId="3" borderId="57" xfId="12" applyFont="1" applyFill="1" applyBorder="1" applyAlignment="1">
      <alignment horizontal="center" vertical="center"/>
    </xf>
    <xf numFmtId="0" fontId="17" fillId="3" borderId="35" xfId="12" applyFont="1" applyFill="1" applyBorder="1" applyAlignment="1">
      <alignment horizontal="center" vertical="center"/>
    </xf>
    <xf numFmtId="0" fontId="17" fillId="3" borderId="37" xfId="12" applyFont="1" applyFill="1" applyBorder="1" applyAlignment="1">
      <alignment horizontal="center" vertical="center"/>
    </xf>
    <xf numFmtId="0" fontId="17" fillId="3" borderId="32" xfId="12" applyFont="1" applyFill="1" applyBorder="1" applyAlignment="1">
      <alignment horizontal="center" vertical="center"/>
    </xf>
    <xf numFmtId="0" fontId="17" fillId="3" borderId="51" xfId="12" applyFont="1" applyFill="1" applyBorder="1" applyAlignment="1">
      <alignment horizontal="center" vertical="center"/>
    </xf>
    <xf numFmtId="0" fontId="17" fillId="3" borderId="74" xfId="12" applyFont="1" applyFill="1" applyBorder="1" applyAlignment="1">
      <alignment horizontal="center" vertical="center"/>
    </xf>
    <xf numFmtId="0" fontId="17" fillId="3" borderId="12" xfId="12" applyFont="1" applyFill="1" applyBorder="1">
      <alignment vertical="center"/>
    </xf>
    <xf numFmtId="0" fontId="17" fillId="3" borderId="23" xfId="12" applyFont="1" applyFill="1" applyBorder="1">
      <alignment vertical="center"/>
    </xf>
    <xf numFmtId="0" fontId="17" fillId="3" borderId="16" xfId="12" applyFont="1" applyFill="1" applyBorder="1">
      <alignment vertical="center"/>
    </xf>
    <xf numFmtId="183" fontId="17" fillId="3" borderId="30" xfId="16" applyNumberFormat="1" applyFont="1" applyFill="1" applyBorder="1" applyAlignment="1">
      <alignment horizontal="right" vertical="center" shrinkToFit="1"/>
    </xf>
    <xf numFmtId="183" fontId="17" fillId="3" borderId="23" xfId="16" applyNumberFormat="1" applyFont="1" applyFill="1" applyBorder="1" applyAlignment="1">
      <alignment horizontal="right" vertical="center" shrinkToFit="1"/>
    </xf>
    <xf numFmtId="183" fontId="17" fillId="3" borderId="65" xfId="16" applyNumberFormat="1" applyFont="1" applyFill="1" applyBorder="1" applyAlignment="1">
      <alignment horizontal="right" vertical="center" shrinkToFit="1"/>
    </xf>
    <xf numFmtId="183" fontId="17" fillId="3" borderId="72" xfId="16" applyNumberFormat="1" applyFont="1" applyFill="1" applyBorder="1" applyAlignment="1">
      <alignment horizontal="right" vertical="center" shrinkToFit="1"/>
    </xf>
    <xf numFmtId="184" fontId="17" fillId="3" borderId="72" xfId="16" applyNumberFormat="1" applyFont="1" applyFill="1" applyBorder="1" applyAlignment="1">
      <alignment horizontal="right" vertical="center" shrinkToFit="1"/>
    </xf>
    <xf numFmtId="184" fontId="17" fillId="3" borderId="23" xfId="16" applyNumberFormat="1" applyFont="1" applyFill="1" applyBorder="1" applyAlignment="1">
      <alignment horizontal="right" vertical="center" shrinkToFit="1"/>
    </xf>
    <xf numFmtId="184" fontId="17" fillId="3" borderId="54" xfId="16" applyNumberFormat="1" applyFont="1" applyFill="1" applyBorder="1" applyAlignment="1">
      <alignment horizontal="right" vertical="center" shrinkToFit="1"/>
    </xf>
    <xf numFmtId="0" fontId="17" fillId="3" borderId="30" xfId="12" applyFont="1" applyFill="1" applyBorder="1">
      <alignment vertical="center"/>
    </xf>
    <xf numFmtId="183" fontId="17" fillId="3" borderId="148" xfId="16" applyNumberFormat="1" applyFont="1" applyFill="1" applyBorder="1" applyAlignment="1">
      <alignment horizontal="right" vertical="center" shrinkToFit="1"/>
    </xf>
    <xf numFmtId="183" fontId="17" fillId="3" borderId="68" xfId="16" applyNumberFormat="1" applyFont="1" applyFill="1" applyBorder="1" applyAlignment="1">
      <alignment horizontal="right" vertical="center" shrinkToFit="1"/>
    </xf>
    <xf numFmtId="184" fontId="17" fillId="3" borderId="158" xfId="16" applyNumberFormat="1" applyFont="1" applyFill="1" applyBorder="1" applyAlignment="1">
      <alignment horizontal="right" vertical="center" shrinkToFit="1"/>
    </xf>
    <xf numFmtId="184" fontId="17" fillId="3" borderId="27" xfId="16" applyNumberFormat="1" applyFont="1" applyFill="1" applyBorder="1" applyAlignment="1">
      <alignment horizontal="right" vertical="center" shrinkToFit="1"/>
    </xf>
    <xf numFmtId="184" fontId="17" fillId="3" borderId="68" xfId="16" applyNumberFormat="1" applyFont="1" applyFill="1" applyBorder="1" applyAlignment="1">
      <alignment horizontal="right" vertical="center" shrinkToFit="1"/>
    </xf>
    <xf numFmtId="184" fontId="17" fillId="3" borderId="168" xfId="16" applyNumberFormat="1" applyFont="1" applyFill="1" applyBorder="1" applyAlignment="1">
      <alignment horizontal="right" vertical="center" shrinkToFit="1"/>
    </xf>
    <xf numFmtId="0" fontId="17" fillId="3" borderId="8" xfId="12" applyFont="1" applyFill="1" applyBorder="1" applyAlignment="1">
      <alignment horizontal="left" vertical="center"/>
    </xf>
    <xf numFmtId="0" fontId="17" fillId="3" borderId="14" xfId="12" applyFont="1" applyFill="1" applyBorder="1" applyAlignment="1">
      <alignment horizontal="left" vertical="center"/>
    </xf>
    <xf numFmtId="183" fontId="17" fillId="3" borderId="42" xfId="15" applyNumberFormat="1" applyFont="1" applyFill="1" applyBorder="1" applyAlignment="1">
      <alignment horizontal="right" vertical="center" shrinkToFit="1"/>
    </xf>
    <xf numFmtId="183" fontId="17" fillId="3" borderId="0" xfId="12" applyNumberFormat="1" applyFont="1" applyFill="1" applyAlignment="1">
      <alignment horizontal="right" vertical="center" shrinkToFit="1"/>
    </xf>
    <xf numFmtId="183" fontId="17" fillId="3" borderId="66" xfId="15" applyNumberFormat="1" applyFont="1" applyFill="1" applyBorder="1" applyAlignment="1">
      <alignment horizontal="right" vertical="center" shrinkToFit="1"/>
    </xf>
    <xf numFmtId="183" fontId="17" fillId="3" borderId="70" xfId="15" applyNumberFormat="1" applyFont="1" applyFill="1" applyBorder="1" applyAlignment="1">
      <alignment horizontal="right" vertical="center" shrinkToFit="1"/>
    </xf>
    <xf numFmtId="184" fontId="17" fillId="3" borderId="70" xfId="15" applyNumberFormat="1" applyFont="1" applyFill="1" applyBorder="1" applyAlignment="1">
      <alignment horizontal="right" vertical="center" shrinkToFit="1"/>
    </xf>
    <xf numFmtId="184" fontId="17" fillId="3" borderId="0" xfId="15" applyNumberFormat="1" applyFont="1" applyFill="1" applyAlignment="1">
      <alignment horizontal="right" vertical="center" shrinkToFit="1"/>
    </xf>
    <xf numFmtId="184" fontId="17" fillId="3" borderId="58" xfId="15" applyNumberFormat="1" applyFont="1" applyFill="1" applyBorder="1" applyAlignment="1">
      <alignment horizontal="right" vertical="center" shrinkToFit="1"/>
    </xf>
    <xf numFmtId="0" fontId="17" fillId="3" borderId="42" xfId="12" applyFont="1" applyFill="1" applyBorder="1">
      <alignment vertical="center"/>
    </xf>
    <xf numFmtId="0" fontId="17" fillId="3" borderId="0" xfId="12" applyFont="1" applyFill="1">
      <alignment vertical="center"/>
    </xf>
    <xf numFmtId="0" fontId="17" fillId="3" borderId="14" xfId="12" applyFont="1" applyFill="1" applyBorder="1">
      <alignment vertical="center"/>
    </xf>
    <xf numFmtId="183" fontId="17" fillId="3" borderId="149" xfId="16" applyNumberFormat="1" applyFont="1" applyFill="1" applyBorder="1" applyAlignment="1">
      <alignment horizontal="right" vertical="center" shrinkToFit="1"/>
    </xf>
    <xf numFmtId="183" fontId="17" fillId="3" borderId="69" xfId="16" applyNumberFormat="1" applyFont="1" applyFill="1" applyBorder="1" applyAlignment="1">
      <alignment horizontal="right" vertical="center" shrinkToFit="1"/>
    </xf>
    <xf numFmtId="184" fontId="17" fillId="3" borderId="75" xfId="16" applyNumberFormat="1" applyFont="1" applyFill="1" applyBorder="1" applyAlignment="1">
      <alignment horizontal="right" vertical="center" shrinkToFit="1"/>
    </xf>
    <xf numFmtId="184" fontId="17" fillId="3" borderId="25" xfId="16" applyNumberFormat="1" applyFont="1" applyFill="1" applyBorder="1" applyAlignment="1">
      <alignment horizontal="right" vertical="center" shrinkToFit="1"/>
    </xf>
    <xf numFmtId="184" fontId="17" fillId="3" borderId="69" xfId="16" applyNumberFormat="1" applyFont="1" applyFill="1" applyBorder="1" applyAlignment="1">
      <alignment horizontal="right" vertical="center" shrinkToFit="1"/>
    </xf>
    <xf numFmtId="184" fontId="17" fillId="3" borderId="169" xfId="16" applyNumberFormat="1" applyFont="1" applyFill="1" applyBorder="1" applyAlignment="1">
      <alignment horizontal="right" vertical="center" shrinkToFit="1"/>
    </xf>
    <xf numFmtId="0" fontId="17" fillId="3" borderId="34" xfId="12" applyFont="1" applyFill="1" applyBorder="1">
      <alignment vertical="center"/>
    </xf>
    <xf numFmtId="0" fontId="17" fillId="3" borderId="15" xfId="12" applyFont="1" applyFill="1" applyBorder="1">
      <alignment vertical="center"/>
    </xf>
    <xf numFmtId="0" fontId="3" fillId="3" borderId="42" xfId="12" applyFill="1" applyBorder="1" applyAlignment="1">
      <alignment vertical="center" shrinkToFit="1"/>
    </xf>
    <xf numFmtId="0" fontId="3" fillId="3" borderId="0" xfId="12" applyFill="1" applyAlignment="1">
      <alignment vertical="center" shrinkToFit="1"/>
    </xf>
    <xf numFmtId="0" fontId="3" fillId="3" borderId="14" xfId="12" applyFill="1" applyBorder="1" applyAlignment="1">
      <alignment vertical="center" shrinkToFit="1"/>
    </xf>
    <xf numFmtId="0" fontId="17" fillId="3" borderId="35" xfId="12" applyFont="1" applyFill="1" applyBorder="1" applyAlignment="1">
      <alignment horizontal="center" vertical="center" wrapText="1"/>
    </xf>
    <xf numFmtId="183" fontId="17" fillId="3" borderId="32" xfId="16" applyNumberFormat="1" applyFont="1" applyFill="1" applyBorder="1" applyAlignment="1">
      <alignment horizontal="right" vertical="center" shrinkToFit="1"/>
    </xf>
    <xf numFmtId="183" fontId="17" fillId="3" borderId="35" xfId="16" applyNumberFormat="1" applyFont="1" applyFill="1" applyBorder="1" applyAlignment="1">
      <alignment horizontal="right" vertical="center" shrinkToFit="1"/>
    </xf>
    <xf numFmtId="183" fontId="17" fillId="3" borderId="113" xfId="16" applyNumberFormat="1" applyFont="1" applyFill="1" applyBorder="1" applyAlignment="1">
      <alignment horizontal="right" vertical="center" shrinkToFit="1"/>
    </xf>
    <xf numFmtId="183" fontId="17" fillId="3" borderId="119" xfId="16" applyNumberFormat="1" applyFont="1" applyFill="1" applyBorder="1" applyAlignment="1">
      <alignment horizontal="right" vertical="center" shrinkToFit="1"/>
    </xf>
    <xf numFmtId="183" fontId="17" fillId="3" borderId="130" xfId="16" applyNumberFormat="1" applyFont="1" applyFill="1" applyBorder="1" applyAlignment="1">
      <alignment horizontal="right" vertical="center" shrinkToFit="1"/>
    </xf>
    <xf numFmtId="183" fontId="17" fillId="3" borderId="135" xfId="16" applyNumberFormat="1" applyFont="1" applyFill="1" applyBorder="1" applyAlignment="1">
      <alignment horizontal="right" vertical="center" shrinkToFit="1"/>
    </xf>
    <xf numFmtId="183" fontId="17" fillId="3" borderId="140" xfId="16" applyNumberFormat="1" applyFont="1" applyFill="1" applyBorder="1" applyAlignment="1">
      <alignment horizontal="right" vertical="center" shrinkToFit="1"/>
    </xf>
    <xf numFmtId="0" fontId="17" fillId="3" borderId="42" xfId="12" applyFont="1" applyFill="1" applyBorder="1" applyAlignment="1">
      <alignment vertical="center" shrinkToFit="1"/>
    </xf>
    <xf numFmtId="0" fontId="17" fillId="3" borderId="0" xfId="12" applyFont="1" applyFill="1" applyAlignment="1">
      <alignment vertical="center" shrinkToFit="1"/>
    </xf>
    <xf numFmtId="0" fontId="17" fillId="3" borderId="14" xfId="12" applyFont="1" applyFill="1" applyBorder="1" applyAlignment="1">
      <alignment vertical="center" shrinkToFit="1"/>
    </xf>
    <xf numFmtId="0" fontId="17" fillId="3" borderId="31" xfId="12" applyFont="1" applyFill="1" applyBorder="1">
      <alignment vertical="center"/>
    </xf>
    <xf numFmtId="183" fontId="17" fillId="3" borderId="150" xfId="16" applyNumberFormat="1" applyFont="1" applyFill="1" applyBorder="1" applyAlignment="1">
      <alignment horizontal="right" vertical="center" shrinkToFit="1"/>
    </xf>
    <xf numFmtId="183" fontId="17" fillId="3" borderId="71" xfId="16" applyNumberFormat="1" applyFont="1" applyFill="1" applyBorder="1" applyAlignment="1">
      <alignment horizontal="right" vertical="center" shrinkToFit="1"/>
    </xf>
    <xf numFmtId="0" fontId="18" fillId="3" borderId="37" xfId="12" applyFont="1" applyFill="1" applyBorder="1" applyAlignment="1">
      <alignment horizontal="center" vertical="center"/>
    </xf>
    <xf numFmtId="184" fontId="17" fillId="3" borderId="130" xfId="16" applyNumberFormat="1" applyFont="1" applyFill="1" applyBorder="1" applyAlignment="1">
      <alignment horizontal="right" vertical="center" shrinkToFit="1"/>
    </xf>
    <xf numFmtId="184" fontId="17" fillId="3" borderId="135" xfId="16" applyNumberFormat="1" applyFont="1" applyFill="1" applyBorder="1" applyAlignment="1">
      <alignment horizontal="right" vertical="center" shrinkToFit="1"/>
    </xf>
    <xf numFmtId="184" fontId="17" fillId="3" borderId="162" xfId="16" applyNumberFormat="1" applyFont="1" applyFill="1" applyBorder="1" applyAlignment="1">
      <alignment horizontal="right" vertical="center" shrinkToFit="1"/>
    </xf>
    <xf numFmtId="183" fontId="17" fillId="3" borderId="31" xfId="16" applyNumberFormat="1" applyFont="1" applyFill="1" applyBorder="1" applyAlignment="1">
      <alignment horizontal="right" vertical="center" shrinkToFit="1"/>
    </xf>
    <xf numFmtId="183" fontId="17" fillId="3" borderId="34" xfId="16" applyNumberFormat="1" applyFont="1" applyFill="1" applyBorder="1" applyAlignment="1">
      <alignment horizontal="right" vertical="center" shrinkToFit="1"/>
    </xf>
    <xf numFmtId="183" fontId="17" fillId="3" borderId="67" xfId="16" applyNumberFormat="1" applyFont="1" applyFill="1" applyBorder="1" applyAlignment="1">
      <alignment horizontal="right" vertical="center" shrinkToFit="1"/>
    </xf>
    <xf numFmtId="183" fontId="17" fillId="3" borderId="73" xfId="16" applyNumberFormat="1" applyFont="1" applyFill="1" applyBorder="1" applyAlignment="1">
      <alignment horizontal="right" vertical="center" shrinkToFit="1"/>
    </xf>
    <xf numFmtId="184" fontId="17" fillId="3" borderId="73" xfId="16" applyNumberFormat="1" applyFont="1" applyFill="1" applyBorder="1" applyAlignment="1">
      <alignment horizontal="right" vertical="center" shrinkToFit="1"/>
    </xf>
    <xf numFmtId="184" fontId="17" fillId="3" borderId="34" xfId="16" applyNumberFormat="1" applyFont="1" applyFill="1" applyBorder="1" applyAlignment="1">
      <alignment horizontal="right" vertical="center" shrinkToFit="1"/>
    </xf>
    <xf numFmtId="184" fontId="17" fillId="3" borderId="59" xfId="16" applyNumberFormat="1" applyFont="1" applyFill="1" applyBorder="1" applyAlignment="1">
      <alignment horizontal="right" vertical="center" shrinkToFit="1"/>
    </xf>
    <xf numFmtId="0" fontId="17" fillId="3" borderId="30" xfId="16" applyFont="1" applyFill="1" applyBorder="1" applyAlignment="1">
      <alignment horizontal="left" vertical="center" shrinkToFit="1"/>
    </xf>
    <xf numFmtId="0" fontId="17" fillId="3" borderId="23" xfId="16" applyFont="1" applyFill="1" applyBorder="1" applyAlignment="1">
      <alignment horizontal="left" vertical="center" shrinkToFit="1"/>
    </xf>
    <xf numFmtId="0" fontId="17" fillId="3" borderId="16" xfId="16" applyFont="1" applyFill="1" applyBorder="1" applyAlignment="1">
      <alignment horizontal="left" vertical="center" shrinkToFit="1"/>
    </xf>
    <xf numFmtId="0" fontId="17" fillId="3" borderId="42" xfId="16" applyFont="1" applyFill="1" applyBorder="1" applyAlignment="1">
      <alignment horizontal="left" vertical="center" shrinkToFit="1"/>
    </xf>
    <xf numFmtId="0" fontId="17" fillId="3" borderId="0" xfId="12" applyFont="1" applyFill="1" applyAlignment="1">
      <alignment horizontal="left" vertical="center" shrinkToFit="1"/>
    </xf>
    <xf numFmtId="0" fontId="17" fillId="3" borderId="14" xfId="16" applyFont="1" applyFill="1" applyBorder="1" applyAlignment="1">
      <alignment horizontal="left" vertical="center" shrinkToFit="1"/>
    </xf>
    <xf numFmtId="184" fontId="17" fillId="3" borderId="159" xfId="16" applyNumberFormat="1" applyFont="1" applyFill="1" applyBorder="1" applyAlignment="1">
      <alignment horizontal="right" vertical="center" shrinkToFit="1"/>
    </xf>
    <xf numFmtId="184" fontId="17" fillId="3" borderId="26" xfId="16" applyNumberFormat="1" applyFont="1" applyFill="1" applyBorder="1" applyAlignment="1">
      <alignment horizontal="right" vertical="center" shrinkToFit="1"/>
    </xf>
    <xf numFmtId="183" fontId="17" fillId="3" borderId="151" xfId="16" applyNumberFormat="1" applyFont="1" applyFill="1" applyBorder="1" applyAlignment="1">
      <alignment horizontal="right" vertical="center" shrinkToFit="1"/>
    </xf>
    <xf numFmtId="183" fontId="17" fillId="3" borderId="154" xfId="16" applyNumberFormat="1" applyFont="1" applyFill="1" applyBorder="1" applyAlignment="1">
      <alignment horizontal="right" vertical="center" shrinkToFit="1"/>
    </xf>
    <xf numFmtId="0" fontId="17" fillId="3" borderId="61" xfId="12" applyFont="1" applyFill="1" applyBorder="1" applyAlignment="1">
      <alignment horizontal="left" vertical="center" wrapText="1"/>
    </xf>
    <xf numFmtId="0" fontId="17" fillId="3" borderId="36" xfId="12" applyFont="1" applyFill="1" applyBorder="1" applyAlignment="1">
      <alignment horizontal="left" vertical="center"/>
    </xf>
    <xf numFmtId="0" fontId="17" fillId="3" borderId="38" xfId="12" applyFont="1" applyFill="1" applyBorder="1" applyAlignment="1">
      <alignment horizontal="left" vertical="center"/>
    </xf>
    <xf numFmtId="184" fontId="17" fillId="3" borderId="97" xfId="16" applyNumberFormat="1" applyFont="1" applyFill="1" applyBorder="1" applyAlignment="1">
      <alignment horizontal="right" vertical="center" shrinkToFit="1"/>
    </xf>
    <xf numFmtId="184" fontId="17" fillId="3" borderId="103" xfId="16" applyNumberFormat="1" applyFont="1" applyFill="1" applyBorder="1" applyAlignment="1">
      <alignment horizontal="right" vertical="center" shrinkToFit="1"/>
    </xf>
    <xf numFmtId="184" fontId="17" fillId="3" borderId="134" xfId="16" applyNumberFormat="1" applyFont="1" applyFill="1" applyBorder="1" applyAlignment="1">
      <alignment horizontal="right" vertical="center" shrinkToFit="1"/>
    </xf>
    <xf numFmtId="184" fontId="17" fillId="3" borderId="139" xfId="16" applyNumberFormat="1" applyFont="1" applyFill="1" applyBorder="1" applyAlignment="1">
      <alignment horizontal="right" vertical="center" shrinkToFit="1"/>
    </xf>
    <xf numFmtId="184" fontId="17" fillId="3" borderId="163" xfId="16" applyNumberFormat="1" applyFont="1" applyFill="1" applyBorder="1" applyAlignment="1">
      <alignment horizontal="right" vertical="center" shrinkToFit="1"/>
    </xf>
    <xf numFmtId="0" fontId="17" fillId="3" borderId="11" xfId="12" applyFont="1" applyFill="1" applyBorder="1" applyAlignment="1">
      <alignment horizontal="center" vertical="center"/>
    </xf>
    <xf numFmtId="0" fontId="17" fillId="3" borderId="22" xfId="12" applyFont="1" applyFill="1" applyBorder="1" applyAlignment="1">
      <alignment horizontal="center" vertical="center"/>
    </xf>
    <xf numFmtId="0" fontId="17" fillId="3" borderId="41" xfId="12" applyFont="1" applyFill="1" applyBorder="1" applyAlignment="1">
      <alignment horizontal="center" vertical="center"/>
    </xf>
    <xf numFmtId="0" fontId="17" fillId="3" borderId="39" xfId="12" applyFont="1" applyFill="1" applyBorder="1" applyAlignment="1">
      <alignment horizontal="center" vertical="center"/>
    </xf>
    <xf numFmtId="0" fontId="17" fillId="3" borderId="50" xfId="12" applyFont="1" applyFill="1" applyBorder="1" applyAlignment="1">
      <alignment horizontal="center" vertical="center"/>
    </xf>
    <xf numFmtId="0" fontId="17" fillId="3" borderId="12" xfId="12" applyFont="1" applyFill="1" applyBorder="1" applyAlignment="1">
      <alignment horizontal="left" vertical="center"/>
    </xf>
    <xf numFmtId="0" fontId="17" fillId="3" borderId="23" xfId="12" applyFont="1" applyFill="1" applyBorder="1" applyAlignment="1">
      <alignment horizontal="left" vertical="center"/>
    </xf>
    <xf numFmtId="0" fontId="17" fillId="3" borderId="23" xfId="12" applyFont="1" applyFill="1" applyBorder="1" applyAlignment="1">
      <alignment horizontal="right" vertical="center"/>
    </xf>
    <xf numFmtId="0" fontId="17" fillId="3" borderId="16" xfId="12" applyFont="1" applyFill="1" applyBorder="1" applyAlignment="1">
      <alignment horizontal="right" vertical="center"/>
    </xf>
    <xf numFmtId="184" fontId="17" fillId="3" borderId="131" xfId="16" applyNumberFormat="1" applyFont="1" applyFill="1" applyBorder="1" applyAlignment="1">
      <alignment horizontal="right" vertical="center" shrinkToFit="1"/>
    </xf>
    <xf numFmtId="184" fontId="17" fillId="3" borderId="136" xfId="16" applyNumberFormat="1" applyFont="1" applyFill="1" applyBorder="1" applyAlignment="1">
      <alignment horizontal="right" vertical="center" shrinkToFit="1"/>
    </xf>
    <xf numFmtId="184" fontId="17" fillId="3" borderId="141" xfId="16" applyNumberFormat="1" applyFont="1" applyFill="1" applyBorder="1" applyAlignment="1">
      <alignment horizontal="right" vertical="center" shrinkToFit="1"/>
    </xf>
    <xf numFmtId="185" fontId="17" fillId="3" borderId="30" xfId="16" applyNumberFormat="1" applyFont="1" applyFill="1" applyBorder="1" applyAlignment="1">
      <alignment horizontal="right" vertical="center" shrinkToFit="1"/>
    </xf>
    <xf numFmtId="185" fontId="17" fillId="3" borderId="23" xfId="16" applyNumberFormat="1" applyFont="1" applyFill="1" applyBorder="1" applyAlignment="1">
      <alignment horizontal="right" vertical="center" shrinkToFit="1"/>
    </xf>
    <xf numFmtId="185" fontId="17" fillId="3" borderId="16" xfId="16" applyNumberFormat="1" applyFont="1" applyFill="1" applyBorder="1" applyAlignment="1">
      <alignment horizontal="right" vertical="center" shrinkToFit="1"/>
    </xf>
    <xf numFmtId="185" fontId="17" fillId="3" borderId="54" xfId="16" applyNumberFormat="1" applyFont="1" applyFill="1" applyBorder="1" applyAlignment="1">
      <alignment horizontal="right" vertical="center" shrinkToFit="1"/>
    </xf>
    <xf numFmtId="0" fontId="17" fillId="3" borderId="43" xfId="12" applyFont="1" applyFill="1" applyBorder="1">
      <alignment vertical="center"/>
    </xf>
    <xf numFmtId="0" fontId="17" fillId="3" borderId="17" xfId="12" applyFont="1" applyFill="1" applyBorder="1">
      <alignment vertical="center"/>
    </xf>
    <xf numFmtId="183" fontId="17" fillId="3" borderId="165" xfId="16" applyNumberFormat="1" applyFont="1" applyFill="1" applyBorder="1" applyAlignment="1">
      <alignment horizontal="right" vertical="center" shrinkToFit="1"/>
    </xf>
    <xf numFmtId="183" fontId="17" fillId="3" borderId="166" xfId="16" applyNumberFormat="1" applyFont="1" applyFill="1" applyBorder="1" applyAlignment="1">
      <alignment horizontal="right" vertical="center" shrinkToFit="1"/>
    </xf>
    <xf numFmtId="184" fontId="17" fillId="3" borderId="166" xfId="16" applyNumberFormat="1" applyFont="1" applyFill="1" applyBorder="1" applyAlignment="1">
      <alignment horizontal="right" vertical="center" shrinkToFit="1"/>
    </xf>
    <xf numFmtId="184" fontId="17" fillId="3" borderId="170" xfId="16" applyNumberFormat="1" applyFont="1" applyFill="1" applyBorder="1" applyAlignment="1">
      <alignment horizontal="right" vertical="center" shrinkToFit="1"/>
    </xf>
    <xf numFmtId="0" fontId="17" fillId="3" borderId="0" xfId="12" applyFont="1" applyFill="1" applyAlignment="1">
      <alignment horizontal="right" vertical="center" wrapText="1"/>
    </xf>
    <xf numFmtId="0" fontId="17" fillId="3" borderId="0" xfId="12" applyFont="1" applyFill="1" applyAlignment="1">
      <alignment horizontal="right" vertical="center"/>
    </xf>
    <xf numFmtId="0" fontId="17" fillId="3" borderId="14" xfId="12" applyFont="1" applyFill="1" applyBorder="1" applyAlignment="1">
      <alignment horizontal="right" vertical="center"/>
    </xf>
    <xf numFmtId="184" fontId="17" fillId="3" borderId="132" xfId="16" applyNumberFormat="1" applyFont="1" applyFill="1" applyBorder="1" applyAlignment="1">
      <alignment horizontal="right" vertical="center" shrinkToFit="1"/>
    </xf>
    <xf numFmtId="184" fontId="17" fillId="3" borderId="137" xfId="16" applyNumberFormat="1" applyFont="1" applyFill="1" applyBorder="1" applyAlignment="1">
      <alignment horizontal="right" vertical="center" shrinkToFit="1"/>
    </xf>
    <xf numFmtId="184" fontId="17" fillId="3" borderId="142" xfId="16" applyNumberFormat="1" applyFont="1" applyFill="1" applyBorder="1" applyAlignment="1">
      <alignment horizontal="right" vertical="center" shrinkToFit="1"/>
    </xf>
    <xf numFmtId="0" fontId="17" fillId="3" borderId="8" xfId="12" applyFont="1" applyFill="1" applyBorder="1">
      <alignment vertical="center"/>
    </xf>
    <xf numFmtId="185" fontId="17" fillId="3" borderId="42" xfId="16" applyNumberFormat="1" applyFont="1" applyFill="1" applyBorder="1" applyAlignment="1">
      <alignment horizontal="right" vertical="center" shrinkToFit="1"/>
    </xf>
    <xf numFmtId="185" fontId="17" fillId="3" borderId="0" xfId="16" applyNumberFormat="1" applyFont="1" applyFill="1" applyAlignment="1">
      <alignment horizontal="right" vertical="center" shrinkToFit="1"/>
    </xf>
    <xf numFmtId="185" fontId="17" fillId="3" borderId="14" xfId="16" applyNumberFormat="1" applyFont="1" applyFill="1" applyBorder="1" applyAlignment="1">
      <alignment horizontal="right" vertical="center" shrinkToFit="1"/>
    </xf>
    <xf numFmtId="185" fontId="17" fillId="3" borderId="58" xfId="16" applyNumberFormat="1" applyFont="1" applyFill="1" applyBorder="1" applyAlignment="1">
      <alignment horizontal="right" vertical="center" shrinkToFit="1"/>
    </xf>
    <xf numFmtId="186" fontId="17" fillId="3" borderId="42" xfId="16" applyNumberFormat="1" applyFont="1" applyFill="1" applyBorder="1" applyAlignment="1">
      <alignment horizontal="right" vertical="center" shrinkToFit="1"/>
    </xf>
    <xf numFmtId="186" fontId="17" fillId="3" borderId="0" xfId="16" applyNumberFormat="1" applyFont="1" applyFill="1" applyAlignment="1">
      <alignment horizontal="right" vertical="center" shrinkToFit="1"/>
    </xf>
    <xf numFmtId="186" fontId="17" fillId="3" borderId="14" xfId="16" applyNumberFormat="1" applyFont="1" applyFill="1" applyBorder="1" applyAlignment="1">
      <alignment horizontal="right" vertical="center" shrinkToFit="1"/>
    </xf>
    <xf numFmtId="186" fontId="17" fillId="3" borderId="58" xfId="16" applyNumberFormat="1" applyFont="1" applyFill="1" applyBorder="1" applyAlignment="1">
      <alignment horizontal="right" vertical="center" shrinkToFit="1"/>
    </xf>
    <xf numFmtId="0" fontId="18" fillId="3" borderId="56" xfId="12" applyFont="1" applyFill="1" applyBorder="1" applyAlignment="1">
      <alignment horizontal="left" vertical="center"/>
    </xf>
    <xf numFmtId="0" fontId="17" fillId="3" borderId="34" xfId="12" applyFont="1" applyFill="1" applyBorder="1" applyAlignment="1">
      <alignment horizontal="left" vertical="center"/>
    </xf>
    <xf numFmtId="0" fontId="17" fillId="3" borderId="34" xfId="12" applyFont="1" applyFill="1" applyBorder="1" applyAlignment="1">
      <alignment horizontal="right" vertical="center" wrapText="1"/>
    </xf>
    <xf numFmtId="0" fontId="17" fillId="3" borderId="34" xfId="12" applyFont="1" applyFill="1" applyBorder="1" applyAlignment="1">
      <alignment horizontal="right" vertical="center"/>
    </xf>
    <xf numFmtId="0" fontId="17" fillId="3" borderId="15" xfId="12" applyFont="1" applyFill="1" applyBorder="1" applyAlignment="1">
      <alignment horizontal="right" vertical="center"/>
    </xf>
    <xf numFmtId="184" fontId="17" fillId="3" borderId="133" xfId="16" applyNumberFormat="1" applyFont="1" applyFill="1" applyBorder="1" applyAlignment="1">
      <alignment horizontal="right" vertical="center" shrinkToFit="1"/>
    </xf>
    <xf numFmtId="184" fontId="17" fillId="3" borderId="138" xfId="16" applyNumberFormat="1" applyFont="1" applyFill="1" applyBorder="1" applyAlignment="1">
      <alignment horizontal="right" vertical="center" shrinkToFit="1"/>
    </xf>
    <xf numFmtId="184" fontId="17" fillId="3" borderId="143" xfId="16" applyNumberFormat="1" applyFont="1" applyFill="1" applyBorder="1" applyAlignment="1">
      <alignment horizontal="right" vertical="center" shrinkToFit="1"/>
    </xf>
    <xf numFmtId="0" fontId="17" fillId="3" borderId="9" xfId="12" applyFont="1" applyFill="1" applyBorder="1">
      <alignment vertical="center"/>
    </xf>
    <xf numFmtId="186" fontId="17" fillId="3" borderId="43" xfId="16" applyNumberFormat="1" applyFont="1" applyFill="1" applyBorder="1" applyAlignment="1">
      <alignment horizontal="right" vertical="center" shrinkToFit="1"/>
    </xf>
    <xf numFmtId="186" fontId="17" fillId="3" borderId="20" xfId="16" applyNumberFormat="1" applyFont="1" applyFill="1" applyBorder="1" applyAlignment="1">
      <alignment horizontal="right" vertical="center" shrinkToFit="1"/>
    </xf>
    <xf numFmtId="186" fontId="17" fillId="3" borderId="17" xfId="16" applyNumberFormat="1" applyFont="1" applyFill="1" applyBorder="1" applyAlignment="1">
      <alignment horizontal="right" vertical="center" shrinkToFit="1"/>
    </xf>
    <xf numFmtId="186" fontId="17" fillId="3" borderId="155" xfId="16" applyNumberFormat="1" applyFont="1" applyFill="1" applyBorder="1" applyAlignment="1">
      <alignment horizontal="right" vertical="center" shrinkToFit="1"/>
    </xf>
    <xf numFmtId="186" fontId="17" fillId="3" borderId="156" xfId="16" applyNumberFormat="1" applyFont="1" applyFill="1" applyBorder="1" applyAlignment="1">
      <alignment horizontal="right" vertical="center" shrinkToFit="1"/>
    </xf>
    <xf numFmtId="186" fontId="17" fillId="3" borderId="157" xfId="16" applyNumberFormat="1" applyFont="1" applyFill="1" applyBorder="1" applyAlignment="1">
      <alignment horizontal="right" vertical="center" shrinkToFit="1"/>
    </xf>
    <xf numFmtId="0" fontId="17" fillId="3" borderId="23" xfId="12" applyFont="1" applyFill="1" applyBorder="1" applyAlignment="1">
      <alignment horizontal="center" vertical="center"/>
    </xf>
    <xf numFmtId="0" fontId="17" fillId="3" borderId="16" xfId="12" applyFont="1" applyFill="1" applyBorder="1" applyAlignment="1">
      <alignment horizontal="center" vertical="center"/>
    </xf>
    <xf numFmtId="184" fontId="17" fillId="3" borderId="32" xfId="16" applyNumberFormat="1" applyFont="1" applyFill="1" applyBorder="1" applyAlignment="1">
      <alignment horizontal="right" vertical="center" shrinkToFit="1"/>
    </xf>
    <xf numFmtId="184" fontId="17" fillId="3" borderId="35" xfId="16" applyNumberFormat="1" applyFont="1" applyFill="1" applyBorder="1" applyAlignment="1">
      <alignment horizontal="right" vertical="center" shrinkToFit="1"/>
    </xf>
    <xf numFmtId="184" fontId="17" fillId="3" borderId="113" xfId="16" applyNumberFormat="1" applyFont="1" applyFill="1" applyBorder="1" applyAlignment="1">
      <alignment horizontal="right" vertical="center" shrinkToFit="1"/>
    </xf>
    <xf numFmtId="184" fontId="17" fillId="3" borderId="119" xfId="16" applyNumberFormat="1" applyFont="1" applyFill="1" applyBorder="1" applyAlignment="1">
      <alignment horizontal="right" vertical="center" shrinkToFit="1"/>
    </xf>
    <xf numFmtId="184" fontId="17" fillId="3" borderId="140" xfId="16" applyNumberFormat="1" applyFont="1" applyFill="1" applyBorder="1" applyAlignment="1">
      <alignment horizontal="right" vertical="center" shrinkToFit="1"/>
    </xf>
    <xf numFmtId="0" fontId="17" fillId="3" borderId="20" xfId="12" applyFont="1" applyFill="1" applyBorder="1" applyAlignment="1">
      <alignment horizontal="center" vertical="center"/>
    </xf>
    <xf numFmtId="0" fontId="17" fillId="3" borderId="17" xfId="12" applyFont="1" applyFill="1" applyBorder="1" applyAlignment="1">
      <alignment horizontal="center" vertical="center"/>
    </xf>
    <xf numFmtId="184" fontId="17" fillId="3" borderId="108" xfId="16" applyNumberFormat="1" applyFont="1" applyFill="1" applyBorder="1" applyAlignment="1">
      <alignment horizontal="right" vertical="center" shrinkToFit="1"/>
    </xf>
    <xf numFmtId="184" fontId="17" fillId="3" borderId="36" xfId="16" applyNumberFormat="1" applyFont="1" applyFill="1" applyBorder="1" applyAlignment="1">
      <alignment horizontal="right" vertical="center" shrinkToFit="1"/>
    </xf>
    <xf numFmtId="184" fontId="17" fillId="3" borderId="114" xfId="16" applyNumberFormat="1" applyFont="1" applyFill="1" applyBorder="1" applyAlignment="1">
      <alignment horizontal="right" vertical="center" shrinkToFit="1"/>
    </xf>
    <xf numFmtId="184" fontId="17" fillId="3" borderId="144" xfId="16" applyNumberFormat="1" applyFont="1" applyFill="1" applyBorder="1" applyAlignment="1">
      <alignment horizontal="right" vertical="center" shrinkToFit="1"/>
    </xf>
    <xf numFmtId="0" fontId="17" fillId="4" borderId="7" xfId="12" applyFont="1" applyFill="1" applyBorder="1" applyAlignment="1" applyProtection="1">
      <alignment horizontal="center" vertical="center"/>
      <protection locked="0"/>
    </xf>
    <xf numFmtId="0" fontId="17" fillId="4" borderId="19" xfId="12" applyFont="1" applyFill="1" applyBorder="1" applyAlignment="1" applyProtection="1">
      <alignment horizontal="center" vertical="center"/>
      <protection locked="0"/>
    </xf>
    <xf numFmtId="0" fontId="17" fillId="4" borderId="13" xfId="12" applyFont="1" applyFill="1" applyBorder="1" applyAlignment="1" applyProtection="1">
      <alignment horizontal="center" vertical="center"/>
      <protection locked="0"/>
    </xf>
    <xf numFmtId="0" fontId="17" fillId="4" borderId="76" xfId="12" applyFont="1" applyFill="1" applyBorder="1" applyAlignment="1" applyProtection="1">
      <alignment horizontal="center" vertical="center"/>
      <protection locked="0"/>
    </xf>
    <xf numFmtId="0" fontId="17" fillId="4" borderId="82" xfId="12" applyFont="1" applyFill="1" applyBorder="1" applyAlignment="1" applyProtection="1">
      <alignment horizontal="center" vertical="center"/>
      <protection locked="0"/>
    </xf>
    <xf numFmtId="0" fontId="17" fillId="4" borderId="89" xfId="12" applyFont="1" applyFill="1" applyBorder="1" applyAlignment="1" applyProtection="1">
      <alignment horizontal="center" vertical="center"/>
      <protection locked="0"/>
    </xf>
    <xf numFmtId="0" fontId="17" fillId="4" borderId="40" xfId="12" applyFont="1" applyFill="1" applyBorder="1" applyAlignment="1" applyProtection="1">
      <alignment horizontal="center" vertical="center" wrapText="1"/>
      <protection locked="0"/>
    </xf>
    <xf numFmtId="0" fontId="17" fillId="4" borderId="19" xfId="12" applyFont="1" applyFill="1" applyBorder="1" applyAlignment="1" applyProtection="1">
      <alignment horizontal="center" vertical="center" wrapText="1"/>
      <protection locked="0"/>
    </xf>
    <xf numFmtId="0" fontId="17" fillId="4" borderId="13" xfId="12" applyFont="1" applyFill="1" applyBorder="1" applyAlignment="1" applyProtection="1">
      <alignment horizontal="center" vertical="center" wrapText="1"/>
      <protection locked="0"/>
    </xf>
    <xf numFmtId="0" fontId="17" fillId="4" borderId="93" xfId="12" applyFont="1" applyFill="1" applyBorder="1" applyAlignment="1" applyProtection="1">
      <alignment horizontal="center" vertical="center" wrapText="1"/>
      <protection locked="0"/>
    </xf>
    <xf numFmtId="0" fontId="17" fillId="4" borderId="82" xfId="12" applyFont="1" applyFill="1" applyBorder="1" applyAlignment="1" applyProtection="1">
      <alignment horizontal="center" vertical="center" wrapText="1"/>
      <protection locked="0"/>
    </xf>
    <xf numFmtId="0" fontId="17" fillId="4" borderId="89" xfId="12" applyFont="1" applyFill="1" applyBorder="1" applyAlignment="1" applyProtection="1">
      <alignment horizontal="center" vertical="center" wrapText="1"/>
      <protection locked="0"/>
    </xf>
    <xf numFmtId="0" fontId="17" fillId="4" borderId="7" xfId="12" applyFont="1" applyFill="1" applyBorder="1" applyAlignment="1" applyProtection="1">
      <alignment horizontal="center" vertical="center" wrapText="1"/>
      <protection locked="0"/>
    </xf>
    <xf numFmtId="0" fontId="17" fillId="4" borderId="53" xfId="12" applyFont="1" applyFill="1" applyBorder="1" applyAlignment="1" applyProtection="1">
      <alignment horizontal="center" vertical="center" wrapText="1"/>
      <protection locked="0"/>
    </xf>
    <xf numFmtId="0" fontId="17" fillId="4" borderId="76" xfId="12" applyFont="1" applyFill="1" applyBorder="1" applyAlignment="1" applyProtection="1">
      <alignment horizontal="center" vertical="center" wrapText="1"/>
      <protection locked="0"/>
    </xf>
    <xf numFmtId="0" fontId="17" fillId="4" borderId="121" xfId="12" applyFont="1" applyFill="1" applyBorder="1" applyAlignment="1" applyProtection="1">
      <alignment horizontal="center" vertical="center" wrapText="1"/>
      <protection locked="0"/>
    </xf>
    <xf numFmtId="0" fontId="3" fillId="4" borderId="40" xfId="12" applyFill="1" applyBorder="1" applyAlignment="1" applyProtection="1">
      <alignment horizontal="center" vertical="center" wrapText="1"/>
      <protection locked="0"/>
    </xf>
    <xf numFmtId="0" fontId="3" fillId="4" borderId="19" xfId="12" applyFill="1" applyBorder="1" applyAlignment="1" applyProtection="1">
      <alignment horizontal="center" vertical="center" wrapText="1"/>
      <protection locked="0"/>
    </xf>
    <xf numFmtId="0" fontId="3" fillId="4" borderId="13" xfId="12" applyFill="1" applyBorder="1" applyAlignment="1" applyProtection="1">
      <alignment horizontal="center" vertical="center" wrapText="1"/>
      <protection locked="0"/>
    </xf>
    <xf numFmtId="0" fontId="3" fillId="4" borderId="93" xfId="12" applyFill="1" applyBorder="1" applyAlignment="1" applyProtection="1">
      <alignment horizontal="center" vertical="center" wrapText="1"/>
      <protection locked="0"/>
    </xf>
    <xf numFmtId="0" fontId="3" fillId="4" borderId="82" xfId="12" applyFill="1" applyBorder="1" applyAlignment="1" applyProtection="1">
      <alignment horizontal="center" vertical="center" wrapText="1"/>
      <protection locked="0"/>
    </xf>
    <xf numFmtId="0" fontId="3" fillId="4" borderId="89" xfId="12" applyFill="1" applyBorder="1" applyAlignment="1" applyProtection="1">
      <alignment horizontal="center" vertical="center" wrapText="1"/>
      <protection locked="0"/>
    </xf>
    <xf numFmtId="0" fontId="17" fillId="4" borderId="7" xfId="12" applyFont="1" applyFill="1" applyBorder="1" applyAlignment="1" applyProtection="1">
      <alignment horizontal="center" vertical="center" wrapText="1" shrinkToFit="1"/>
      <protection locked="0"/>
    </xf>
    <xf numFmtId="0" fontId="17" fillId="4" borderId="19" xfId="12" applyFont="1" applyFill="1" applyBorder="1" applyAlignment="1" applyProtection="1">
      <alignment horizontal="center" vertical="center" shrinkToFit="1"/>
      <protection locked="0"/>
    </xf>
    <xf numFmtId="0" fontId="17" fillId="4" borderId="53" xfId="12" applyFont="1" applyFill="1" applyBorder="1" applyAlignment="1" applyProtection="1">
      <alignment horizontal="center" vertical="center" shrinkToFit="1"/>
      <protection locked="0"/>
    </xf>
    <xf numFmtId="0" fontId="17" fillId="4" borderId="76" xfId="12" applyFont="1" applyFill="1" applyBorder="1" applyAlignment="1" applyProtection="1">
      <alignment horizontal="center" vertical="center" shrinkToFit="1"/>
      <protection locked="0"/>
    </xf>
    <xf numFmtId="0" fontId="17" fillId="4" borderId="82" xfId="12" applyFont="1" applyFill="1" applyBorder="1" applyAlignment="1" applyProtection="1">
      <alignment horizontal="center" vertical="center" shrinkToFit="1"/>
      <protection locked="0"/>
    </xf>
    <xf numFmtId="0" fontId="17" fillId="4" borderId="121" xfId="12" applyFont="1" applyFill="1" applyBorder="1" applyAlignment="1" applyProtection="1">
      <alignment horizontal="center" vertical="center" shrinkToFit="1"/>
      <protection locked="0"/>
    </xf>
    <xf numFmtId="0" fontId="17" fillId="4" borderId="40" xfId="12" applyFont="1" applyFill="1" applyBorder="1" applyAlignment="1" applyProtection="1">
      <alignment horizontal="center" vertical="center" wrapText="1" shrinkToFit="1"/>
      <protection locked="0"/>
    </xf>
    <xf numFmtId="0" fontId="17" fillId="4" borderId="13" xfId="12" applyFont="1" applyFill="1" applyBorder="1" applyAlignment="1" applyProtection="1">
      <alignment horizontal="center" vertical="center" shrinkToFit="1"/>
      <protection locked="0"/>
    </xf>
    <xf numFmtId="0" fontId="17" fillId="4" borderId="93" xfId="12" applyFont="1" applyFill="1" applyBorder="1" applyAlignment="1" applyProtection="1">
      <alignment horizontal="center" vertical="center" shrinkToFit="1"/>
      <protection locked="0"/>
    </xf>
    <xf numFmtId="0" fontId="17" fillId="4" borderId="89" xfId="12" applyFont="1" applyFill="1" applyBorder="1" applyAlignment="1" applyProtection="1">
      <alignment horizontal="center" vertical="center" shrinkToFit="1"/>
      <protection locked="0"/>
    </xf>
    <xf numFmtId="0" fontId="17" fillId="4" borderId="93" xfId="12" applyFont="1" applyFill="1" applyBorder="1" applyAlignment="1" applyProtection="1">
      <alignment horizontal="center" vertical="center"/>
      <protection locked="0"/>
    </xf>
    <xf numFmtId="0" fontId="17" fillId="3" borderId="12" xfId="12" applyFont="1" applyFill="1" applyBorder="1" applyAlignment="1">
      <alignment horizontal="center" vertical="center" textRotation="255" shrinkToFit="1"/>
    </xf>
    <xf numFmtId="0" fontId="17" fillId="3" borderId="16" xfId="12" applyFont="1" applyFill="1" applyBorder="1" applyAlignment="1">
      <alignment horizontal="center" vertical="center" textRotation="255" shrinkToFit="1"/>
    </xf>
    <xf numFmtId="0" fontId="17" fillId="3" borderId="8" xfId="12" applyFont="1" applyFill="1" applyBorder="1" applyAlignment="1">
      <alignment horizontal="center" vertical="center" textRotation="255" shrinkToFit="1"/>
    </xf>
    <xf numFmtId="0" fontId="17" fillId="3" borderId="14" xfId="12" applyFont="1" applyFill="1" applyBorder="1" applyAlignment="1">
      <alignment horizontal="center" vertical="center" textRotation="255" shrinkToFit="1"/>
    </xf>
    <xf numFmtId="0" fontId="17" fillId="3" borderId="56" xfId="12" applyFont="1" applyFill="1" applyBorder="1" applyAlignment="1">
      <alignment horizontal="center" vertical="center" textRotation="255" shrinkToFit="1"/>
    </xf>
    <xf numFmtId="0" fontId="17" fillId="3" borderId="15" xfId="12" applyFont="1" applyFill="1" applyBorder="1" applyAlignment="1">
      <alignment horizontal="center" vertical="center" textRotation="255" shrinkToFit="1"/>
    </xf>
    <xf numFmtId="0" fontId="17" fillId="3" borderId="12" xfId="12" applyFont="1" applyFill="1" applyBorder="1" applyAlignment="1">
      <alignment horizontal="center" vertical="top" wrapText="1"/>
    </xf>
    <xf numFmtId="0" fontId="17" fillId="3" borderId="23" xfId="12" applyFont="1" applyFill="1" applyBorder="1" applyAlignment="1">
      <alignment horizontal="center" vertical="top" wrapText="1"/>
    </xf>
    <xf numFmtId="0" fontId="17" fillId="3" borderId="16" xfId="12" applyFont="1" applyFill="1" applyBorder="1" applyAlignment="1">
      <alignment horizontal="center" vertical="top" wrapText="1"/>
    </xf>
    <xf numFmtId="0" fontId="17" fillId="3" borderId="8" xfId="12" applyFont="1" applyFill="1" applyBorder="1" applyAlignment="1">
      <alignment horizontal="center" vertical="top" wrapText="1"/>
    </xf>
    <xf numFmtId="0" fontId="17" fillId="3" borderId="0" xfId="12" applyFont="1" applyFill="1" applyAlignment="1">
      <alignment horizontal="center" vertical="top" wrapText="1"/>
    </xf>
    <xf numFmtId="0" fontId="17" fillId="3" borderId="14" xfId="12" applyFont="1" applyFill="1" applyBorder="1" applyAlignment="1">
      <alignment horizontal="center" vertical="top" wrapText="1"/>
    </xf>
    <xf numFmtId="0" fontId="17" fillId="3" borderId="56" xfId="12" applyFont="1" applyFill="1" applyBorder="1" applyAlignment="1">
      <alignment horizontal="center" vertical="top" wrapText="1"/>
    </xf>
    <xf numFmtId="0" fontId="17" fillId="3" borderId="34" xfId="12" applyFont="1" applyFill="1" applyBorder="1" applyAlignment="1">
      <alignment horizontal="center" vertical="top" wrapText="1"/>
    </xf>
    <xf numFmtId="0" fontId="17" fillId="3" borderId="30" xfId="12" applyFont="1" applyFill="1" applyBorder="1" applyAlignment="1">
      <alignment horizontal="center" vertical="center" wrapText="1"/>
    </xf>
    <xf numFmtId="0" fontId="17" fillId="3" borderId="23" xfId="12" applyFont="1" applyFill="1" applyBorder="1" applyAlignment="1">
      <alignment horizontal="center" vertical="center" wrapText="1"/>
    </xf>
    <xf numFmtId="0" fontId="17" fillId="3" borderId="16" xfId="12" applyFont="1" applyFill="1" applyBorder="1" applyAlignment="1">
      <alignment horizontal="center" vertical="center" wrapText="1"/>
    </xf>
    <xf numFmtId="0" fontId="17" fillId="3" borderId="42" xfId="12" applyFont="1" applyFill="1" applyBorder="1" applyAlignment="1">
      <alignment horizontal="center" vertical="center" wrapText="1"/>
    </xf>
    <xf numFmtId="0" fontId="17" fillId="3" borderId="0" xfId="12" applyFont="1" applyFill="1" applyAlignment="1">
      <alignment horizontal="center" vertical="center" wrapText="1"/>
    </xf>
    <xf numFmtId="0" fontId="17" fillId="3" borderId="14" xfId="12" applyFont="1" applyFill="1" applyBorder="1" applyAlignment="1">
      <alignment horizontal="center" vertical="center" wrapText="1"/>
    </xf>
    <xf numFmtId="0" fontId="17" fillId="3" borderId="34" xfId="12" applyFont="1" applyFill="1" applyBorder="1" applyAlignment="1">
      <alignment horizontal="center" vertical="center" wrapText="1"/>
    </xf>
    <xf numFmtId="0" fontId="17" fillId="3" borderId="15" xfId="12" applyFont="1" applyFill="1" applyBorder="1" applyAlignment="1">
      <alignment horizontal="center" vertical="center" wrapText="1"/>
    </xf>
    <xf numFmtId="0" fontId="17" fillId="3" borderId="12" xfId="12" applyFont="1" applyFill="1" applyBorder="1" applyAlignment="1">
      <alignment horizontal="center" vertical="center" wrapText="1"/>
    </xf>
    <xf numFmtId="0" fontId="17" fillId="3" borderId="8" xfId="12" applyFont="1" applyFill="1" applyBorder="1" applyAlignment="1">
      <alignment horizontal="center" vertical="center" wrapText="1"/>
    </xf>
    <xf numFmtId="0" fontId="17" fillId="3" borderId="9" xfId="12" applyFont="1" applyFill="1" applyBorder="1" applyAlignment="1">
      <alignment horizontal="center" vertical="center" wrapText="1"/>
    </xf>
    <xf numFmtId="0" fontId="17" fillId="3" borderId="20" xfId="12" applyFont="1" applyFill="1" applyBorder="1" applyAlignment="1">
      <alignment horizontal="center" vertical="center" wrapText="1"/>
    </xf>
    <xf numFmtId="0" fontId="17" fillId="3" borderId="17" xfId="12" applyFont="1" applyFill="1" applyBorder="1" applyAlignment="1">
      <alignment horizontal="center" vertical="center" wrapText="1"/>
    </xf>
    <xf numFmtId="0" fontId="17" fillId="3" borderId="12" xfId="12" applyFont="1" applyFill="1" applyBorder="1" applyAlignment="1">
      <alignment horizontal="left" vertical="center" wrapText="1"/>
    </xf>
    <xf numFmtId="0" fontId="17" fillId="3" borderId="23" xfId="12" applyFont="1" applyFill="1" applyBorder="1" applyAlignment="1">
      <alignment horizontal="left" vertical="center" wrapText="1"/>
    </xf>
    <xf numFmtId="0" fontId="17" fillId="3" borderId="9" xfId="12" applyFont="1" applyFill="1" applyBorder="1" applyAlignment="1">
      <alignment horizontal="left" vertical="center" wrapText="1"/>
    </xf>
    <xf numFmtId="0" fontId="17" fillId="3" borderId="20" xfId="12" applyFont="1" applyFill="1" applyBorder="1" applyAlignment="1">
      <alignment horizontal="left" vertical="center" wrapText="1"/>
    </xf>
    <xf numFmtId="0" fontId="17" fillId="3" borderId="12" xfId="12" applyFont="1" applyFill="1" applyBorder="1" applyAlignment="1">
      <alignment horizontal="center" vertical="top"/>
    </xf>
    <xf numFmtId="0" fontId="17" fillId="3" borderId="23" xfId="12" applyFont="1" applyFill="1" applyBorder="1" applyAlignment="1">
      <alignment horizontal="center" vertical="top"/>
    </xf>
    <xf numFmtId="0" fontId="17" fillId="3" borderId="8" xfId="12" applyFont="1" applyFill="1" applyBorder="1" applyAlignment="1">
      <alignment horizontal="center" vertical="top"/>
    </xf>
    <xf numFmtId="0" fontId="17" fillId="3" borderId="0" xfId="12" applyFont="1" applyFill="1" applyAlignment="1">
      <alignment horizontal="center" vertical="top"/>
    </xf>
    <xf numFmtId="0" fontId="17" fillId="3" borderId="56" xfId="12" applyFont="1" applyFill="1" applyBorder="1" applyAlignment="1">
      <alignment horizontal="center" vertical="top"/>
    </xf>
    <xf numFmtId="0" fontId="17" fillId="3" borderId="34" xfId="12" applyFont="1" applyFill="1" applyBorder="1" applyAlignment="1">
      <alignment horizontal="center" vertical="top"/>
    </xf>
    <xf numFmtId="0" fontId="17" fillId="3" borderId="30" xfId="12" applyFont="1" applyFill="1" applyBorder="1" applyAlignment="1">
      <alignment horizontal="center" vertical="center" textRotation="255" wrapText="1"/>
    </xf>
    <xf numFmtId="0" fontId="17" fillId="3" borderId="16" xfId="12" applyFont="1" applyFill="1" applyBorder="1" applyAlignment="1">
      <alignment horizontal="center" vertical="center" textRotation="255" wrapText="1"/>
    </xf>
    <xf numFmtId="0" fontId="17" fillId="3" borderId="42" xfId="12" applyFont="1" applyFill="1" applyBorder="1" applyAlignment="1">
      <alignment horizontal="center" vertical="center" textRotation="255" wrapText="1"/>
    </xf>
    <xf numFmtId="0" fontId="17" fillId="3" borderId="14" xfId="12" applyFont="1" applyFill="1" applyBorder="1" applyAlignment="1">
      <alignment horizontal="center" vertical="center" textRotation="255" wrapText="1"/>
    </xf>
    <xf numFmtId="0" fontId="17" fillId="3" borderId="31" xfId="12" applyFont="1" applyFill="1" applyBorder="1" applyAlignment="1">
      <alignment horizontal="center" vertical="center" textRotation="255" wrapText="1"/>
    </xf>
    <xf numFmtId="0" fontId="17" fillId="3" borderId="15" xfId="12" applyFont="1" applyFill="1" applyBorder="1" applyAlignment="1">
      <alignment horizontal="center" vertical="center" textRotation="255" wrapText="1"/>
    </xf>
    <xf numFmtId="0" fontId="17" fillId="3" borderId="12" xfId="12" applyFont="1" applyFill="1" applyBorder="1" applyAlignment="1">
      <alignment horizontal="center" vertical="center" textRotation="255" wrapText="1"/>
    </xf>
    <xf numFmtId="0" fontId="17" fillId="3" borderId="8" xfId="12" applyFont="1" applyFill="1" applyBorder="1" applyAlignment="1">
      <alignment horizontal="center" vertical="center" textRotation="255" wrapText="1"/>
    </xf>
    <xf numFmtId="0" fontId="17" fillId="3" borderId="56" xfId="12" applyFont="1" applyFill="1" applyBorder="1" applyAlignment="1">
      <alignment horizontal="center" vertical="center" textRotation="255" wrapText="1"/>
    </xf>
    <xf numFmtId="187" fontId="14" fillId="3" borderId="32" xfId="18" applyNumberFormat="1" applyFont="1" applyFill="1" applyBorder="1" applyAlignment="1">
      <alignment horizontal="left" vertical="center" wrapText="1"/>
    </xf>
    <xf numFmtId="187" fontId="14" fillId="3" borderId="35" xfId="18" applyNumberFormat="1" applyFont="1" applyFill="1" applyBorder="1" applyAlignment="1">
      <alignment horizontal="left" vertical="center" wrapText="1"/>
    </xf>
    <xf numFmtId="187" fontId="14" fillId="3" borderId="37" xfId="18" applyNumberFormat="1" applyFont="1" applyFill="1" applyBorder="1" applyAlignment="1">
      <alignment horizontal="left" vertical="center" wrapText="1"/>
    </xf>
    <xf numFmtId="0" fontId="14" fillId="3" borderId="32" xfId="18" applyFont="1" applyFill="1" applyBorder="1" applyAlignment="1">
      <alignment horizontal="left" vertical="center"/>
    </xf>
    <xf numFmtId="0" fontId="14" fillId="3" borderId="35" xfId="18" applyFont="1" applyFill="1" applyBorder="1" applyAlignment="1">
      <alignment horizontal="left" vertical="center"/>
    </xf>
    <xf numFmtId="0" fontId="14" fillId="3" borderId="37" xfId="18" applyFont="1" applyFill="1" applyBorder="1" applyAlignment="1">
      <alignment horizontal="left" vertical="center"/>
    </xf>
    <xf numFmtId="178" fontId="21" fillId="0" borderId="32" xfId="19" applyNumberFormat="1" applyFont="1" applyBorder="1">
      <alignment vertical="center"/>
    </xf>
    <xf numFmtId="178" fontId="21" fillId="0" borderId="35" xfId="19" applyNumberFormat="1" applyFont="1" applyBorder="1">
      <alignment vertical="center"/>
    </xf>
    <xf numFmtId="178" fontId="21" fillId="0" borderId="37" xfId="19" applyNumberFormat="1" applyFont="1" applyBorder="1">
      <alignment vertical="center"/>
    </xf>
    <xf numFmtId="178" fontId="14" fillId="0" borderId="23" xfId="19" applyNumberFormat="1" applyFont="1" applyBorder="1">
      <alignment vertical="center"/>
    </xf>
    <xf numFmtId="178" fontId="14" fillId="3" borderId="32" xfId="19" applyNumberFormat="1" applyFont="1" applyFill="1" applyBorder="1" applyAlignment="1">
      <alignment vertical="center" wrapText="1"/>
    </xf>
    <xf numFmtId="178" fontId="14" fillId="3" borderId="35" xfId="19" applyNumberFormat="1" applyFont="1" applyFill="1" applyBorder="1" applyAlignment="1">
      <alignment vertical="center" wrapText="1"/>
    </xf>
    <xf numFmtId="178" fontId="14" fillId="3" borderId="37" xfId="19" applyNumberFormat="1" applyFont="1" applyFill="1" applyBorder="1" applyAlignment="1">
      <alignment vertical="center" wrapText="1"/>
    </xf>
    <xf numFmtId="178" fontId="14" fillId="0" borderId="32" xfId="19" applyNumberFormat="1" applyFont="1" applyBorder="1" applyAlignment="1">
      <alignment vertical="center" wrapText="1"/>
    </xf>
    <xf numFmtId="178" fontId="14" fillId="0" borderId="35" xfId="19" applyNumberFormat="1" applyFont="1" applyBorder="1" applyAlignment="1">
      <alignment vertical="center" wrapText="1"/>
    </xf>
    <xf numFmtId="178" fontId="14" fillId="0" borderId="37" xfId="19" applyNumberFormat="1" applyFont="1" applyBorder="1" applyAlignment="1">
      <alignment vertical="center" wrapText="1"/>
    </xf>
    <xf numFmtId="0" fontId="14" fillId="3" borderId="32" xfId="19" applyFont="1" applyFill="1" applyBorder="1">
      <alignment vertical="center"/>
    </xf>
    <xf numFmtId="0" fontId="14" fillId="3" borderId="35" xfId="19" applyFont="1" applyFill="1" applyBorder="1">
      <alignment vertical="center"/>
    </xf>
    <xf numFmtId="0" fontId="14" fillId="3" borderId="37" xfId="19" applyFont="1" applyFill="1" applyBorder="1">
      <alignment vertical="center"/>
    </xf>
    <xf numFmtId="178" fontId="21" fillId="0" borderId="32" xfId="13" applyNumberFormat="1" applyFont="1" applyBorder="1" applyAlignment="1">
      <alignment horizontal="center" vertical="center"/>
    </xf>
    <xf numFmtId="178" fontId="21" fillId="0" borderId="35" xfId="13" applyNumberFormat="1" applyFont="1" applyBorder="1" applyAlignment="1">
      <alignment horizontal="center" vertical="center"/>
    </xf>
    <xf numFmtId="178" fontId="21" fillId="0" borderId="37" xfId="13" applyNumberFormat="1" applyFont="1" applyBorder="1" applyAlignment="1">
      <alignment horizontal="center" vertical="center"/>
    </xf>
    <xf numFmtId="0" fontId="3" fillId="3" borderId="74" xfId="19" applyFont="1" applyFill="1" applyBorder="1" applyAlignment="1">
      <alignment horizontal="center" vertical="center" wrapText="1"/>
    </xf>
    <xf numFmtId="0" fontId="3" fillId="3" borderId="74" xfId="19" applyFont="1" applyFill="1" applyBorder="1" applyAlignment="1">
      <alignment horizontal="center" vertical="center"/>
    </xf>
    <xf numFmtId="178" fontId="21" fillId="0" borderId="27" xfId="13" applyNumberFormat="1" applyFont="1" applyBorder="1" applyAlignment="1">
      <alignment horizontal="center" vertical="center" wrapText="1"/>
    </xf>
    <xf numFmtId="178" fontId="21" fillId="0" borderId="26" xfId="13" applyNumberFormat="1" applyFont="1" applyBorder="1" applyAlignment="1">
      <alignment horizontal="center" vertical="center" wrapText="1"/>
    </xf>
    <xf numFmtId="0" fontId="22" fillId="0" borderId="19" xfId="6" applyFont="1" applyBorder="1" applyAlignment="1">
      <alignment horizontal="left" vertical="center" wrapText="1"/>
    </xf>
    <xf numFmtId="0" fontId="22" fillId="0" borderId="53" xfId="6" applyFont="1" applyBorder="1" applyAlignment="1">
      <alignment horizontal="left" vertical="center" wrapText="1"/>
    </xf>
    <xf numFmtId="0" fontId="22" fillId="0" borderId="23" xfId="6" applyFont="1" applyBorder="1" applyAlignment="1">
      <alignment horizontal="left" vertical="center"/>
    </xf>
    <xf numFmtId="0" fontId="22" fillId="0" borderId="54" xfId="6" applyFont="1" applyBorder="1" applyAlignment="1">
      <alignment horizontal="left" vertical="center"/>
    </xf>
    <xf numFmtId="0" fontId="22" fillId="0" borderId="36" xfId="6" applyFont="1" applyBorder="1" applyAlignment="1">
      <alignment horizontal="left" vertical="center"/>
    </xf>
    <xf numFmtId="0" fontId="22" fillId="0" borderId="52" xfId="6" applyFont="1" applyBorder="1" applyAlignment="1">
      <alignment horizontal="left" vertical="center"/>
    </xf>
    <xf numFmtId="0" fontId="24" fillId="0" borderId="22" xfId="17" applyFont="1" applyBorder="1" applyAlignment="1">
      <alignment horizontal="left" vertical="center" wrapText="1"/>
    </xf>
    <xf numFmtId="0" fontId="24" fillId="0" borderId="50" xfId="17" applyFont="1" applyBorder="1" applyAlignment="1">
      <alignment horizontal="left" vertical="center" wrapText="1"/>
    </xf>
    <xf numFmtId="0" fontId="24" fillId="0" borderId="35" xfId="17" applyFont="1" applyBorder="1" applyAlignment="1">
      <alignment horizontal="left" vertical="center" wrapText="1"/>
    </xf>
    <xf numFmtId="0" fontId="24" fillId="0" borderId="51" xfId="17" applyFont="1" applyBorder="1" applyAlignment="1">
      <alignment horizontal="left" vertical="center" wrapText="1"/>
    </xf>
    <xf numFmtId="0" fontId="24" fillId="0" borderId="36" xfId="17" applyFont="1" applyBorder="1" applyAlignment="1">
      <alignment horizontal="left" vertical="center" wrapText="1"/>
    </xf>
    <xf numFmtId="0" fontId="24" fillId="0" borderId="52" xfId="17" applyFont="1" applyBorder="1" applyAlignment="1">
      <alignment horizontal="left" vertical="center" wrapText="1"/>
    </xf>
    <xf numFmtId="0" fontId="24" fillId="0" borderId="22" xfId="8" applyFont="1" applyBorder="1">
      <alignment vertical="center"/>
    </xf>
    <xf numFmtId="0" fontId="24" fillId="0" borderId="50" xfId="8" applyFont="1" applyBorder="1">
      <alignment vertical="center"/>
    </xf>
    <xf numFmtId="0" fontId="24" fillId="0" borderId="35" xfId="8" applyFont="1" applyBorder="1">
      <alignment vertical="center"/>
    </xf>
    <xf numFmtId="0" fontId="24" fillId="0" borderId="51" xfId="8" applyFont="1" applyBorder="1">
      <alignment vertical="center"/>
    </xf>
    <xf numFmtId="0" fontId="24" fillId="0" borderId="57" xfId="8" applyFont="1" applyBorder="1" applyAlignment="1">
      <alignment vertical="center" wrapText="1"/>
    </xf>
    <xf numFmtId="0" fontId="24" fillId="0" borderId="37" xfId="8" applyFont="1" applyBorder="1" applyAlignment="1">
      <alignment vertical="center" wrapText="1"/>
    </xf>
    <xf numFmtId="0" fontId="24" fillId="0" borderId="61" xfId="8" applyFont="1" applyBorder="1">
      <alignment vertical="center"/>
    </xf>
    <xf numFmtId="0" fontId="24" fillId="0" borderId="38" xfId="8" applyFont="1" applyBorder="1">
      <alignment vertical="center"/>
    </xf>
    <xf numFmtId="0" fontId="24" fillId="0" borderId="36" xfId="8" applyFont="1" applyBorder="1">
      <alignment vertical="center"/>
    </xf>
    <xf numFmtId="0" fontId="24" fillId="0" borderId="52" xfId="8" applyFont="1" applyBorder="1">
      <alignment vertical="center"/>
    </xf>
    <xf numFmtId="0" fontId="0" fillId="0" borderId="39" xfId="8" applyFont="1" applyBorder="1">
      <alignment vertical="center"/>
    </xf>
    <xf numFmtId="0" fontId="0" fillId="0" borderId="22" xfId="8" applyFont="1" applyBorder="1">
      <alignment vertical="center"/>
    </xf>
    <xf numFmtId="0" fontId="0" fillId="0" borderId="41" xfId="8" applyFont="1" applyBorder="1">
      <alignment vertical="center"/>
    </xf>
    <xf numFmtId="0" fontId="25" fillId="0" borderId="32" xfId="8" applyFont="1" applyBorder="1">
      <alignment vertical="center"/>
    </xf>
    <xf numFmtId="0" fontId="25" fillId="0" borderId="35" xfId="8" applyFont="1" applyBorder="1">
      <alignment vertical="center"/>
    </xf>
    <xf numFmtId="0" fontId="25" fillId="0" borderId="51" xfId="8" applyFont="1" applyBorder="1">
      <alignment vertical="center"/>
    </xf>
    <xf numFmtId="0" fontId="25" fillId="0" borderId="33" xfId="8" applyFont="1" applyBorder="1">
      <alignment vertical="center"/>
    </xf>
    <xf numFmtId="0" fontId="25" fillId="0" borderId="36" xfId="8" applyFont="1" applyBorder="1">
      <alignment vertical="center"/>
    </xf>
    <xf numFmtId="0" fontId="25" fillId="0" borderId="38" xfId="8" applyFont="1" applyBorder="1">
      <alignment vertical="center"/>
    </xf>
    <xf numFmtId="0" fontId="25" fillId="0" borderId="183" xfId="8" applyFont="1" applyBorder="1" applyAlignment="1">
      <alignment horizontal="center" vertical="center" wrapText="1"/>
    </xf>
    <xf numFmtId="0" fontId="25" fillId="0" borderId="185" xfId="8" applyFont="1" applyBorder="1" applyAlignment="1">
      <alignment horizontal="center" vertical="center" wrapText="1"/>
    </xf>
    <xf numFmtId="0" fontId="25" fillId="0" borderId="2" xfId="8" applyFont="1" applyBorder="1" applyAlignment="1">
      <alignment horizontal="center" vertical="center" wrapText="1"/>
    </xf>
    <xf numFmtId="0" fontId="25" fillId="0" borderId="25" xfId="8" applyFont="1" applyBorder="1" applyAlignment="1">
      <alignment horizontal="center" vertical="center" wrapText="1"/>
    </xf>
    <xf numFmtId="0" fontId="25" fillId="0" borderId="79" xfId="8" applyFont="1" applyBorder="1" applyAlignment="1">
      <alignment horizontal="center" vertical="center" wrapText="1"/>
    </xf>
    <xf numFmtId="0" fontId="25" fillId="0" borderId="182" xfId="8" applyFont="1" applyBorder="1" applyAlignment="1">
      <alignment horizontal="center" vertical="center" wrapText="1"/>
    </xf>
    <xf numFmtId="0" fontId="24" fillId="0" borderId="7" xfId="8" applyFont="1" applyBorder="1" applyAlignment="1">
      <alignment vertical="center" wrapText="1"/>
    </xf>
    <xf numFmtId="0" fontId="24" fillId="0" borderId="13" xfId="8" applyFont="1" applyBorder="1" applyAlignment="1">
      <alignment vertical="center" wrapText="1"/>
    </xf>
    <xf numFmtId="0" fontId="24" fillId="0" borderId="8" xfId="8" applyFont="1" applyBorder="1" applyAlignment="1">
      <alignment vertical="center" wrapText="1"/>
    </xf>
    <xf numFmtId="0" fontId="24" fillId="0" borderId="14" xfId="8" applyFont="1" applyBorder="1" applyAlignment="1">
      <alignment vertical="center" wrapText="1"/>
    </xf>
    <xf numFmtId="0" fontId="24" fillId="0" borderId="56" xfId="8" applyFont="1" applyBorder="1" applyAlignment="1">
      <alignment vertical="center" wrapText="1"/>
    </xf>
    <xf numFmtId="0" fontId="24" fillId="0" borderId="15" xfId="8" applyFont="1" applyBorder="1" applyAlignment="1">
      <alignment vertical="center" wrapText="1"/>
    </xf>
    <xf numFmtId="0" fontId="24" fillId="0" borderId="22" xfId="7" applyFont="1" applyBorder="1" applyAlignment="1">
      <alignment horizontal="left" vertical="center"/>
    </xf>
    <xf numFmtId="0" fontId="24" fillId="0" borderId="50" xfId="7" applyFont="1" applyBorder="1" applyAlignment="1">
      <alignment horizontal="left" vertical="center"/>
    </xf>
    <xf numFmtId="0" fontId="24" fillId="0" borderId="35" xfId="7" applyFont="1" applyBorder="1" applyAlignment="1">
      <alignment horizontal="left" vertical="center"/>
    </xf>
    <xf numFmtId="0" fontId="24" fillId="0" borderId="51" xfId="7" applyFont="1" applyBorder="1" applyAlignment="1">
      <alignment horizontal="left" vertical="center"/>
    </xf>
    <xf numFmtId="0" fontId="24" fillId="0" borderId="32" xfId="7" applyFont="1" applyBorder="1" applyAlignment="1">
      <alignment horizontal="center" vertical="center" shrinkToFit="1"/>
    </xf>
    <xf numFmtId="0" fontId="24" fillId="0" borderId="35" xfId="7" applyFont="1" applyBorder="1" applyAlignment="1">
      <alignment horizontal="center" vertical="center" shrinkToFit="1"/>
    </xf>
    <xf numFmtId="0" fontId="24" fillId="0" borderId="51" xfId="7" applyFont="1" applyBorder="1" applyAlignment="1">
      <alignment horizontal="center" vertical="center" shrinkToFit="1"/>
    </xf>
    <xf numFmtId="0" fontId="24" fillId="0" borderId="36" xfId="7" applyFont="1" applyBorder="1" applyAlignment="1">
      <alignment horizontal="left" vertical="center"/>
    </xf>
    <xf numFmtId="0" fontId="24" fillId="0" borderId="52" xfId="7" applyFont="1" applyBorder="1" applyAlignment="1">
      <alignment horizontal="left" vertical="center"/>
    </xf>
    <xf numFmtId="0" fontId="24" fillId="0" borderId="12" xfId="7" applyFont="1" applyBorder="1" applyAlignment="1">
      <alignment vertical="center" wrapText="1"/>
    </xf>
    <xf numFmtId="0" fontId="24" fillId="0" borderId="16" xfId="7" applyFont="1" applyBorder="1" applyAlignment="1">
      <alignment vertical="center" wrapText="1"/>
    </xf>
    <xf numFmtId="0" fontId="29" fillId="0" borderId="19" xfId="6" applyFont="1" applyBorder="1" applyAlignment="1">
      <alignment horizontal="left" vertical="center" wrapText="1"/>
    </xf>
    <xf numFmtId="0" fontId="29" fillId="0" borderId="53" xfId="6" applyFont="1" applyBorder="1" applyAlignment="1">
      <alignment horizontal="left" vertical="center" wrapText="1"/>
    </xf>
    <xf numFmtId="0" fontId="29" fillId="0" borderId="23" xfId="6" applyFont="1" applyBorder="1" applyAlignment="1">
      <alignment horizontal="left" vertical="center"/>
    </xf>
    <xf numFmtId="0" fontId="29" fillId="0" borderId="54" xfId="6" applyFont="1" applyBorder="1" applyAlignment="1">
      <alignment horizontal="left" vertical="center"/>
    </xf>
    <xf numFmtId="0" fontId="29" fillId="0" borderId="35" xfId="6" applyFont="1" applyBorder="1" applyAlignment="1">
      <alignment horizontal="left" vertical="center"/>
    </xf>
    <xf numFmtId="0" fontId="29" fillId="0" borderId="51" xfId="6" applyFont="1" applyBorder="1" applyAlignment="1">
      <alignment horizontal="left" vertical="center"/>
    </xf>
    <xf numFmtId="0" fontId="29" fillId="0" borderId="32" xfId="6" applyFont="1" applyBorder="1" applyAlignment="1" applyProtection="1">
      <alignment horizontal="left" vertical="center" wrapText="1"/>
      <protection locked="0"/>
    </xf>
    <xf numFmtId="0" fontId="29" fillId="0" borderId="35" xfId="6" applyFont="1" applyBorder="1" applyAlignment="1" applyProtection="1">
      <alignment horizontal="left" vertical="center" wrapText="1"/>
      <protection locked="0"/>
    </xf>
    <xf numFmtId="0" fontId="29" fillId="0" borderId="51" xfId="6" applyFont="1" applyBorder="1" applyAlignment="1" applyProtection="1">
      <alignment horizontal="left" vertical="center" wrapText="1"/>
      <protection locked="0"/>
    </xf>
    <xf numFmtId="0" fontId="29" fillId="0" borderId="33" xfId="6" applyFont="1" applyBorder="1" applyAlignment="1" applyProtection="1">
      <alignment horizontal="left" vertical="center" wrapText="1"/>
      <protection locked="0"/>
    </xf>
    <xf numFmtId="0" fontId="29" fillId="0" borderId="36" xfId="6" applyFont="1" applyBorder="1" applyAlignment="1" applyProtection="1">
      <alignment horizontal="left" vertical="center" wrapText="1"/>
      <protection locked="0"/>
    </xf>
    <xf numFmtId="0" fontId="29" fillId="0" borderId="52" xfId="6" applyFont="1" applyBorder="1" applyAlignment="1" applyProtection="1">
      <alignment horizontal="left" vertical="center" wrapText="1"/>
      <protection locked="0"/>
    </xf>
    <xf numFmtId="0" fontId="29" fillId="0" borderId="18" xfId="6" applyFont="1" applyBorder="1" applyAlignment="1">
      <alignment horizontal="left" vertical="center"/>
    </xf>
    <xf numFmtId="0" fontId="29" fillId="0" borderId="64" xfId="6" applyFont="1" applyBorder="1" applyAlignment="1">
      <alignment horizontal="left" vertical="center"/>
    </xf>
    <xf numFmtId="0" fontId="0" fillId="3" borderId="0" xfId="1" applyFont="1" applyFill="1" applyAlignment="1">
      <alignment vertical="center"/>
    </xf>
    <xf numFmtId="0" fontId="1" fillId="3" borderId="0" xfId="1" applyFill="1" applyAlignment="1" applyProtection="1">
      <alignment vertical="center"/>
      <protection hidden="1"/>
    </xf>
    <xf numFmtId="0" fontId="1" fillId="3" borderId="0" xfId="1" applyFill="1" applyAlignment="1">
      <alignment vertical="center"/>
    </xf>
    <xf numFmtId="0" fontId="3" fillId="0" borderId="30" xfId="19" applyFont="1" applyBorder="1">
      <alignment vertical="center"/>
    </xf>
    <xf numFmtId="189" fontId="3" fillId="0" borderId="23" xfId="19" applyNumberFormat="1" applyFont="1" applyBorder="1">
      <alignment vertical="center"/>
    </xf>
    <xf numFmtId="0" fontId="3" fillId="0" borderId="35" xfId="19" applyFont="1" applyBorder="1">
      <alignment vertical="center"/>
    </xf>
    <xf numFmtId="178" fontId="0" fillId="0" borderId="0" xfId="19" applyNumberFormat="1" applyFont="1">
      <alignment vertical="center"/>
    </xf>
    <xf numFmtId="178" fontId="3" fillId="0" borderId="0" xfId="19" applyNumberFormat="1" applyFont="1">
      <alignment vertical="center"/>
    </xf>
    <xf numFmtId="0" fontId="3" fillId="0" borderId="30" xfId="19" applyFont="1" applyBorder="1" applyAlignment="1" applyProtection="1">
      <alignment horizontal="left" vertical="top" wrapText="1"/>
      <protection locked="0"/>
    </xf>
    <xf numFmtId="0" fontId="3" fillId="0" borderId="23" xfId="19" applyFont="1" applyBorder="1" applyAlignment="1" applyProtection="1">
      <alignment horizontal="left" vertical="top" wrapText="1"/>
      <protection locked="0"/>
    </xf>
    <xf numFmtId="0" fontId="3" fillId="0" borderId="16" xfId="19" applyFont="1" applyBorder="1" applyAlignment="1" applyProtection="1">
      <alignment horizontal="left" vertical="top" wrapText="1"/>
      <protection locked="0"/>
    </xf>
    <xf numFmtId="0" fontId="3" fillId="0" borderId="42" xfId="19" applyFont="1" applyBorder="1" applyAlignment="1" applyProtection="1">
      <alignment horizontal="left" vertical="top" wrapText="1"/>
      <protection locked="0"/>
    </xf>
    <xf numFmtId="0" fontId="3" fillId="0" borderId="0" xfId="19" applyFont="1" applyAlignment="1" applyProtection="1">
      <alignment horizontal="left" vertical="top" wrapText="1"/>
      <protection locked="0"/>
    </xf>
    <xf numFmtId="0" fontId="3" fillId="0" borderId="14" xfId="19" applyFont="1" applyBorder="1" applyAlignment="1" applyProtection="1">
      <alignment horizontal="left" vertical="top" wrapText="1"/>
      <protection locked="0"/>
    </xf>
    <xf numFmtId="0" fontId="3" fillId="0" borderId="31" xfId="19" applyFont="1" applyBorder="1" applyAlignment="1" applyProtection="1">
      <alignment horizontal="left" vertical="top" wrapText="1"/>
      <protection locked="0"/>
    </xf>
    <xf numFmtId="0" fontId="3" fillId="0" borderId="34" xfId="19" applyFont="1" applyBorder="1" applyAlignment="1" applyProtection="1">
      <alignment horizontal="left" vertical="top" wrapText="1"/>
      <protection locked="0"/>
    </xf>
    <xf numFmtId="0" fontId="3" fillId="0" borderId="15" xfId="19" applyFont="1" applyBorder="1" applyAlignment="1" applyProtection="1">
      <alignment horizontal="left" vertical="top" wrapText="1"/>
      <protection locked="0"/>
    </xf>
    <xf numFmtId="187" fontId="3" fillId="3" borderId="0" xfId="18" applyNumberFormat="1" applyFont="1" applyFill="1" applyAlignment="1">
      <alignment vertical="center" wrapText="1"/>
    </xf>
    <xf numFmtId="0" fontId="3" fillId="0" borderId="0" xfId="19" applyFont="1" applyAlignment="1">
      <alignment horizontal="center" vertical="center"/>
    </xf>
    <xf numFmtId="49" fontId="3" fillId="3" borderId="0" xfId="18" applyNumberFormat="1" applyFont="1" applyFill="1" applyAlignment="1">
      <alignment horizontal="center" vertical="center" wrapText="1"/>
    </xf>
    <xf numFmtId="49" fontId="3" fillId="3" borderId="0" xfId="18" applyNumberFormat="1" applyFont="1" applyFill="1" applyAlignment="1">
      <alignment horizontal="center" vertical="center"/>
    </xf>
    <xf numFmtId="0" fontId="3" fillId="0" borderId="32" xfId="19" applyFont="1" applyBorder="1" applyAlignment="1">
      <alignment horizontal="center" vertical="center"/>
    </xf>
    <xf numFmtId="0" fontId="3" fillId="0" borderId="35" xfId="19" applyFont="1" applyBorder="1" applyAlignment="1">
      <alignment horizontal="center" vertical="center"/>
    </xf>
    <xf numFmtId="0" fontId="3" fillId="0" borderId="37" xfId="19" applyFont="1" applyBorder="1" applyAlignment="1">
      <alignment horizontal="center" vertical="center"/>
    </xf>
    <xf numFmtId="0" fontId="3" fillId="0" borderId="74" xfId="19" applyFont="1" applyBorder="1" applyAlignment="1">
      <alignment horizontal="center" vertical="center"/>
    </xf>
    <xf numFmtId="187" fontId="3" fillId="3" borderId="0" xfId="18" applyNumberFormat="1" applyFont="1" applyFill="1" applyAlignment="1">
      <alignment horizontal="center" vertical="center" wrapText="1"/>
    </xf>
    <xf numFmtId="187" fontId="3" fillId="0" borderId="0" xfId="18" applyNumberFormat="1" applyFont="1" applyAlignment="1">
      <alignment horizontal="center" vertical="center" wrapText="1"/>
    </xf>
    <xf numFmtId="184" fontId="3" fillId="3" borderId="0" xfId="18" applyNumberFormat="1" applyFont="1" applyFill="1" applyAlignment="1">
      <alignment horizontal="center" vertical="center"/>
    </xf>
    <xf numFmtId="187" fontId="3" fillId="3" borderId="74" xfId="18" applyNumberFormat="1" applyFont="1" applyFill="1" applyBorder="1" applyAlignment="1">
      <alignment horizontal="center" vertical="center" wrapText="1"/>
    </xf>
    <xf numFmtId="184" fontId="3" fillId="3" borderId="74" xfId="18" applyNumberFormat="1" applyFont="1" applyFill="1" applyBorder="1" applyAlignment="1">
      <alignment horizontal="center" vertical="center"/>
    </xf>
    <xf numFmtId="184" fontId="3" fillId="3" borderId="188" xfId="18" applyNumberFormat="1" applyFont="1" applyFill="1" applyBorder="1" applyAlignment="1">
      <alignment horizontal="center" vertical="center"/>
    </xf>
    <xf numFmtId="178" fontId="3" fillId="0" borderId="42" xfId="19" applyNumberFormat="1" applyFont="1" applyBorder="1">
      <alignment vertical="center"/>
    </xf>
    <xf numFmtId="178" fontId="1" fillId="0" borderId="0" xfId="19" applyNumberFormat="1" applyAlignment="1">
      <alignment horizontal="center" vertical="center"/>
    </xf>
    <xf numFmtId="178" fontId="3" fillId="0" borderId="14" xfId="19" applyNumberFormat="1" applyFont="1" applyBorder="1">
      <alignment vertical="center"/>
    </xf>
    <xf numFmtId="191" fontId="3" fillId="0" borderId="0" xfId="19" applyNumberFormat="1" applyFont="1">
      <alignment vertical="center"/>
    </xf>
    <xf numFmtId="178" fontId="3" fillId="0" borderId="31" xfId="19" applyNumberFormat="1" applyFont="1" applyBorder="1">
      <alignment vertical="center"/>
    </xf>
    <xf numFmtId="178" fontId="3" fillId="0" borderId="34" xfId="19" applyNumberFormat="1" applyFont="1" applyBorder="1">
      <alignment vertical="center"/>
    </xf>
    <xf numFmtId="189" fontId="3" fillId="0" borderId="34" xfId="19" applyNumberFormat="1" applyFont="1" applyBorder="1">
      <alignment vertical="center"/>
    </xf>
    <xf numFmtId="178" fontId="3" fillId="0" borderId="15" xfId="19" applyNumberFormat="1" applyFont="1" applyBorder="1">
      <alignment vertical="center"/>
    </xf>
    <xf numFmtId="189" fontId="3" fillId="0" borderId="0" xfId="18" applyNumberFormat="1" applyFont="1">
      <alignment vertical="center"/>
    </xf>
    <xf numFmtId="178" fontId="1" fillId="0" borderId="0" xfId="13" applyNumberFormat="1" applyAlignment="1">
      <alignment vertical="center"/>
    </xf>
    <xf numFmtId="183" fontId="1" fillId="0" borderId="0" xfId="14" applyNumberFormat="1" applyAlignment="1">
      <alignment horizontal="right" vertical="center"/>
    </xf>
    <xf numFmtId="184" fontId="1" fillId="0" borderId="0" xfId="14" applyNumberFormat="1" applyAlignment="1">
      <alignment horizontal="right" vertical="center"/>
    </xf>
    <xf numFmtId="178" fontId="3" fillId="3" borderId="0" xfId="19" applyNumberFormat="1" applyFont="1" applyFill="1" applyAlignment="1">
      <alignment vertical="center" wrapText="1"/>
    </xf>
    <xf numFmtId="178" fontId="1" fillId="0" borderId="0" xfId="19" applyNumberFormat="1" applyAlignment="1">
      <alignment horizontal="center" vertical="center"/>
    </xf>
    <xf numFmtId="184" fontId="3" fillId="3" borderId="0" xfId="18" applyNumberFormat="1" applyFont="1" applyFill="1" applyAlignment="1">
      <alignment horizontal="center" vertical="center" wrapText="1"/>
    </xf>
    <xf numFmtId="184" fontId="3" fillId="0" borderId="0" xfId="19" applyNumberFormat="1" applyFont="1" applyAlignment="1">
      <alignment horizontal="center" vertical="center"/>
    </xf>
    <xf numFmtId="0" fontId="45" fillId="0" borderId="0" xfId="20" applyFont="1">
      <alignment vertical="center"/>
    </xf>
  </cellXfs>
  <cellStyles count="21">
    <cellStyle name="標準" xfId="0" builtinId="0"/>
    <cellStyle name="標準 2" xfId="1" xr:uid="{00000000-0005-0000-0000-000001000000}"/>
    <cellStyle name="標準 2 2" xfId="2" xr:uid="{00000000-0005-0000-0000-000002000000}"/>
    <cellStyle name="標準 2 3" xfId="3" xr:uid="{00000000-0005-0000-0000-000003000000}"/>
    <cellStyle name="標準 3" xfId="4" xr:uid="{00000000-0005-0000-0000-000004000000}"/>
    <cellStyle name="標準 4" xfId="5" xr:uid="{00000000-0005-0000-0000-000005000000}"/>
    <cellStyle name="標準 4_APAHO401600" xfId="6" xr:uid="{00000000-0005-0000-0000-000006000000}"/>
    <cellStyle name="標準 4_APAHO4019001" xfId="7" xr:uid="{00000000-0005-0000-0000-000007000000}"/>
    <cellStyle name="標準 4_ZJ08_022012_青森市_2010" xfId="8" xr:uid="{00000000-0005-0000-0000-000008000000}"/>
    <cellStyle name="標準 6" xfId="9" xr:uid="{00000000-0005-0000-0000-000009000000}"/>
    <cellStyle name="標準 6_APAHO401000" xfId="10" xr:uid="{00000000-0005-0000-0000-00000A000000}"/>
    <cellStyle name="標準 6_APAHO401200_O-JJ1016-001-3_財政状況資料集(決算状況カード(各会計・関係団体))(Rev2)2" xfId="11" xr:uid="{00000000-0005-0000-0000-00000B000000}"/>
    <cellStyle name="標準 6_APAHO402200_O-JJ1016-001-3_財政状況資料集(決算状況カード(各会計・関係団体))(Rev2)2" xfId="12" xr:uid="{00000000-0005-0000-0000-00000C000000}"/>
    <cellStyle name="標準 7" xfId="20" xr:uid="{FC036E8D-30D1-4268-835E-55D3CEE3A633}"/>
    <cellStyle name="標準_【レイアウト】（県）資料３（Ｐ２）　歳出比較分析表" xfId="19" xr:uid="{00000000-0005-0000-0000-000013000000}"/>
    <cellStyle name="標準_【レイアウト】（市）資料３（Ｐ２）　歳出比較分析表" xfId="18" xr:uid="{00000000-0005-0000-0000-000012000000}"/>
    <cellStyle name="標準_APAHO251300" xfId="13" xr:uid="{00000000-0005-0000-0000-00000D000000}"/>
    <cellStyle name="標準_APAHO252300" xfId="14" xr:uid="{00000000-0005-0000-0000-00000E000000}"/>
    <cellStyle name="標準_Book1" xfId="15" xr:uid="{00000000-0005-0000-0000-00000F000000}"/>
    <cellStyle name="標準_O-JJ0722-001-3_決算状況カード(各会計・関係団体)_O-JJ1016-001-3_財政状況資料集(決算状況カード(各会計・関係団体))(Rev2)2" xfId="16" xr:uid="{00000000-0005-0000-0000-000010000000}"/>
    <cellStyle name="標準_O-JJ0722-001-8_連結実質赤字比率に係る赤字・黒字の構成分析" xfId="17" xr:uid="{00000000-0005-0000-0000-000011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&#65279;<?xml version="1.0" encoding="utf-8" standalone="yes"?>
<Relationships xmlns="http://schemas.openxmlformats.org/package/2006/relationships">
  <Relationship Id="rId8" Type="http://schemas.openxmlformats.org/officeDocument/2006/relationships/worksheet" Target="worksheets/sheet8.xml" />
  <Relationship Id="rId13" Type="http://schemas.openxmlformats.org/officeDocument/2006/relationships/worksheet" Target="worksheets/sheet13.xml" />
  <Relationship Id="rId18" Type="http://schemas.openxmlformats.org/officeDocument/2006/relationships/externalLink" Target="externalLinks/externalLink1.xml" />
  <Relationship Id="rId3" Type="http://schemas.openxmlformats.org/officeDocument/2006/relationships/worksheet" Target="worksheets/sheet3.xml" />
  <Relationship Id="rId21" Type="http://schemas.openxmlformats.org/officeDocument/2006/relationships/sharedStrings" Target="sharedStrings.xml" />
  <Relationship Id="rId7" Type="http://schemas.openxmlformats.org/officeDocument/2006/relationships/worksheet" Target="worksheets/sheet7.xml" />
  <Relationship Id="rId12" Type="http://schemas.openxmlformats.org/officeDocument/2006/relationships/worksheet" Target="worksheets/sheet12.xml" />
  <Relationship Id="rId17" Type="http://schemas.openxmlformats.org/officeDocument/2006/relationships/worksheet" Target="worksheets/sheet17.xml" />
  <Relationship Id="rId2" Type="http://schemas.openxmlformats.org/officeDocument/2006/relationships/worksheet" Target="worksheets/sheet2.xml" />
  <Relationship Id="rId16" Type="http://schemas.openxmlformats.org/officeDocument/2006/relationships/worksheet" Target="worksheets/sheet16.xml" />
  <Relationship Id="rId20" Type="http://schemas.openxmlformats.org/officeDocument/2006/relationships/styles" Target="styles.xml" />
  <Relationship Id="rId1" Type="http://schemas.openxmlformats.org/officeDocument/2006/relationships/worksheet" Target="worksheets/sheet1.xml" />
  <Relationship Id="rId6" Type="http://schemas.openxmlformats.org/officeDocument/2006/relationships/worksheet" Target="worksheets/sheet6.xml" />
  <Relationship Id="rId11" Type="http://schemas.openxmlformats.org/officeDocument/2006/relationships/worksheet" Target="worksheets/sheet11.xml" />
  <Relationship Id="rId5" Type="http://schemas.openxmlformats.org/officeDocument/2006/relationships/worksheet" Target="worksheets/sheet5.xml" />
  <Relationship Id="rId15" Type="http://schemas.openxmlformats.org/officeDocument/2006/relationships/worksheet" Target="worksheets/sheet15.xml" />
  <Relationship Id="rId10" Type="http://schemas.openxmlformats.org/officeDocument/2006/relationships/worksheet" Target="worksheets/sheet10.xml" />
  <Relationship Id="rId19" Type="http://schemas.openxmlformats.org/officeDocument/2006/relationships/theme" Target="theme/theme1.xml" />
  <Relationship Id="rId4" Type="http://schemas.openxmlformats.org/officeDocument/2006/relationships/worksheet" Target="worksheets/sheet4.xml" />
  <Relationship Id="rId9" Type="http://schemas.openxmlformats.org/officeDocument/2006/relationships/worksheet" Target="worksheets/sheet9.xml" />
  <Relationship Id="rId14" Type="http://schemas.openxmlformats.org/officeDocument/2006/relationships/worksheet" Target="worksheets/sheet14.xml" />
  <Relationship Id="rId22" Type="http://schemas.openxmlformats.org/officeDocument/2006/relationships/calcChain" Target="calcChain.xml" />
</Relationships>
</file>

<file path=xl/charts/_rels/chart1.xml.rels>&#65279;<?xml version="1.0" encoding="utf-8" standalone="yes"?>
<Relationships xmlns="http://schemas.openxmlformats.org/package/2006/relationships">
  <Relationship Id="rId1" Type="http://schemas.openxmlformats.org/officeDocument/2006/relationships/chartUserShapes" Target="../drawings/drawing5.xml" />
</Relationships>
</file>

<file path=xl/charts/_rels/chart7.xml.rels>&#65279;<?xml version="1.0" encoding="utf-8" standalone="yes"?>
<Relationships xmlns="http://schemas.openxmlformats.org/package/2006/relationships">
  <Relationship Id="rId1" Type="http://schemas.openxmlformats.org/officeDocument/2006/relationships/themeOverride" Target="../theme/themeOverride1.xml" />
</Relationships>
</file>

<file path=xl/charts/_rels/chart8.xml.rels>&#65279;<?xml version="1.0" encoding="utf-8" standalone="yes"?>
<Relationships xmlns="http://schemas.openxmlformats.org/package/2006/relationships">
  <Relationship Id="rId1" Type="http://schemas.openxmlformats.org/officeDocument/2006/relationships/themeOverride" Target="../theme/themeOverride2.xml" />
</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83103</c:v>
                </c:pt>
                <c:pt idx="1">
                  <c:v>94796</c:v>
                </c:pt>
                <c:pt idx="2">
                  <c:v>85942</c:v>
                </c:pt>
                <c:pt idx="3">
                  <c:v>95007</c:v>
                </c:pt>
                <c:pt idx="4">
                  <c:v>98176</c:v>
                </c:pt>
              </c:numCache>
            </c:numRef>
          </c:val>
          <c:smooth val="0"/>
          <c:extLst>
            <c:ext xmlns:c16="http://schemas.microsoft.com/office/drawing/2014/chart" uri="{C3380CC4-5D6E-409C-BE32-E72D297353CC}">
              <c16:uniqueId val="{00000000-01A5-4593-936A-844D7BFCDBE5}"/>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133649</c:v>
                </c:pt>
                <c:pt idx="1">
                  <c:v>205119</c:v>
                </c:pt>
                <c:pt idx="2">
                  <c:v>147049</c:v>
                </c:pt>
                <c:pt idx="3">
                  <c:v>137028</c:v>
                </c:pt>
                <c:pt idx="4">
                  <c:v>147341</c:v>
                </c:pt>
              </c:numCache>
            </c:numRef>
          </c:val>
          <c:smooth val="0"/>
          <c:extLst>
            <c:ext xmlns:c16="http://schemas.microsoft.com/office/drawing/2014/chart" uri="{C3380CC4-5D6E-409C-BE32-E72D297353CC}">
              <c16:uniqueId val="{00000001-01A5-4593-936A-844D7BFCDBE5}"/>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ltLang="en-US"/>
          </a:p>
        </c:txPr>
        <c:crossAx val="2"/>
        <c:crosses val="autoZero"/>
        <c:auto val="1"/>
        <c:lblAlgn val="ctr"/>
        <c:lblOffset val="100"/>
        <c:tickLblSkip val="1"/>
        <c:noMultiLvlLbl val="0"/>
      </c:catAx>
      <c:valAx>
        <c:axId val="2"/>
        <c:scaling>
          <c:orientation val="minMax"/>
          <c:max val="300000"/>
          <c:min val="0"/>
        </c:scaling>
        <c:delete val="0"/>
        <c:axPos val="l"/>
        <c:majorGridlines>
          <c:spPr>
            <a:ln w="12700">
              <a:solidFill>
                <a:srgbClr val="C0C0C0"/>
              </a:solidFill>
              <a:prstDash val="solid"/>
            </a:ln>
          </c:spPr>
        </c:majorGridlines>
        <c:title>
          <c:tx>
            <c:rich>
              <a:bodyPr rot="0" horzOverflow="overflow" anchor="ctr" anchorCtr="1"/>
              <a:lstStyle/>
              <a:p>
                <a:pPr algn="ctr" rtl="0">
                  <a:defRPr sz="1075">
                    <a:solidFill>
                      <a:srgbClr val="000000"/>
                    </a:solidFill>
                  </a:defRPr>
                </a:pPr>
                <a:r>
                  <a:rPr lang="ja-JP" altLang="en-US" sz="1075" b="0" i="0" u="none" strike="noStrike" baseline="0">
                    <a:solidFill>
                      <a:srgbClr val="000000"/>
                    </a:solidFill>
                    <a:latin typeface="ＭＳ Ｐゴシック"/>
                    <a:ea typeface="ＭＳ Ｐゴシック"/>
                    <a:cs typeface="ＭＳ Ｐゴシック"/>
                  </a:rPr>
                  <a:t>（円）</a:t>
                </a:r>
              </a:p>
            </c:rich>
          </c:tx>
          <c:layout>
            <c:manualLayout>
              <c:xMode val="edge"/>
              <c:yMode val="edge"/>
              <c:x val="9.3863005391474075E-2"/>
              <c:y val="7.5162962224658625E-2"/>
            </c:manualLayout>
          </c:layout>
          <c:overlay val="0"/>
          <c:spPr>
            <a:noFill/>
            <a:ln w="25400">
              <a:noFill/>
            </a:ln>
          </c:spPr>
        </c:title>
        <c:numFmt formatCode="#,##0;&quot;△ &quot;#,##0"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ltLang="en-US"/>
          </a:p>
        </c:txPr>
        <c:crossAx val="1"/>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horzOverflow="overflow" anchor="ctr" anchorCtr="1"/>
    <a:lstStyle/>
    <a:p>
      <a:pPr algn="ctr" rtl="0">
        <a:defRPr lang="ja-JP" altLang="en-US" sz="1075" b="0" i="0" u="none" strike="noStrike" baseline="0">
          <a:solidFill>
            <a:srgbClr val="000000"/>
          </a:solidFill>
          <a:latin typeface="ＭＳ Ｐゴシック"/>
          <a:ea typeface="ＭＳ Ｐゴシック"/>
          <a:cs typeface="ＭＳ Ｐゴシック"/>
        </a:defRPr>
      </a:pPr>
      <a:endParaRPr lang="ja-JP" altLang="en-US"/>
    </a:p>
  </c:txPr>
  <c:printSettings>
    <c:headerFooter alignWithMargins="0"/>
    <c:pageMargins b="0.98399999999999999" l="0.78700000000000003" r="0.78700000000000003" t="0.98399999999999999" header="0.51200000000000001" footer="0.51200000000000001"/>
    <c:pageSetup orientation="portrait"/>
  </c:printSettings>
  <c:userShapes r:id="rId1"/>
  <c:extLst/>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5</c:v>
                </c:pt>
                <c:pt idx="1">
                  <c:v>4.32</c:v>
                </c:pt>
                <c:pt idx="2">
                  <c:v>4.71</c:v>
                </c:pt>
                <c:pt idx="3">
                  <c:v>5.28</c:v>
                </c:pt>
                <c:pt idx="4">
                  <c:v>5.24</c:v>
                </c:pt>
              </c:numCache>
            </c:numRef>
          </c:val>
          <c:extLst>
            <c:ext xmlns:c16="http://schemas.microsoft.com/office/drawing/2014/chart" uri="{C3380CC4-5D6E-409C-BE32-E72D297353CC}">
              <c16:uniqueId val="{00000000-BE57-4EC3-9C54-B994F5A4594F}"/>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17.46</c:v>
                </c:pt>
                <c:pt idx="1">
                  <c:v>19.37</c:v>
                </c:pt>
                <c:pt idx="2">
                  <c:v>20.73</c:v>
                </c:pt>
                <c:pt idx="3">
                  <c:v>21.42</c:v>
                </c:pt>
                <c:pt idx="4">
                  <c:v>24.04</c:v>
                </c:pt>
              </c:numCache>
            </c:numRef>
          </c:val>
          <c:extLst>
            <c:ext xmlns:c16="http://schemas.microsoft.com/office/drawing/2014/chart" uri="{C3380CC4-5D6E-409C-BE32-E72D297353CC}">
              <c16:uniqueId val="{00000001-BE57-4EC3-9C54-B994F5A4594F}"/>
            </c:ext>
          </c:extLst>
        </c:ser>
        <c:dLbls>
          <c:showLegendKey val="0"/>
          <c:showVal val="0"/>
          <c:showCatName val="0"/>
          <c:showSerName val="0"/>
          <c:showPercent val="0"/>
          <c:showBubbleSize val="0"/>
        </c:dLbls>
        <c:gapWidth val="250"/>
        <c:overlap val="100"/>
        <c:axId val="1"/>
        <c:axId val="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-3.03</c:v>
                </c:pt>
                <c:pt idx="1">
                  <c:v>1.53</c:v>
                </c:pt>
                <c:pt idx="2">
                  <c:v>2.63</c:v>
                </c:pt>
                <c:pt idx="3">
                  <c:v>0.44</c:v>
                </c:pt>
                <c:pt idx="4">
                  <c:v>2.61</c:v>
                </c:pt>
              </c:numCache>
            </c:numRef>
          </c:val>
          <c:smooth val="0"/>
          <c:extLst>
            <c:ext xmlns:c16="http://schemas.microsoft.com/office/drawing/2014/chart" uri="{C3380CC4-5D6E-409C-BE32-E72D297353CC}">
              <c16:uniqueId val="{00000002-BE57-4EC3-9C54-B994F5A4594F}"/>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rot="0" horzOverflow="overflow"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extLst/>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0.8</c:v>
                </c:pt>
                <c:pt idx="2">
                  <c:v>#N/A</c:v>
                </c:pt>
                <c:pt idx="3">
                  <c:v>1.18</c:v>
                </c:pt>
                <c:pt idx="4">
                  <c:v>0</c:v>
                </c:pt>
                <c:pt idx="5">
                  <c:v>0</c:v>
                </c:pt>
                <c:pt idx="6">
                  <c:v>0</c:v>
                </c:pt>
                <c:pt idx="7">
                  <c:v>0</c:v>
                </c:pt>
                <c:pt idx="8">
                  <c:v>0</c:v>
                </c:pt>
                <c:pt idx="9">
                  <c:v>0</c:v>
                </c:pt>
              </c:numCache>
            </c:numRef>
          </c:val>
          <c:extLst>
            <c:ext xmlns:c16="http://schemas.microsoft.com/office/drawing/2014/chart" uri="{C3380CC4-5D6E-409C-BE32-E72D297353CC}">
              <c16:uniqueId val="{00000000-9ED8-4A06-B9C9-613ECA36A023}"/>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9ED8-4A06-B9C9-613ECA36A023}"/>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9ED8-4A06-B9C9-613ECA36A023}"/>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9ED8-4A06-B9C9-613ECA36A023}"/>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0.02</c:v>
                </c:pt>
                <c:pt idx="2">
                  <c:v>#N/A</c:v>
                </c:pt>
                <c:pt idx="3">
                  <c:v>0.02</c:v>
                </c:pt>
                <c:pt idx="4">
                  <c:v>#N/A</c:v>
                </c:pt>
                <c:pt idx="5">
                  <c:v>0.04</c:v>
                </c:pt>
                <c:pt idx="6">
                  <c:v>#N/A</c:v>
                </c:pt>
                <c:pt idx="7">
                  <c:v>0.04</c:v>
                </c:pt>
                <c:pt idx="8">
                  <c:v>#N/A</c:v>
                </c:pt>
                <c:pt idx="9">
                  <c:v>0.04</c:v>
                </c:pt>
              </c:numCache>
            </c:numRef>
          </c:val>
          <c:extLst>
            <c:ext xmlns:c16="http://schemas.microsoft.com/office/drawing/2014/chart" uri="{C3380CC4-5D6E-409C-BE32-E72D297353CC}">
              <c16:uniqueId val="{00000004-9ED8-4A06-B9C9-613ECA36A023}"/>
            </c:ext>
          </c:extLst>
        </c:ser>
        <c:ser>
          <c:idx val="5"/>
          <c:order val="5"/>
          <c:tx>
            <c:strRef>
              <c:f>データシート!$A$32</c:f>
              <c:strCache>
                <c:ptCount val="1"/>
                <c:pt idx="0">
                  <c:v>介護保険特別会計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0.22</c:v>
                </c:pt>
                <c:pt idx="2">
                  <c:v>#N/A</c:v>
                </c:pt>
                <c:pt idx="3">
                  <c:v>0.4</c:v>
                </c:pt>
                <c:pt idx="4">
                  <c:v>#N/A</c:v>
                </c:pt>
                <c:pt idx="5">
                  <c:v>1.34</c:v>
                </c:pt>
                <c:pt idx="6">
                  <c:v>#N/A</c:v>
                </c:pt>
                <c:pt idx="7">
                  <c:v>1.1000000000000001</c:v>
                </c:pt>
                <c:pt idx="8">
                  <c:v>#N/A</c:v>
                </c:pt>
                <c:pt idx="9">
                  <c:v>0.52</c:v>
                </c:pt>
              </c:numCache>
            </c:numRef>
          </c:val>
          <c:extLst>
            <c:ext xmlns:c16="http://schemas.microsoft.com/office/drawing/2014/chart" uri="{C3380CC4-5D6E-409C-BE32-E72D297353CC}">
              <c16:uniqueId val="{00000005-9ED8-4A06-B9C9-613ECA36A023}"/>
            </c:ext>
          </c:extLst>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1.07</c:v>
                </c:pt>
                <c:pt idx="2">
                  <c:v>#N/A</c:v>
                </c:pt>
                <c:pt idx="3">
                  <c:v>0.55000000000000004</c:v>
                </c:pt>
                <c:pt idx="4">
                  <c:v>#N/A</c:v>
                </c:pt>
                <c:pt idx="5">
                  <c:v>0.34</c:v>
                </c:pt>
                <c:pt idx="6">
                  <c:v>#N/A</c:v>
                </c:pt>
                <c:pt idx="7">
                  <c:v>0.52</c:v>
                </c:pt>
                <c:pt idx="8">
                  <c:v>#N/A</c:v>
                </c:pt>
                <c:pt idx="9">
                  <c:v>0.52</c:v>
                </c:pt>
              </c:numCache>
            </c:numRef>
          </c:val>
          <c:extLst>
            <c:ext xmlns:c16="http://schemas.microsoft.com/office/drawing/2014/chart" uri="{C3380CC4-5D6E-409C-BE32-E72D297353CC}">
              <c16:uniqueId val="{00000006-9ED8-4A06-B9C9-613ECA36A023}"/>
            </c:ext>
          </c:extLst>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0</c:v>
                </c:pt>
                <c:pt idx="1">
                  <c:v>0</c:v>
                </c:pt>
                <c:pt idx="2">
                  <c:v>0</c:v>
                </c:pt>
                <c:pt idx="3">
                  <c:v>0</c:v>
                </c:pt>
                <c:pt idx="4">
                  <c:v>#N/A</c:v>
                </c:pt>
                <c:pt idx="5">
                  <c:v>1.06</c:v>
                </c:pt>
                <c:pt idx="6">
                  <c:v>#N/A</c:v>
                </c:pt>
                <c:pt idx="7">
                  <c:v>0.8</c:v>
                </c:pt>
                <c:pt idx="8">
                  <c:v>#N/A</c:v>
                </c:pt>
                <c:pt idx="9">
                  <c:v>0.92</c:v>
                </c:pt>
              </c:numCache>
            </c:numRef>
          </c:val>
          <c:extLst>
            <c:ext xmlns:c16="http://schemas.microsoft.com/office/drawing/2014/chart" uri="{C3380CC4-5D6E-409C-BE32-E72D297353CC}">
              <c16:uniqueId val="{00000007-9ED8-4A06-B9C9-613ECA36A023}"/>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0.78</c:v>
                </c:pt>
                <c:pt idx="2">
                  <c:v>#N/A</c:v>
                </c:pt>
                <c:pt idx="3">
                  <c:v>0.65</c:v>
                </c:pt>
                <c:pt idx="4">
                  <c:v>#N/A</c:v>
                </c:pt>
                <c:pt idx="5">
                  <c:v>3.52</c:v>
                </c:pt>
                <c:pt idx="6">
                  <c:v>#N/A</c:v>
                </c:pt>
                <c:pt idx="7">
                  <c:v>3.54</c:v>
                </c:pt>
                <c:pt idx="8">
                  <c:v>#N/A</c:v>
                </c:pt>
                <c:pt idx="9">
                  <c:v>3.7</c:v>
                </c:pt>
              </c:numCache>
            </c:numRef>
          </c:val>
          <c:extLst>
            <c:ext xmlns:c16="http://schemas.microsoft.com/office/drawing/2014/chart" uri="{C3380CC4-5D6E-409C-BE32-E72D297353CC}">
              <c16:uniqueId val="{00000008-9ED8-4A06-B9C9-613ECA36A023}"/>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4.99</c:v>
                </c:pt>
                <c:pt idx="2">
                  <c:v>#N/A</c:v>
                </c:pt>
                <c:pt idx="3">
                  <c:v>4.3099999999999996</c:v>
                </c:pt>
                <c:pt idx="4">
                  <c:v>#N/A</c:v>
                </c:pt>
                <c:pt idx="5">
                  <c:v>4.71</c:v>
                </c:pt>
                <c:pt idx="6">
                  <c:v>#N/A</c:v>
                </c:pt>
                <c:pt idx="7">
                  <c:v>5.27</c:v>
                </c:pt>
                <c:pt idx="8">
                  <c:v>#N/A</c:v>
                </c:pt>
                <c:pt idx="9">
                  <c:v>5.23</c:v>
                </c:pt>
              </c:numCache>
            </c:numRef>
          </c:val>
          <c:extLst>
            <c:ext xmlns:c16="http://schemas.microsoft.com/office/drawing/2014/chart" uri="{C3380CC4-5D6E-409C-BE32-E72D297353CC}">
              <c16:uniqueId val="{00000009-9ED8-4A06-B9C9-613ECA36A023}"/>
            </c:ext>
          </c:extLst>
        </c:ser>
        <c:dLbls>
          <c:showLegendKey val="0"/>
          <c:showVal val="0"/>
          <c:showCatName val="0"/>
          <c:showSerName val="0"/>
          <c:showPercent val="0"/>
          <c:showBubbleSize val="0"/>
        </c:dLbls>
        <c:gapWidth val="150"/>
        <c:overlap val="100"/>
        <c:axId val="1"/>
        <c:axId val="2"/>
      </c:bar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chemeClr val="bg1"/>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extLst/>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1582</c:v>
                </c:pt>
                <c:pt idx="5">
                  <c:v>1519</c:v>
                </c:pt>
                <c:pt idx="8">
                  <c:v>1495</c:v>
                </c:pt>
                <c:pt idx="11">
                  <c:v>1516</c:v>
                </c:pt>
                <c:pt idx="14">
                  <c:v>1530</c:v>
                </c:pt>
              </c:numCache>
            </c:numRef>
          </c:val>
          <c:extLst>
            <c:ext xmlns:c16="http://schemas.microsoft.com/office/drawing/2014/chart" uri="{C3380CC4-5D6E-409C-BE32-E72D297353CC}">
              <c16:uniqueId val="{00000000-3329-47F8-ADE2-C7718BAF6D1D}"/>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3329-47F8-ADE2-C7718BAF6D1D}"/>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7</c:v>
                </c:pt>
                <c:pt idx="3">
                  <c:v>32</c:v>
                </c:pt>
                <c:pt idx="6">
                  <c:v>30</c:v>
                </c:pt>
                <c:pt idx="9">
                  <c:v>30</c:v>
                </c:pt>
                <c:pt idx="12">
                  <c:v>30</c:v>
                </c:pt>
              </c:numCache>
            </c:numRef>
          </c:val>
          <c:extLst>
            <c:ext xmlns:c16="http://schemas.microsoft.com/office/drawing/2014/chart" uri="{C3380CC4-5D6E-409C-BE32-E72D297353CC}">
              <c16:uniqueId val="{00000002-3329-47F8-ADE2-C7718BAF6D1D}"/>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-5</c:v>
                </c:pt>
                <c:pt idx="3">
                  <c:v>-3</c:v>
                </c:pt>
                <c:pt idx="6">
                  <c:v>0</c:v>
                </c:pt>
                <c:pt idx="9">
                  <c:v>0</c:v>
                </c:pt>
                <c:pt idx="12">
                  <c:v>0</c:v>
                </c:pt>
              </c:numCache>
            </c:numRef>
          </c:val>
          <c:extLst>
            <c:ext xmlns:c16="http://schemas.microsoft.com/office/drawing/2014/chart" uri="{C3380CC4-5D6E-409C-BE32-E72D297353CC}">
              <c16:uniqueId val="{00000003-3329-47F8-ADE2-C7718BAF6D1D}"/>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345</c:v>
                </c:pt>
                <c:pt idx="3">
                  <c:v>353</c:v>
                </c:pt>
                <c:pt idx="6">
                  <c:v>358</c:v>
                </c:pt>
                <c:pt idx="9">
                  <c:v>369</c:v>
                </c:pt>
                <c:pt idx="12">
                  <c:v>285</c:v>
                </c:pt>
              </c:numCache>
            </c:numRef>
          </c:val>
          <c:extLst>
            <c:ext xmlns:c16="http://schemas.microsoft.com/office/drawing/2014/chart" uri="{C3380CC4-5D6E-409C-BE32-E72D297353CC}">
              <c16:uniqueId val="{00000004-3329-47F8-ADE2-C7718BAF6D1D}"/>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3329-47F8-ADE2-C7718BAF6D1D}"/>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3329-47F8-ADE2-C7718BAF6D1D}"/>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1591</c:v>
                </c:pt>
                <c:pt idx="3">
                  <c:v>1546</c:v>
                </c:pt>
                <c:pt idx="6">
                  <c:v>1549</c:v>
                </c:pt>
                <c:pt idx="9">
                  <c:v>1690</c:v>
                </c:pt>
                <c:pt idx="12">
                  <c:v>1664</c:v>
                </c:pt>
              </c:numCache>
            </c:numRef>
          </c:val>
          <c:extLst>
            <c:ext xmlns:c16="http://schemas.microsoft.com/office/drawing/2014/chart" uri="{C3380CC4-5D6E-409C-BE32-E72D297353CC}">
              <c16:uniqueId val="{00000007-3329-47F8-ADE2-C7718BAF6D1D}"/>
            </c:ext>
          </c:extLst>
        </c:ser>
        <c:dLbls>
          <c:showLegendKey val="0"/>
          <c:showVal val="0"/>
          <c:showCatName val="0"/>
          <c:showSerName val="0"/>
          <c:showPercent val="0"/>
          <c:showBubbleSize val="0"/>
        </c:dLbls>
        <c:gapWidth val="100"/>
        <c:overlap val="100"/>
        <c:axId val="1"/>
        <c:axId val="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356</c:v>
                </c:pt>
                <c:pt idx="2">
                  <c:v>#N/A</c:v>
                </c:pt>
                <c:pt idx="3">
                  <c:v>#N/A</c:v>
                </c:pt>
                <c:pt idx="4">
                  <c:v>409</c:v>
                </c:pt>
                <c:pt idx="5">
                  <c:v>#N/A</c:v>
                </c:pt>
                <c:pt idx="6">
                  <c:v>#N/A</c:v>
                </c:pt>
                <c:pt idx="7">
                  <c:v>442</c:v>
                </c:pt>
                <c:pt idx="8">
                  <c:v>#N/A</c:v>
                </c:pt>
                <c:pt idx="9">
                  <c:v>#N/A</c:v>
                </c:pt>
                <c:pt idx="10">
                  <c:v>573</c:v>
                </c:pt>
                <c:pt idx="11">
                  <c:v>#N/A</c:v>
                </c:pt>
                <c:pt idx="12">
                  <c:v>#N/A</c:v>
                </c:pt>
                <c:pt idx="13">
                  <c:v>449</c:v>
                </c:pt>
                <c:pt idx="14">
                  <c:v>#N/A</c:v>
                </c:pt>
              </c:numCache>
            </c:numRef>
          </c:val>
          <c:smooth val="0"/>
          <c:extLst>
            <c:ext xmlns:c16="http://schemas.microsoft.com/office/drawing/2014/chart" uri="{C3380CC4-5D6E-409C-BE32-E72D297353CC}">
              <c16:uniqueId val="{00000008-3329-47F8-ADE2-C7718BAF6D1D}"/>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extLst/>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14560</c:v>
                </c:pt>
                <c:pt idx="5">
                  <c:v>15058</c:v>
                </c:pt>
                <c:pt idx="8">
                  <c:v>14517</c:v>
                </c:pt>
                <c:pt idx="11">
                  <c:v>13928</c:v>
                </c:pt>
                <c:pt idx="14">
                  <c:v>13860</c:v>
                </c:pt>
              </c:numCache>
            </c:numRef>
          </c:val>
          <c:extLst>
            <c:ext xmlns:c16="http://schemas.microsoft.com/office/drawing/2014/chart" uri="{C3380CC4-5D6E-409C-BE32-E72D297353CC}">
              <c16:uniqueId val="{00000000-CE76-4E51-96EB-E1921FEAD0F6}"/>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42</c:v>
                </c:pt>
                <c:pt idx="5">
                  <c:v>25</c:v>
                </c:pt>
                <c:pt idx="8">
                  <c:v>15</c:v>
                </c:pt>
                <c:pt idx="11">
                  <c:v>9</c:v>
                </c:pt>
                <c:pt idx="14">
                  <c:v>3</c:v>
                </c:pt>
              </c:numCache>
            </c:numRef>
          </c:val>
          <c:extLst>
            <c:ext xmlns:c16="http://schemas.microsoft.com/office/drawing/2014/chart" uri="{C3380CC4-5D6E-409C-BE32-E72D297353CC}">
              <c16:uniqueId val="{00000001-CE76-4E51-96EB-E1921FEAD0F6}"/>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4489</c:v>
                </c:pt>
                <c:pt idx="5">
                  <c:v>4734</c:v>
                </c:pt>
                <c:pt idx="8">
                  <c:v>5052</c:v>
                </c:pt>
                <c:pt idx="11">
                  <c:v>5088</c:v>
                </c:pt>
                <c:pt idx="14">
                  <c:v>5339</c:v>
                </c:pt>
              </c:numCache>
            </c:numRef>
          </c:val>
          <c:extLst>
            <c:ext xmlns:c16="http://schemas.microsoft.com/office/drawing/2014/chart" uri="{C3380CC4-5D6E-409C-BE32-E72D297353CC}">
              <c16:uniqueId val="{00000002-CE76-4E51-96EB-E1921FEAD0F6}"/>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CE76-4E51-96EB-E1921FEAD0F6}"/>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CE76-4E51-96EB-E1921FEAD0F6}"/>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CE76-4E51-96EB-E1921FEAD0F6}"/>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1881</c:v>
                </c:pt>
                <c:pt idx="3">
                  <c:v>1813</c:v>
                </c:pt>
                <c:pt idx="6">
                  <c:v>1736</c:v>
                </c:pt>
                <c:pt idx="9">
                  <c:v>1693</c:v>
                </c:pt>
                <c:pt idx="12">
                  <c:v>1714</c:v>
                </c:pt>
              </c:numCache>
            </c:numRef>
          </c:val>
          <c:extLst>
            <c:ext xmlns:c16="http://schemas.microsoft.com/office/drawing/2014/chart" uri="{C3380CC4-5D6E-409C-BE32-E72D297353CC}">
              <c16:uniqueId val="{00000006-CE76-4E51-96EB-E1921FEAD0F6}"/>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CE76-4E51-96EB-E1921FEAD0F6}"/>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3299</c:v>
                </c:pt>
                <c:pt idx="3">
                  <c:v>3170</c:v>
                </c:pt>
                <c:pt idx="6">
                  <c:v>3048</c:v>
                </c:pt>
                <c:pt idx="9">
                  <c:v>3021</c:v>
                </c:pt>
                <c:pt idx="12">
                  <c:v>2563</c:v>
                </c:pt>
              </c:numCache>
            </c:numRef>
          </c:val>
          <c:extLst>
            <c:ext xmlns:c16="http://schemas.microsoft.com/office/drawing/2014/chart" uri="{C3380CC4-5D6E-409C-BE32-E72D297353CC}">
              <c16:uniqueId val="{00000008-CE76-4E51-96EB-E1921FEAD0F6}"/>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122</c:v>
                </c:pt>
                <c:pt idx="3">
                  <c:v>89</c:v>
                </c:pt>
                <c:pt idx="6">
                  <c:v>59</c:v>
                </c:pt>
                <c:pt idx="9">
                  <c:v>30</c:v>
                </c:pt>
                <c:pt idx="12">
                  <c:v>0</c:v>
                </c:pt>
              </c:numCache>
            </c:numRef>
          </c:val>
          <c:extLst>
            <c:ext xmlns:c16="http://schemas.microsoft.com/office/drawing/2014/chart" uri="{C3380CC4-5D6E-409C-BE32-E72D297353CC}">
              <c16:uniqueId val="{00000009-CE76-4E51-96EB-E1921FEAD0F6}"/>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15978</c:v>
                </c:pt>
                <c:pt idx="3">
                  <c:v>16951</c:v>
                </c:pt>
                <c:pt idx="6">
                  <c:v>16976</c:v>
                </c:pt>
                <c:pt idx="9">
                  <c:v>16413</c:v>
                </c:pt>
                <c:pt idx="12">
                  <c:v>16219</c:v>
                </c:pt>
              </c:numCache>
            </c:numRef>
          </c:val>
          <c:extLst>
            <c:ext xmlns:c16="http://schemas.microsoft.com/office/drawing/2014/chart" uri="{C3380CC4-5D6E-409C-BE32-E72D297353CC}">
              <c16:uniqueId val="{0000000A-CE76-4E51-96EB-E1921FEAD0F6}"/>
            </c:ext>
          </c:extLst>
        </c:ser>
        <c:dLbls>
          <c:showLegendKey val="0"/>
          <c:showVal val="0"/>
          <c:showCatName val="0"/>
          <c:showSerName val="0"/>
          <c:showPercent val="0"/>
          <c:showBubbleSize val="0"/>
        </c:dLbls>
        <c:gapWidth val="100"/>
        <c:overlap val="100"/>
        <c:axId val="1"/>
        <c:axId val="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2189</c:v>
                </c:pt>
                <c:pt idx="2">
                  <c:v>#N/A</c:v>
                </c:pt>
                <c:pt idx="3">
                  <c:v>#N/A</c:v>
                </c:pt>
                <c:pt idx="4">
                  <c:v>2206</c:v>
                </c:pt>
                <c:pt idx="5">
                  <c:v>#N/A</c:v>
                </c:pt>
                <c:pt idx="6">
                  <c:v>#N/A</c:v>
                </c:pt>
                <c:pt idx="7">
                  <c:v>2235</c:v>
                </c:pt>
                <c:pt idx="8">
                  <c:v>#N/A</c:v>
                </c:pt>
                <c:pt idx="9">
                  <c:v>#N/A</c:v>
                </c:pt>
                <c:pt idx="10">
                  <c:v>2132</c:v>
                </c:pt>
                <c:pt idx="11">
                  <c:v>#N/A</c:v>
                </c:pt>
                <c:pt idx="12">
                  <c:v>#N/A</c:v>
                </c:pt>
                <c:pt idx="13">
                  <c:v>1293</c:v>
                </c:pt>
                <c:pt idx="14">
                  <c:v>#N/A</c:v>
                </c:pt>
              </c:numCache>
            </c:numRef>
          </c:val>
          <c:smooth val="0"/>
          <c:extLst>
            <c:ext xmlns:c16="http://schemas.microsoft.com/office/drawing/2014/chart" uri="{C3380CC4-5D6E-409C-BE32-E72D297353CC}">
              <c16:uniqueId val="{0000000B-CE76-4E51-96EB-E1921FEAD0F6}"/>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b="1">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0"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extLst/>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1777</c:v>
                </c:pt>
                <c:pt idx="1">
                  <c:v>1779</c:v>
                </c:pt>
                <c:pt idx="2">
                  <c:v>1999</c:v>
                </c:pt>
              </c:numCache>
            </c:numRef>
          </c:val>
          <c:extLst>
            <c:ext xmlns:c16="http://schemas.microsoft.com/office/drawing/2014/chart" uri="{C3380CC4-5D6E-409C-BE32-E72D297353CC}">
              <c16:uniqueId val="{00000000-543D-4B2F-B1C7-15B68BE0F919}"/>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685</c:v>
                </c:pt>
                <c:pt idx="1">
                  <c:v>648</c:v>
                </c:pt>
                <c:pt idx="2">
                  <c:v>646</c:v>
                </c:pt>
              </c:numCache>
            </c:numRef>
          </c:val>
          <c:extLst>
            <c:ext xmlns:c16="http://schemas.microsoft.com/office/drawing/2014/chart" uri="{C3380CC4-5D6E-409C-BE32-E72D297353CC}">
              <c16:uniqueId val="{00000001-543D-4B2F-B1C7-15B68BE0F919}"/>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3482</c:v>
                </c:pt>
                <c:pt idx="1">
                  <c:v>3510</c:v>
                </c:pt>
                <c:pt idx="2">
                  <c:v>3428</c:v>
                </c:pt>
              </c:numCache>
            </c:numRef>
          </c:val>
          <c:extLst>
            <c:ext xmlns:c16="http://schemas.microsoft.com/office/drawing/2014/chart" uri="{C3380CC4-5D6E-409C-BE32-E72D297353CC}">
              <c16:uniqueId val="{00000002-543D-4B2F-B1C7-15B68BE0F919}"/>
            </c:ext>
          </c:extLst>
        </c:ser>
        <c:dLbls>
          <c:showLegendKey val="0"/>
          <c:showVal val="0"/>
          <c:showCatName val="0"/>
          <c:showSerName val="0"/>
          <c:showPercent val="0"/>
          <c:showBubbleSize val="0"/>
        </c:dLbls>
        <c:gapWidth val="120"/>
        <c:overlap val="100"/>
        <c:axId val="1"/>
        <c:axId val="2"/>
      </c:bar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rot="0" horzOverflow="overflow" anchor="ctr" anchorCtr="1"/>
          <a:lstStyle/>
          <a:p>
            <a:pPr algn="ctr" rtl="0">
              <a:defRPr sz="16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horzOverflow="overflow" anchor="ctr" anchorCtr="1"/>
          <a:lstStyle/>
          <a:p>
            <a:pPr algn="ctr" rtl="0">
              <a:defRPr sz="16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extLst/>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Pt>
            <c:idx val="0"/>
            <c:bubble3D val="0"/>
            <c:extLst>
              <c:ext xmlns:c16="http://schemas.microsoft.com/office/drawing/2014/chart" uri="{C3380CC4-5D6E-409C-BE32-E72D297353CC}">
                <c16:uniqueId val="{00000000-E6B0-4F0E-8403-708C5659ABEB}"/>
              </c:ext>
            </c:extLst>
          </c:dPt>
          <c:dPt>
            <c:idx val="1"/>
            <c:bubble3D val="0"/>
            <c:extLst>
              <c:ext xmlns:c16="http://schemas.microsoft.com/office/drawing/2014/chart" uri="{C3380CC4-5D6E-409C-BE32-E72D297353CC}">
                <c16:uniqueId val="{00000001-E6B0-4F0E-8403-708C5659ABEB}"/>
              </c:ext>
            </c:extLst>
          </c:dPt>
          <c:dPt>
            <c:idx val="2"/>
            <c:bubble3D val="0"/>
            <c:extLst>
              <c:ext xmlns:c16="http://schemas.microsoft.com/office/drawing/2014/chart" uri="{C3380CC4-5D6E-409C-BE32-E72D297353CC}">
                <c16:uniqueId val="{00000002-E6B0-4F0E-8403-708C5659ABEB}"/>
              </c:ext>
            </c:extLst>
          </c:dPt>
          <c:dPt>
            <c:idx val="3"/>
            <c:bubble3D val="0"/>
            <c:extLst>
              <c:ext xmlns:c16="http://schemas.microsoft.com/office/drawing/2014/chart" uri="{C3380CC4-5D6E-409C-BE32-E72D297353CC}">
                <c16:uniqueId val="{00000003-E6B0-4F0E-8403-708C5659ABEB}"/>
              </c:ext>
            </c:extLst>
          </c:dPt>
          <c:dPt>
            <c:idx val="4"/>
            <c:bubble3D val="0"/>
            <c:extLst>
              <c:ext xmlns:c16="http://schemas.microsoft.com/office/drawing/2014/chart" uri="{C3380CC4-5D6E-409C-BE32-E72D297353CC}">
                <c16:uniqueId val="{00000004-E6B0-4F0E-8403-708C5659ABEB}"/>
              </c:ext>
            </c:extLst>
          </c:dPt>
          <c:dPt>
            <c:idx val="8"/>
            <c:bubble3D val="0"/>
            <c:extLst>
              <c:ext xmlns:c16="http://schemas.microsoft.com/office/drawing/2014/chart" uri="{C3380CC4-5D6E-409C-BE32-E72D297353CC}">
                <c16:uniqueId val="{00000005-E6B0-4F0E-8403-708C5659ABEB}"/>
              </c:ext>
            </c:extLst>
          </c:dPt>
          <c:dPt>
            <c:idx val="16"/>
            <c:bubble3D val="0"/>
            <c:extLst>
              <c:ext xmlns:c16="http://schemas.microsoft.com/office/drawing/2014/chart" uri="{C3380CC4-5D6E-409C-BE32-E72D297353CC}">
                <c16:uniqueId val="{00000006-E6B0-4F0E-8403-708C5659ABEB}"/>
              </c:ext>
            </c:extLst>
          </c:dPt>
          <c:dPt>
            <c:idx val="24"/>
            <c:bubble3D val="0"/>
            <c:extLst>
              <c:ext xmlns:c16="http://schemas.microsoft.com/office/drawing/2014/chart" uri="{C3380CC4-5D6E-409C-BE32-E72D297353CC}">
                <c16:uniqueId val="{00000007-E6B0-4F0E-8403-708C5659ABEB}"/>
              </c:ext>
            </c:extLst>
          </c:dPt>
          <c:dPt>
            <c:idx val="32"/>
            <c:bubble3D val="0"/>
            <c:extLst>
              <c:ext xmlns:c16="http://schemas.microsoft.com/office/drawing/2014/chart" uri="{C3380CC4-5D6E-409C-BE32-E72D297353CC}">
                <c16:uniqueId val="{00000008-E6B0-4F0E-8403-708C5659ABEB}"/>
              </c:ext>
            </c:extLst>
          </c:dPt>
          <c:dLbls>
            <c:dLbl>
              <c:idx val="0"/>
              <c:tx>
                <c:rich>
                  <a:bodyPr horzOverflow="overflow"/>
                  <a:lstStyle/>
                  <a:p>
                    <a:pPr>
                      <a:defRPr/>
                    </a:pPr>
                    <a:r>
                      <a:rPr lang="en-US" altLang="ja-JP" sz="900">
                        <a:solidFill>
                          <a:schemeClr val="tx1"/>
                        </a:solidFill>
                        <a:latin typeface="ＭＳ Ｐゴシック"/>
                        <a:ea typeface="ＭＳ Ｐゴシック"/>
                      </a:rPr>
                      <a:t>R01</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0-E6B0-4F0E-8403-708C5659ABEB}"/>
                </c:ext>
              </c:extLst>
            </c:dLbl>
            <c:dLbl>
              <c:idx val="1"/>
              <c:spPr>
                <a:noFill/>
                <a:ln>
                  <a:noFill/>
                </a:ln>
                <a:effectLst/>
              </c:spPr>
              <c:txPr>
                <a:bodyPr horzOverflow="overflow"/>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6="http://schemas.microsoft.com/office/drawing/2014/chart" uri="{C3380CC4-5D6E-409C-BE32-E72D297353CC}">
                  <c16:uniqueId val="{00000001-E6B0-4F0E-8403-708C5659ABEB}"/>
                </c:ext>
              </c:extLst>
            </c:dLbl>
            <c:dLbl>
              <c:idx val="2"/>
              <c:spPr>
                <a:noFill/>
                <a:ln>
                  <a:noFill/>
                </a:ln>
                <a:effectLst/>
              </c:spPr>
              <c:txPr>
                <a:bodyPr horzOverflow="overflow"/>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6="http://schemas.microsoft.com/office/drawing/2014/chart" uri="{C3380CC4-5D6E-409C-BE32-E72D297353CC}">
                  <c16:uniqueId val="{00000002-E6B0-4F0E-8403-708C5659ABEB}"/>
                </c:ext>
              </c:extLst>
            </c:dLbl>
            <c:dLbl>
              <c:idx val="3"/>
              <c:spPr>
                <a:noFill/>
                <a:ln>
                  <a:noFill/>
                </a:ln>
                <a:effectLst/>
              </c:spPr>
              <c:txPr>
                <a:bodyPr horzOverflow="overflow"/>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6="http://schemas.microsoft.com/office/drawing/2014/chart" uri="{C3380CC4-5D6E-409C-BE32-E72D297353CC}">
                  <c16:uniqueId val="{00000003-E6B0-4F0E-8403-708C5659ABEB}"/>
                </c:ext>
              </c:extLst>
            </c:dLbl>
            <c:dLbl>
              <c:idx val="4"/>
              <c:spPr>
                <a:noFill/>
                <a:ln>
                  <a:noFill/>
                </a:ln>
                <a:effectLst/>
              </c:spPr>
              <c:txPr>
                <a:bodyPr horzOverflow="overflow"/>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6="http://schemas.microsoft.com/office/drawing/2014/chart" uri="{C3380CC4-5D6E-409C-BE32-E72D297353CC}">
                  <c16:uniqueId val="{00000004-E6B0-4F0E-8403-708C5659ABEB}"/>
                </c:ext>
              </c:extLst>
            </c:dLbl>
            <c:dLbl>
              <c:idx val="8"/>
              <c:tx>
                <c:rich>
                  <a:bodyPr horzOverflow="overflow"/>
                  <a:lstStyle/>
                  <a:p>
                    <a:pPr>
                      <a:defRPr/>
                    </a:pPr>
                    <a:r>
                      <a:rPr lang="en-US" altLang="ja-JP" sz="900">
                        <a:solidFill>
                          <a:schemeClr val="tx1"/>
                        </a:solidFill>
                        <a:latin typeface="ＭＳ Ｐゴシック"/>
                        <a:ea typeface="ＭＳ Ｐゴシック"/>
                      </a:rPr>
                      <a:t>R02</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5-E6B0-4F0E-8403-708C5659ABEB}"/>
                </c:ext>
              </c:extLst>
            </c:dLbl>
            <c:dLbl>
              <c:idx val="16"/>
              <c:tx>
                <c:rich>
                  <a:bodyPr horzOverflow="overflow"/>
                  <a:lstStyle/>
                  <a:p>
                    <a:pPr>
                      <a:defRPr/>
                    </a:pPr>
                    <a:r>
                      <a:rPr lang="en-US" altLang="ja-JP" sz="900">
                        <a:solidFill>
                          <a:schemeClr val="tx1"/>
                        </a:solidFill>
                        <a:latin typeface="ＭＳ Ｐゴシック"/>
                        <a:ea typeface="ＭＳ Ｐゴシック"/>
                      </a:rPr>
                      <a:t>R03</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6-E6B0-4F0E-8403-708C5659ABEB}"/>
                </c:ext>
              </c:extLst>
            </c:dLbl>
            <c:dLbl>
              <c:idx val="24"/>
              <c:tx>
                <c:rich>
                  <a:bodyPr horzOverflow="overflow"/>
                  <a:lstStyle/>
                  <a:p>
                    <a:pPr>
                      <a:defRPr/>
                    </a:pPr>
                    <a:r>
                      <a:rPr lang="en-US" altLang="ja-JP" sz="900">
                        <a:solidFill>
                          <a:schemeClr val="tx1"/>
                        </a:solidFill>
                        <a:latin typeface="ＭＳ Ｐゴシック"/>
                        <a:ea typeface="ＭＳ Ｐゴシック"/>
                      </a:rPr>
                      <a:t>R04</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7-E6B0-4F0E-8403-708C5659ABEB}"/>
                </c:ext>
              </c:extLst>
            </c:dLbl>
            <c:dLbl>
              <c:idx val="32"/>
              <c:tx>
                <c:rich>
                  <a:bodyPr horzOverflow="overflow"/>
                  <a:lstStyle/>
                  <a:p>
                    <a:pPr>
                      <a:defRPr/>
                    </a:pPr>
                    <a:r>
                      <a:rPr lang="ja-JP" altLang="en-US" sz="900">
                        <a:solidFill>
                          <a:schemeClr val="tx1"/>
                        </a:solidFill>
                        <a:latin typeface="ＭＳ Ｐゴシック"/>
                        <a:ea typeface="ＭＳ Ｐゴシック"/>
                      </a:rPr>
                      <a:t>R05</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8-E6B0-4F0E-8403-708C5659ABEB}"/>
                </c:ext>
              </c:extLst>
            </c:dLbl>
            <c:spPr>
              <a:noFill/>
              <a:ln>
                <a:noFill/>
              </a:ln>
              <a:effectLst/>
            </c:spPr>
            <c:txPr>
              <a:bodyPr rot="0" horzOverflow="overflow" anchor="ctr" anchorCtr="1"/>
              <a:lstStyle/>
              <a:p>
                <a:pPr algn="ctr" rtl="0">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71.7</c:v>
                </c:pt>
                <c:pt idx="8">
                  <c:v>73.099999999999994</c:v>
                </c:pt>
                <c:pt idx="16">
                  <c:v>73.8</c:v>
                </c:pt>
                <c:pt idx="24">
                  <c:v>75</c:v>
                </c:pt>
              </c:numCache>
            </c:numRef>
          </c:xVal>
          <c:yVal>
            <c:numRef>
              <c:f>公会計指標分析・財政指標組合せ分析表!$BP$51:$DC$51</c:f>
              <c:numCache>
                <c:formatCode>#,##0.0;"▲ "#,##0.0</c:formatCode>
                <c:ptCount val="40"/>
                <c:pt idx="0">
                  <c:v>33.1</c:v>
                </c:pt>
                <c:pt idx="8">
                  <c:v>32.5</c:v>
                </c:pt>
                <c:pt idx="16">
                  <c:v>31.4</c:v>
                </c:pt>
                <c:pt idx="24">
                  <c:v>31.2</c:v>
                </c:pt>
              </c:numCache>
            </c:numRef>
          </c:yVal>
          <c:smooth val="0"/>
          <c:extLst>
            <c:ext xmlns:c16="http://schemas.microsoft.com/office/drawing/2014/chart" uri="{C3380CC4-5D6E-409C-BE32-E72D297353CC}">
              <c16:uniqueId val="{00000009-E6B0-4F0E-8403-708C5659ABEB}"/>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Pt>
            <c:idx val="0"/>
            <c:bubble3D val="0"/>
            <c:extLst>
              <c:ext xmlns:c16="http://schemas.microsoft.com/office/drawing/2014/chart" uri="{C3380CC4-5D6E-409C-BE32-E72D297353CC}">
                <c16:uniqueId val="{0000000A-E6B0-4F0E-8403-708C5659ABEB}"/>
              </c:ext>
            </c:extLst>
          </c:dPt>
          <c:dPt>
            <c:idx val="1"/>
            <c:bubble3D val="0"/>
            <c:extLst>
              <c:ext xmlns:c16="http://schemas.microsoft.com/office/drawing/2014/chart" uri="{C3380CC4-5D6E-409C-BE32-E72D297353CC}">
                <c16:uniqueId val="{0000000B-E6B0-4F0E-8403-708C5659ABEB}"/>
              </c:ext>
            </c:extLst>
          </c:dPt>
          <c:dPt>
            <c:idx val="2"/>
            <c:bubble3D val="0"/>
            <c:extLst>
              <c:ext xmlns:c16="http://schemas.microsoft.com/office/drawing/2014/chart" uri="{C3380CC4-5D6E-409C-BE32-E72D297353CC}">
                <c16:uniqueId val="{0000000C-E6B0-4F0E-8403-708C5659ABEB}"/>
              </c:ext>
            </c:extLst>
          </c:dPt>
          <c:dPt>
            <c:idx val="3"/>
            <c:bubble3D val="0"/>
            <c:extLst>
              <c:ext xmlns:c16="http://schemas.microsoft.com/office/drawing/2014/chart" uri="{C3380CC4-5D6E-409C-BE32-E72D297353CC}">
                <c16:uniqueId val="{0000000D-E6B0-4F0E-8403-708C5659ABEB}"/>
              </c:ext>
            </c:extLst>
          </c:dPt>
          <c:dPt>
            <c:idx val="4"/>
            <c:bubble3D val="0"/>
            <c:extLst>
              <c:ext xmlns:c16="http://schemas.microsoft.com/office/drawing/2014/chart" uri="{C3380CC4-5D6E-409C-BE32-E72D297353CC}">
                <c16:uniqueId val="{0000000E-E6B0-4F0E-8403-708C5659ABEB}"/>
              </c:ext>
            </c:extLst>
          </c:dPt>
          <c:dPt>
            <c:idx val="8"/>
            <c:bubble3D val="0"/>
            <c:extLst>
              <c:ext xmlns:c16="http://schemas.microsoft.com/office/drawing/2014/chart" uri="{C3380CC4-5D6E-409C-BE32-E72D297353CC}">
                <c16:uniqueId val="{0000000F-E6B0-4F0E-8403-708C5659ABEB}"/>
              </c:ext>
            </c:extLst>
          </c:dPt>
          <c:dPt>
            <c:idx val="16"/>
            <c:bubble3D val="0"/>
            <c:extLst>
              <c:ext xmlns:c16="http://schemas.microsoft.com/office/drawing/2014/chart" uri="{C3380CC4-5D6E-409C-BE32-E72D297353CC}">
                <c16:uniqueId val="{00000010-E6B0-4F0E-8403-708C5659ABEB}"/>
              </c:ext>
            </c:extLst>
          </c:dPt>
          <c:dPt>
            <c:idx val="24"/>
            <c:bubble3D val="0"/>
            <c:extLst>
              <c:ext xmlns:c16="http://schemas.microsoft.com/office/drawing/2014/chart" uri="{C3380CC4-5D6E-409C-BE32-E72D297353CC}">
                <c16:uniqueId val="{00000011-E6B0-4F0E-8403-708C5659ABEB}"/>
              </c:ext>
            </c:extLst>
          </c:dPt>
          <c:dPt>
            <c:idx val="32"/>
            <c:bubble3D val="0"/>
            <c:extLst>
              <c:ext xmlns:c16="http://schemas.microsoft.com/office/drawing/2014/chart" uri="{C3380CC4-5D6E-409C-BE32-E72D297353CC}">
                <c16:uniqueId val="{00000012-E6B0-4F0E-8403-708C5659ABEB}"/>
              </c:ext>
            </c:extLst>
          </c:dPt>
          <c:dLbls>
            <c:dLbl>
              <c:idx val="0"/>
              <c:tx>
                <c:rich>
                  <a:bodyPr horzOverflow="overflow"/>
                  <a:lstStyle/>
                  <a:p>
                    <a:pPr>
                      <a:defRPr/>
                    </a:pPr>
                    <a:r>
                      <a:rPr lang="en-US" altLang="ja-JP" sz="900" baseline="0">
                        <a:solidFill>
                          <a:schemeClr val="tx1"/>
                        </a:solidFill>
                        <a:latin typeface="ＭＳ Ｐゴシック"/>
                        <a:ea typeface="ＭＳ Ｐゴシック"/>
                      </a:rPr>
                      <a:t>R01</a:t>
                    </a:r>
                  </a:p>
                </c:rich>
              </c:tx>
              <c:spPr>
                <a:noFill/>
                <a:ln>
                  <a:noFill/>
                </a:ln>
                <a:effectLst/>
              </c:spPr>
              <c:dLblPos val="r"/>
              <c:showLegendKey val="0"/>
              <c:showVal val="0"/>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A-E6B0-4F0E-8403-708C5659ABEB}"/>
                </c:ext>
              </c:extLst>
            </c:dLbl>
            <c:dLbl>
              <c:idx val="1"/>
              <c:delete val="1"/>
              <c:extLst>
                <c:ext xmlns:c15="http://schemas.microsoft.com/office/drawing/2012/chart" uri="{CE6537A1-D6FC-4f65-9D91-7224C49458BB}"/>
                <c:ext xmlns:c16="http://schemas.microsoft.com/office/drawing/2014/chart" uri="{C3380CC4-5D6E-409C-BE32-E72D297353CC}">
                  <c16:uniqueId val="{0000000B-E6B0-4F0E-8403-708C5659ABEB}"/>
                </c:ext>
              </c:extLst>
            </c:dLbl>
            <c:dLbl>
              <c:idx val="2"/>
              <c:delete val="1"/>
              <c:extLst>
                <c:ext xmlns:c15="http://schemas.microsoft.com/office/drawing/2012/chart" uri="{CE6537A1-D6FC-4f65-9D91-7224C49458BB}"/>
                <c:ext xmlns:c16="http://schemas.microsoft.com/office/drawing/2014/chart" uri="{C3380CC4-5D6E-409C-BE32-E72D297353CC}">
                  <c16:uniqueId val="{0000000C-E6B0-4F0E-8403-708C5659ABEB}"/>
                </c:ext>
              </c:extLst>
            </c:dLbl>
            <c:dLbl>
              <c:idx val="3"/>
              <c:delete val="1"/>
              <c:extLst>
                <c:ext xmlns:c15="http://schemas.microsoft.com/office/drawing/2012/chart" uri="{CE6537A1-D6FC-4f65-9D91-7224C49458BB}"/>
                <c:ext xmlns:c16="http://schemas.microsoft.com/office/drawing/2014/chart" uri="{C3380CC4-5D6E-409C-BE32-E72D297353CC}">
                  <c16:uniqueId val="{0000000D-E6B0-4F0E-8403-708C5659ABEB}"/>
                </c:ext>
              </c:extLst>
            </c:dLbl>
            <c:dLbl>
              <c:idx val="4"/>
              <c:delete val="1"/>
              <c:extLst>
                <c:ext xmlns:c15="http://schemas.microsoft.com/office/drawing/2012/chart" uri="{CE6537A1-D6FC-4f65-9D91-7224C49458BB}"/>
                <c:ext xmlns:c16="http://schemas.microsoft.com/office/drawing/2014/chart" uri="{C3380CC4-5D6E-409C-BE32-E72D297353CC}">
                  <c16:uniqueId val="{0000000E-E6B0-4F0E-8403-708C5659ABEB}"/>
                </c:ext>
              </c:extLst>
            </c:dLbl>
            <c:dLbl>
              <c:idx val="8"/>
              <c:tx>
                <c:rich>
                  <a:bodyPr horzOverflow="overflow"/>
                  <a:lstStyle/>
                  <a:p>
                    <a:pPr>
                      <a:defRPr/>
                    </a:pPr>
                    <a:r>
                      <a:rPr lang="en-US" altLang="ja-JP" sz="900" baseline="0">
                        <a:solidFill>
                          <a:schemeClr val="tx1"/>
                        </a:solidFill>
                        <a:latin typeface="ＭＳ Ｐゴシック"/>
                        <a:ea typeface="ＭＳ Ｐゴシック"/>
                      </a:rPr>
                      <a:t>R02</a:t>
                    </a: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F-E6B0-4F0E-8403-708C5659ABEB}"/>
                </c:ext>
              </c:extLst>
            </c:dLbl>
            <c:dLbl>
              <c:idx val="16"/>
              <c:tx>
                <c:rich>
                  <a:bodyPr horzOverflow="overflow"/>
                  <a:lstStyle/>
                  <a:p>
                    <a:pPr>
                      <a:defRPr/>
                    </a:pPr>
                    <a:r>
                      <a:rPr lang="en-US" altLang="ja-JP" sz="900" baseline="0">
                        <a:solidFill>
                          <a:schemeClr val="tx1"/>
                        </a:solidFill>
                        <a:latin typeface="ＭＳ Ｐゴシック"/>
                        <a:ea typeface="ＭＳ Ｐゴシック"/>
                      </a:rPr>
                      <a:t>R03</a:t>
                    </a: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10-E6B0-4F0E-8403-708C5659ABEB}"/>
                </c:ext>
              </c:extLst>
            </c:dLbl>
            <c:dLbl>
              <c:idx val="24"/>
              <c:tx>
                <c:rich>
                  <a:bodyPr horzOverflow="overflow"/>
                  <a:lstStyle/>
                  <a:p>
                    <a:pPr>
                      <a:defRPr/>
                    </a:pPr>
                    <a:r>
                      <a:rPr lang="en-US" altLang="ja-JP" sz="900" baseline="0">
                        <a:solidFill>
                          <a:schemeClr val="tx1"/>
                        </a:solidFill>
                        <a:latin typeface="ＭＳ Ｐゴシック"/>
                        <a:ea typeface="ＭＳ Ｐゴシック"/>
                      </a:rPr>
                      <a:t>R04</a:t>
                    </a: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11-E6B0-4F0E-8403-708C5659ABEB}"/>
                </c:ext>
              </c:extLst>
            </c:dLbl>
            <c:dLbl>
              <c:idx val="32"/>
              <c:tx>
                <c:rich>
                  <a:bodyPr horzOverflow="overflow"/>
                  <a:lstStyle/>
                  <a:p>
                    <a:pPr>
                      <a:defRPr/>
                    </a:pPr>
                    <a:r>
                      <a:rPr lang="ja-JP" altLang="en-US" sz="900" baseline="0">
                        <a:solidFill>
                          <a:schemeClr val="tx1"/>
                        </a:solidFill>
                        <a:latin typeface="ＭＳ Ｐゴシック"/>
                        <a:ea typeface="ＭＳ Ｐゴシック"/>
                      </a:rPr>
                      <a:t>R05</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12-E6B0-4F0E-8403-708C5659ABEB}"/>
                </c:ext>
              </c:extLst>
            </c:dLbl>
            <c:spPr>
              <a:noFill/>
              <a:ln>
                <a:noFill/>
              </a:ln>
              <a:effectLst/>
            </c:spPr>
            <c:txPr>
              <a:bodyPr rot="0" horzOverflow="overflow" anchor="ctr" anchorCtr="1"/>
              <a:lstStyle/>
              <a:p>
                <a:pPr algn="ctr" rtl="0">
                  <a:defRPr sz="900" baseline="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66</c:v>
                </c:pt>
                <c:pt idx="8">
                  <c:v>62</c:v>
                </c:pt>
                <c:pt idx="16">
                  <c:v>62</c:v>
                </c:pt>
                <c:pt idx="24">
                  <c:v>63.5</c:v>
                </c:pt>
              </c:numCache>
            </c:numRef>
          </c:xVal>
          <c:yVal>
            <c:numRef>
              <c:f>公会計指標分析・財政指標組合せ分析表!$BP$55:$DC$55</c:f>
              <c:numCache>
                <c:formatCode>#,##0.0;"▲ "#,##0.0</c:formatCode>
                <c:ptCount val="40"/>
                <c:pt idx="0">
                  <c:v>35.4</c:v>
                </c:pt>
                <c:pt idx="8">
                  <c:v>23.5</c:v>
                </c:pt>
                <c:pt idx="16">
                  <c:v>8.5</c:v>
                </c:pt>
                <c:pt idx="24">
                  <c:v>0</c:v>
                </c:pt>
              </c:numCache>
            </c:numRef>
          </c:yVal>
          <c:smooth val="0"/>
          <c:extLst>
            <c:ext xmlns:c16="http://schemas.microsoft.com/office/drawing/2014/chart" uri="{C3380CC4-5D6E-409C-BE32-E72D297353CC}">
              <c16:uniqueId val="{00000013-E6B0-4F0E-8403-708C5659ABEB}"/>
            </c:ext>
          </c:extLst>
        </c:ser>
        <c:dLbls>
          <c:showLegendKey val="0"/>
          <c:showVal val="1"/>
          <c:showCatName val="0"/>
          <c:showSerName val="0"/>
          <c:showPercent val="0"/>
          <c:showBubbleSize val="0"/>
        </c:dLbls>
        <c:axId val="3"/>
        <c:axId val="2"/>
      </c:scatterChart>
      <c:valAx>
        <c:axId val="3"/>
        <c:scaling>
          <c:orientation val="maxMin"/>
          <c:max val="80"/>
          <c:min val="60"/>
        </c:scaling>
        <c:delete val="0"/>
        <c:axPos val="t"/>
        <c:title>
          <c:tx>
            <c:rich>
              <a:bodyPr horzOverflow="overflow" anchor="ctr" anchorCtr="1"/>
              <a:lstStyle/>
              <a:p>
                <a:pPr algn="ctr" rtl="0">
                  <a:defRPr sz="1000" i="0" u="none" strike="noStrike" baseline="0">
                    <a:solidFill>
                      <a:schemeClr val="tx1"/>
                    </a:solidFill>
                  </a:defRPr>
                </a:pPr>
                <a:r>
                  <a:rPr lang="ja-JP" altLang="en-US" sz="1050" b="0" i="0" u="none" strike="noStrike" baseline="0">
                    <a:solidFill>
                      <a:schemeClr val="tx1"/>
                    </a:solidFill>
                  </a:rPr>
                  <a:t>有形固定資産減価償却率</a:t>
                </a:r>
                <a:endParaRPr lang="ja-JP" altLang="en-US" sz="1000" b="1" i="0" u="none" strike="noStrike" baseline="0">
                  <a:solidFill>
                    <a:schemeClr val="tx1"/>
                  </a:solidFill>
                </a:endParaRPr>
              </a:p>
            </c:rich>
          </c:tx>
          <c:layout>
            <c:manualLayout>
              <c:xMode val="edge"/>
              <c:yMode val="edge"/>
              <c:x val="0.41341560460282273"/>
              <c:y val="0.9079293466695042"/>
            </c:manualLayout>
          </c:layout>
          <c:overlay val="0"/>
        </c:title>
        <c:numFmt formatCode="#,##0.0;&quot;▲ &quot;#,##0.0" sourceLinked="0"/>
        <c:majorTickMark val="none"/>
        <c:minorTickMark val="none"/>
        <c:tickLblPos val="high"/>
        <c:spPr>
          <a:ln>
            <a:noFill/>
          </a:ln>
        </c:spPr>
        <c:txPr>
          <a:bodyPr rot="0" horzOverflow="overflow" anchor="ctr" anchorCtr="1"/>
          <a:lstStyle/>
          <a:p>
            <a:pPr algn="ctr" rtl="0">
              <a:defRPr sz="800" b="0" i="0" u="none" strike="noStrike" baseline="0">
                <a:solidFill>
                  <a:srgbClr val="000000"/>
                </a:solidFill>
                <a:latin typeface="ＭＳ Ｐゴシック"/>
                <a:ea typeface="ＭＳ Ｐゴシック"/>
                <a:cs typeface="ＭＳ Ｐゴシック"/>
              </a:defRPr>
            </a:pPr>
            <a:endParaRPr lang="ja-JP" altLang="en-US"/>
          </a:p>
        </c:txPr>
        <c:crossAx val="2"/>
        <c:crosses val="autoZero"/>
        <c:crossBetween val="midCat"/>
      </c:valAx>
      <c:valAx>
        <c:axId val="2"/>
        <c:scaling>
          <c:orientation val="maxMin"/>
          <c:max val="40"/>
          <c:min val="-10"/>
        </c:scaling>
        <c:delete val="0"/>
        <c:axPos val="r"/>
        <c:majorGridlines>
          <c:spPr>
            <a:ln>
              <a:solidFill>
                <a:srgbClr val="C0C0C0"/>
              </a:solidFill>
            </a:ln>
          </c:spPr>
        </c:majorGridlines>
        <c:title>
          <c:tx>
            <c:rich>
              <a:bodyPr horzOverflow="overflow" vert="wordArtVertRtl" anchor="ctr" anchorCtr="1"/>
              <a:lstStyle/>
              <a:p>
                <a:pPr algn="ctr" rtl="0">
                  <a:defRPr sz="1000" i="0" u="none" strike="noStrike" baseline="0">
                    <a:solidFill>
                      <a:schemeClr val="tx1"/>
                    </a:solidFill>
                  </a:defRPr>
                </a:pPr>
                <a:r>
                  <a:rPr lang="ja-JP" altLang="en-US" sz="1050" b="0" i="0" u="none" strike="noStrike" baseline="0">
                    <a:solidFill>
                      <a:schemeClr val="tx1"/>
                    </a:solidFill>
                  </a:rPr>
                  <a:t>将来負担比率</a:t>
                </a:r>
                <a:endParaRPr lang="ja-JP" altLang="en-US" sz="1000" b="1" i="0" u="none" strike="noStrike" baseline="0">
                  <a:solidFill>
                    <a:schemeClr val="tx1"/>
                  </a:solidFill>
                </a:endParaRPr>
              </a:p>
            </c:rich>
          </c:tx>
          <c:layout>
            <c:manualLayout>
              <c:xMode val="edge"/>
              <c:yMode val="edge"/>
              <c:x val="1.7982752155980504E-2"/>
              <c:y val="0.25088139320422786"/>
            </c:manualLayout>
          </c:layout>
          <c:overlay val="0"/>
        </c:title>
        <c:numFmt formatCode="#,##0.0;" sourceLinked="0"/>
        <c:majorTickMark val="none"/>
        <c:minorTickMark val="none"/>
        <c:tickLblPos val="high"/>
        <c:spPr>
          <a:ln>
            <a:noFill/>
          </a:ln>
        </c:spPr>
        <c:txPr>
          <a:bodyPr horzOverflow="overflow" anchor="ctr" anchorCtr="1"/>
          <a:lstStyle/>
          <a:p>
            <a:pPr algn="ctr" rtl="0">
              <a:defRPr sz="800" baseline="0">
                <a:solidFill>
                  <a:schemeClr val="tx1"/>
                </a:solidFill>
                <a:latin typeface="ＭＳ Ｐゴシック"/>
              </a:defRPr>
            </a:pPr>
            <a:endParaRPr lang="ja-JP" altLang="en-US"/>
          </a:p>
        </c:txPr>
        <c:crossAx val="3"/>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txPr>
    <a:bodyPr anchor="ctr" anchorCtr="1"/>
    <a:lstStyle/>
    <a:p>
      <a:pPr algn="ctr" rtl="0">
        <a:defRPr lang="ja-JP" altLang="en-US" sz="1000">
          <a:solidFill>
            <a:schemeClr val="tx1"/>
          </a:solidFill>
        </a:defRPr>
      </a:pPr>
      <a:endParaRPr lang="ja-JP" altLang="en-US"/>
    </a:p>
  </c:txPr>
  <c:printSettings>
    <c:headerFooter/>
    <c:pageMargins b="0.75000000000000044" l="0.7000000000000004" r="0.7000000000000004" t="0.75000000000000044" header="0.30000000000000021" footer="0.30000000000000021"/>
    <c:pageSetup orientation="landscape"/>
  </c:printSettings>
  <c:extLst/>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Pt>
            <c:idx val="0"/>
            <c:bubble3D val="0"/>
            <c:extLst>
              <c:ext xmlns:c16="http://schemas.microsoft.com/office/drawing/2014/chart" uri="{C3380CC4-5D6E-409C-BE32-E72D297353CC}">
                <c16:uniqueId val="{00000000-172F-466C-ACB8-61D5530C3639}"/>
              </c:ext>
            </c:extLst>
          </c:dPt>
          <c:dPt>
            <c:idx val="1"/>
            <c:bubble3D val="0"/>
            <c:extLst>
              <c:ext xmlns:c16="http://schemas.microsoft.com/office/drawing/2014/chart" uri="{C3380CC4-5D6E-409C-BE32-E72D297353CC}">
                <c16:uniqueId val="{00000001-172F-466C-ACB8-61D5530C3639}"/>
              </c:ext>
            </c:extLst>
          </c:dPt>
          <c:dPt>
            <c:idx val="2"/>
            <c:bubble3D val="0"/>
            <c:extLst>
              <c:ext xmlns:c16="http://schemas.microsoft.com/office/drawing/2014/chart" uri="{C3380CC4-5D6E-409C-BE32-E72D297353CC}">
                <c16:uniqueId val="{00000002-172F-466C-ACB8-61D5530C3639}"/>
              </c:ext>
            </c:extLst>
          </c:dPt>
          <c:dPt>
            <c:idx val="3"/>
            <c:bubble3D val="0"/>
            <c:extLst>
              <c:ext xmlns:c16="http://schemas.microsoft.com/office/drawing/2014/chart" uri="{C3380CC4-5D6E-409C-BE32-E72D297353CC}">
                <c16:uniqueId val="{00000003-172F-466C-ACB8-61D5530C3639}"/>
              </c:ext>
            </c:extLst>
          </c:dPt>
          <c:dPt>
            <c:idx val="4"/>
            <c:bubble3D val="0"/>
            <c:extLst>
              <c:ext xmlns:c16="http://schemas.microsoft.com/office/drawing/2014/chart" uri="{C3380CC4-5D6E-409C-BE32-E72D297353CC}">
                <c16:uniqueId val="{00000004-172F-466C-ACB8-61D5530C3639}"/>
              </c:ext>
            </c:extLst>
          </c:dPt>
          <c:dPt>
            <c:idx val="8"/>
            <c:bubble3D val="0"/>
            <c:extLst>
              <c:ext xmlns:c16="http://schemas.microsoft.com/office/drawing/2014/chart" uri="{C3380CC4-5D6E-409C-BE32-E72D297353CC}">
                <c16:uniqueId val="{00000005-172F-466C-ACB8-61D5530C3639}"/>
              </c:ext>
            </c:extLst>
          </c:dPt>
          <c:dPt>
            <c:idx val="16"/>
            <c:bubble3D val="0"/>
            <c:extLst>
              <c:ext xmlns:c16="http://schemas.microsoft.com/office/drawing/2014/chart" uri="{C3380CC4-5D6E-409C-BE32-E72D297353CC}">
                <c16:uniqueId val="{00000006-172F-466C-ACB8-61D5530C3639}"/>
              </c:ext>
            </c:extLst>
          </c:dPt>
          <c:dPt>
            <c:idx val="24"/>
            <c:bubble3D val="0"/>
            <c:extLst>
              <c:ext xmlns:c16="http://schemas.microsoft.com/office/drawing/2014/chart" uri="{C3380CC4-5D6E-409C-BE32-E72D297353CC}">
                <c16:uniqueId val="{00000007-172F-466C-ACB8-61D5530C3639}"/>
              </c:ext>
            </c:extLst>
          </c:dPt>
          <c:dPt>
            <c:idx val="32"/>
            <c:bubble3D val="0"/>
            <c:extLst>
              <c:ext xmlns:c16="http://schemas.microsoft.com/office/drawing/2014/chart" uri="{C3380CC4-5D6E-409C-BE32-E72D297353CC}">
                <c16:uniqueId val="{00000008-172F-466C-ACB8-61D5530C3639}"/>
              </c:ext>
            </c:extLst>
          </c:dPt>
          <c:dLbls>
            <c:dLbl>
              <c:idx val="0"/>
              <c:layout>
                <c:manualLayout>
                  <c:x val="-2.5298460057526718E-2"/>
                  <c:y val="-4.8170534150463087E-2"/>
                </c:manualLayout>
              </c:layout>
              <c:tx>
                <c:rich>
                  <a:bodyPr horzOverflow="overflow"/>
                  <a:lstStyle/>
                  <a:p>
                    <a:pPr>
                      <a:defRPr/>
                    </a:pPr>
                    <a:r>
                      <a:rPr lang="en-US" altLang="ja-JP" sz="900">
                        <a:solidFill>
                          <a:schemeClr val="tx1"/>
                        </a:solidFill>
                        <a:latin typeface="ＭＳ Ｐゴシック"/>
                        <a:ea typeface="ＭＳ Ｐゴシック"/>
                      </a:rPr>
                      <a:t>R01</a:t>
                    </a: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0-172F-466C-ACB8-61D5530C3639}"/>
                </c:ext>
              </c:extLst>
            </c:dLbl>
            <c:dLbl>
              <c:idx val="1"/>
              <c:spPr>
                <a:noFill/>
                <a:ln>
                  <a:noFill/>
                </a:ln>
                <a:effectLst/>
              </c:spPr>
              <c:txPr>
                <a:bodyPr horzOverflow="overflow"/>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172F-466C-ACB8-61D5530C3639}"/>
                </c:ext>
              </c:extLst>
            </c:dLbl>
            <c:dLbl>
              <c:idx val="2"/>
              <c:spPr>
                <a:noFill/>
                <a:ln>
                  <a:noFill/>
                </a:ln>
                <a:effectLst/>
              </c:spPr>
              <c:txPr>
                <a:bodyPr horzOverflow="overflow"/>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172F-466C-ACB8-61D5530C3639}"/>
                </c:ext>
              </c:extLst>
            </c:dLbl>
            <c:dLbl>
              <c:idx val="3"/>
              <c:spPr>
                <a:noFill/>
                <a:ln>
                  <a:noFill/>
                </a:ln>
                <a:effectLst/>
              </c:spPr>
              <c:txPr>
                <a:bodyPr horzOverflow="overflow"/>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172F-466C-ACB8-61D5530C3639}"/>
                </c:ext>
              </c:extLst>
            </c:dLbl>
            <c:dLbl>
              <c:idx val="4"/>
              <c:spPr>
                <a:noFill/>
                <a:ln>
                  <a:noFill/>
                </a:ln>
                <a:effectLst/>
              </c:spPr>
              <c:txPr>
                <a:bodyPr horzOverflow="overflow"/>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172F-466C-ACB8-61D5530C3639}"/>
                </c:ext>
              </c:extLst>
            </c:dLbl>
            <c:dLbl>
              <c:idx val="8"/>
              <c:layout>
                <c:manualLayout>
                  <c:x val="-3.7842225392624447E-2"/>
                  <c:y val="-7.6662417537555469E-2"/>
                </c:manualLayout>
              </c:layout>
              <c:tx>
                <c:rich>
                  <a:bodyPr horzOverflow="overflow"/>
                  <a:lstStyle/>
                  <a:p>
                    <a:pPr>
                      <a:defRPr/>
                    </a:pPr>
                    <a:r>
                      <a:rPr lang="en-US" altLang="ja-JP" sz="900">
                        <a:solidFill>
                          <a:schemeClr val="tx1"/>
                        </a:solidFill>
                        <a:latin typeface="ＭＳ Ｐゴシック"/>
                        <a:ea typeface="ＭＳ Ｐゴシック"/>
                      </a:rPr>
                      <a:t>R02</a:t>
                    </a: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5-172F-466C-ACB8-61D5530C3639}"/>
                </c:ext>
              </c:extLst>
            </c:dLbl>
            <c:dLbl>
              <c:idx val="16"/>
              <c:tx>
                <c:rich>
                  <a:bodyPr horzOverflow="overflow"/>
                  <a:lstStyle/>
                  <a:p>
                    <a:pPr>
                      <a:defRPr/>
                    </a:pPr>
                    <a:r>
                      <a:rPr lang="en-US" altLang="ja-JP" sz="900">
                        <a:solidFill>
                          <a:schemeClr val="tx1"/>
                        </a:solidFill>
                        <a:latin typeface="ＭＳ Ｐゴシック"/>
                        <a:ea typeface="ＭＳ Ｐゴシック"/>
                      </a:rPr>
                      <a:t>R03</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6-172F-466C-ACB8-61D5530C3639}"/>
                </c:ext>
              </c:extLst>
            </c:dLbl>
            <c:dLbl>
              <c:idx val="24"/>
              <c:tx>
                <c:rich>
                  <a:bodyPr horzOverflow="overflow"/>
                  <a:lstStyle/>
                  <a:p>
                    <a:pPr>
                      <a:defRPr/>
                    </a:pPr>
                    <a:r>
                      <a:rPr lang="en-US" altLang="ja-JP" sz="900">
                        <a:solidFill>
                          <a:schemeClr val="tx1"/>
                        </a:solidFill>
                        <a:latin typeface="ＭＳ Ｐゴシック"/>
                        <a:ea typeface="ＭＳ Ｐゴシック"/>
                      </a:rPr>
                      <a:t>R04</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7-172F-466C-ACB8-61D5530C3639}"/>
                </c:ext>
              </c:extLst>
            </c:dLbl>
            <c:dLbl>
              <c:idx val="32"/>
              <c:tx>
                <c:rich>
                  <a:bodyPr horzOverflow="overflow"/>
                  <a:lstStyle/>
                  <a:p>
                    <a:pPr>
                      <a:defRPr/>
                    </a:pPr>
                    <a:r>
                      <a:rPr lang="en-US" altLang="ja-JP" sz="900">
                        <a:solidFill>
                          <a:schemeClr val="tx1"/>
                        </a:solidFill>
                        <a:latin typeface="ＭＳ Ｐゴシック"/>
                        <a:ea typeface="ＭＳ Ｐゴシック"/>
                      </a:rPr>
                      <a:t>R05</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8-172F-466C-ACB8-61D5530C3639}"/>
                </c:ext>
              </c:extLst>
            </c:dLbl>
            <c:spPr>
              <a:noFill/>
              <a:ln>
                <a:noFill/>
              </a:ln>
              <a:effectLst/>
            </c:spPr>
            <c:txPr>
              <a:bodyPr rot="0" horzOverflow="overflow" anchor="ctr" anchorCtr="1"/>
              <a:lstStyle/>
              <a:p>
                <a:pPr algn="ctr" rtl="0">
                  <a:defRPr sz="900">
                    <a:solidFill>
                      <a:schemeClr val="tx1"/>
                    </a:solidFill>
                    <a:latin typeface="ＭＳ Ｐゴシック"/>
                    <a:ea typeface="ＭＳ Ｐゴシック"/>
                  </a:defRPr>
                </a:pPr>
                <a:endParaRPr lang="ja-JP" altLang="en-US"/>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5.3</c:v>
                </c:pt>
                <c:pt idx="8">
                  <c:v>5.4</c:v>
                </c:pt>
                <c:pt idx="16">
                  <c:v>5.8</c:v>
                </c:pt>
                <c:pt idx="24">
                  <c:v>6.8</c:v>
                </c:pt>
                <c:pt idx="32">
                  <c:v>7</c:v>
                </c:pt>
              </c:numCache>
            </c:numRef>
          </c:xVal>
          <c:yVal>
            <c:numRef>
              <c:f>公会計指標分析・財政指標組合せ分析表!$BP$73:$DC$73</c:f>
              <c:numCache>
                <c:formatCode>#,##0.0;"▲ "#,##0.0</c:formatCode>
                <c:ptCount val="40"/>
                <c:pt idx="0">
                  <c:v>33.1</c:v>
                </c:pt>
                <c:pt idx="8">
                  <c:v>32.5</c:v>
                </c:pt>
                <c:pt idx="16">
                  <c:v>31.4</c:v>
                </c:pt>
                <c:pt idx="24">
                  <c:v>31.2</c:v>
                </c:pt>
                <c:pt idx="32">
                  <c:v>18.899999999999999</c:v>
                </c:pt>
              </c:numCache>
            </c:numRef>
          </c:yVal>
          <c:smooth val="0"/>
          <c:extLst>
            <c:ext xmlns:c16="http://schemas.microsoft.com/office/drawing/2014/chart" uri="{C3380CC4-5D6E-409C-BE32-E72D297353CC}">
              <c16:uniqueId val="{00000009-172F-466C-ACB8-61D5530C3639}"/>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Pt>
            <c:idx val="0"/>
            <c:bubble3D val="0"/>
            <c:extLst>
              <c:ext xmlns:c16="http://schemas.microsoft.com/office/drawing/2014/chart" uri="{C3380CC4-5D6E-409C-BE32-E72D297353CC}">
                <c16:uniqueId val="{0000000A-172F-466C-ACB8-61D5530C3639}"/>
              </c:ext>
            </c:extLst>
          </c:dPt>
          <c:dPt>
            <c:idx val="1"/>
            <c:bubble3D val="0"/>
            <c:extLst>
              <c:ext xmlns:c16="http://schemas.microsoft.com/office/drawing/2014/chart" uri="{C3380CC4-5D6E-409C-BE32-E72D297353CC}">
                <c16:uniqueId val="{0000000B-172F-466C-ACB8-61D5530C3639}"/>
              </c:ext>
            </c:extLst>
          </c:dPt>
          <c:dPt>
            <c:idx val="2"/>
            <c:bubble3D val="0"/>
            <c:extLst>
              <c:ext xmlns:c16="http://schemas.microsoft.com/office/drawing/2014/chart" uri="{C3380CC4-5D6E-409C-BE32-E72D297353CC}">
                <c16:uniqueId val="{0000000C-172F-466C-ACB8-61D5530C3639}"/>
              </c:ext>
            </c:extLst>
          </c:dPt>
          <c:dPt>
            <c:idx val="3"/>
            <c:bubble3D val="0"/>
            <c:extLst>
              <c:ext xmlns:c16="http://schemas.microsoft.com/office/drawing/2014/chart" uri="{C3380CC4-5D6E-409C-BE32-E72D297353CC}">
                <c16:uniqueId val="{0000000D-172F-466C-ACB8-61D5530C3639}"/>
              </c:ext>
            </c:extLst>
          </c:dPt>
          <c:dPt>
            <c:idx val="4"/>
            <c:bubble3D val="0"/>
            <c:extLst>
              <c:ext xmlns:c16="http://schemas.microsoft.com/office/drawing/2014/chart" uri="{C3380CC4-5D6E-409C-BE32-E72D297353CC}">
                <c16:uniqueId val="{0000000E-172F-466C-ACB8-61D5530C3639}"/>
              </c:ext>
            </c:extLst>
          </c:dPt>
          <c:dPt>
            <c:idx val="8"/>
            <c:bubble3D val="0"/>
            <c:extLst>
              <c:ext xmlns:c16="http://schemas.microsoft.com/office/drawing/2014/chart" uri="{C3380CC4-5D6E-409C-BE32-E72D297353CC}">
                <c16:uniqueId val="{0000000F-172F-466C-ACB8-61D5530C3639}"/>
              </c:ext>
            </c:extLst>
          </c:dPt>
          <c:dPt>
            <c:idx val="16"/>
            <c:bubble3D val="0"/>
            <c:extLst>
              <c:ext xmlns:c16="http://schemas.microsoft.com/office/drawing/2014/chart" uri="{C3380CC4-5D6E-409C-BE32-E72D297353CC}">
                <c16:uniqueId val="{00000010-172F-466C-ACB8-61D5530C3639}"/>
              </c:ext>
            </c:extLst>
          </c:dPt>
          <c:dPt>
            <c:idx val="24"/>
            <c:bubble3D val="0"/>
            <c:extLst>
              <c:ext xmlns:c16="http://schemas.microsoft.com/office/drawing/2014/chart" uri="{C3380CC4-5D6E-409C-BE32-E72D297353CC}">
                <c16:uniqueId val="{00000011-172F-466C-ACB8-61D5530C3639}"/>
              </c:ext>
            </c:extLst>
          </c:dPt>
          <c:dPt>
            <c:idx val="32"/>
            <c:bubble3D val="0"/>
            <c:extLst>
              <c:ext xmlns:c16="http://schemas.microsoft.com/office/drawing/2014/chart" uri="{C3380CC4-5D6E-409C-BE32-E72D297353CC}">
                <c16:uniqueId val="{00000012-172F-466C-ACB8-61D5530C3639}"/>
              </c:ext>
            </c:extLst>
          </c:dPt>
          <c:dLbls>
            <c:dLbl>
              <c:idx val="0"/>
              <c:tx>
                <c:rich>
                  <a:bodyPr horzOverflow="overflow"/>
                  <a:lstStyle/>
                  <a:p>
                    <a:pPr>
                      <a:defRPr/>
                    </a:pPr>
                    <a:r>
                      <a:rPr lang="en-US" altLang="ja-JP" sz="900" baseline="0">
                        <a:solidFill>
                          <a:schemeClr val="tx1"/>
                        </a:solidFill>
                        <a:latin typeface="ＭＳ Ｐゴシック"/>
                        <a:ea typeface="ＭＳ Ｐゴシック"/>
                      </a:rPr>
                      <a:t>R01</a:t>
                    </a:r>
                  </a:p>
                </c:rich>
              </c:tx>
              <c:spPr>
                <a:noFill/>
                <a:ln>
                  <a:noFill/>
                </a:ln>
                <a:effectLst/>
              </c:spPr>
              <c:dLblPos val="r"/>
              <c:showLegendKey val="0"/>
              <c:showVal val="0"/>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A-172F-466C-ACB8-61D5530C3639}"/>
                </c:ext>
              </c:extLst>
            </c:dLbl>
            <c:dLbl>
              <c:idx val="1"/>
              <c:delete val="1"/>
              <c:extLst>
                <c:ext xmlns:c15="http://schemas.microsoft.com/office/drawing/2012/chart" uri="{CE6537A1-D6FC-4f65-9D91-7224C49458BB}"/>
                <c:ext xmlns:c16="http://schemas.microsoft.com/office/drawing/2014/chart" uri="{C3380CC4-5D6E-409C-BE32-E72D297353CC}">
                  <c16:uniqueId val="{0000000B-172F-466C-ACB8-61D5530C3639}"/>
                </c:ext>
              </c:extLst>
            </c:dLbl>
            <c:dLbl>
              <c:idx val="2"/>
              <c:delete val="1"/>
              <c:extLst>
                <c:ext xmlns:c15="http://schemas.microsoft.com/office/drawing/2012/chart" uri="{CE6537A1-D6FC-4f65-9D91-7224C49458BB}"/>
                <c:ext xmlns:c16="http://schemas.microsoft.com/office/drawing/2014/chart" uri="{C3380CC4-5D6E-409C-BE32-E72D297353CC}">
                  <c16:uniqueId val="{0000000C-172F-466C-ACB8-61D5530C3639}"/>
                </c:ext>
              </c:extLst>
            </c:dLbl>
            <c:dLbl>
              <c:idx val="3"/>
              <c:delete val="1"/>
              <c:extLst>
                <c:ext xmlns:c15="http://schemas.microsoft.com/office/drawing/2012/chart" uri="{CE6537A1-D6FC-4f65-9D91-7224C49458BB}"/>
                <c:ext xmlns:c16="http://schemas.microsoft.com/office/drawing/2014/chart" uri="{C3380CC4-5D6E-409C-BE32-E72D297353CC}">
                  <c16:uniqueId val="{0000000D-172F-466C-ACB8-61D5530C3639}"/>
                </c:ext>
              </c:extLst>
            </c:dLbl>
            <c:dLbl>
              <c:idx val="4"/>
              <c:delete val="1"/>
              <c:extLst>
                <c:ext xmlns:c15="http://schemas.microsoft.com/office/drawing/2012/chart" uri="{CE6537A1-D6FC-4f65-9D91-7224C49458BB}"/>
                <c:ext xmlns:c16="http://schemas.microsoft.com/office/drawing/2014/chart" uri="{C3380CC4-5D6E-409C-BE32-E72D297353CC}">
                  <c16:uniqueId val="{0000000E-172F-466C-ACB8-61D5530C3639}"/>
                </c:ext>
              </c:extLst>
            </c:dLbl>
            <c:dLbl>
              <c:idx val="8"/>
              <c:tx>
                <c:rich>
                  <a:bodyPr horzOverflow="overflow"/>
                  <a:lstStyle/>
                  <a:p>
                    <a:pPr>
                      <a:defRPr/>
                    </a:pPr>
                    <a:r>
                      <a:rPr lang="en-US" altLang="ja-JP" sz="900" baseline="0">
                        <a:solidFill>
                          <a:schemeClr val="tx1"/>
                        </a:solidFill>
                        <a:latin typeface="ＭＳ Ｐゴシック"/>
                        <a:ea typeface="ＭＳ Ｐゴシック"/>
                      </a:rPr>
                      <a:t>R02</a:t>
                    </a: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F-172F-466C-ACB8-61D5530C3639}"/>
                </c:ext>
              </c:extLst>
            </c:dLbl>
            <c:dLbl>
              <c:idx val="16"/>
              <c:tx>
                <c:rich>
                  <a:bodyPr horzOverflow="overflow"/>
                  <a:lstStyle/>
                  <a:p>
                    <a:pPr>
                      <a:defRPr/>
                    </a:pPr>
                    <a:r>
                      <a:rPr lang="en-US" altLang="ja-JP" sz="900" baseline="0">
                        <a:solidFill>
                          <a:schemeClr val="tx1"/>
                        </a:solidFill>
                        <a:latin typeface="ＭＳ Ｐゴシック"/>
                        <a:ea typeface="ＭＳ Ｐゴシック"/>
                      </a:rPr>
                      <a:t>R03</a:t>
                    </a: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10-172F-466C-ACB8-61D5530C3639}"/>
                </c:ext>
              </c:extLst>
            </c:dLbl>
            <c:dLbl>
              <c:idx val="24"/>
              <c:layout>
                <c:manualLayout>
                  <c:x val="0"/>
                  <c:y val="-1.8920725772258114E-2"/>
                </c:manualLayout>
              </c:layout>
              <c:tx>
                <c:rich>
                  <a:bodyPr horzOverflow="overflow"/>
                  <a:lstStyle/>
                  <a:p>
                    <a:pPr>
                      <a:defRPr/>
                    </a:pPr>
                    <a:r>
                      <a:rPr lang="en-US" altLang="ja-JP" sz="900" baseline="0">
                        <a:solidFill>
                          <a:schemeClr val="tx1"/>
                        </a:solidFill>
                        <a:latin typeface="ＭＳ Ｐゴシック"/>
                        <a:ea typeface="ＭＳ Ｐゴシック"/>
                      </a:rPr>
                      <a:t>R04</a:t>
                    </a: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11-172F-466C-ACB8-61D5530C3639}"/>
                </c:ext>
              </c:extLst>
            </c:dLbl>
            <c:dLbl>
              <c:idx val="32"/>
              <c:layout>
                <c:manualLayout>
                  <c:x val="0"/>
                  <c:y val="1.8920725772258097E-2"/>
                </c:manualLayout>
              </c:layout>
              <c:tx>
                <c:rich>
                  <a:bodyPr horzOverflow="overflow"/>
                  <a:lstStyle/>
                  <a:p>
                    <a:pPr>
                      <a:defRPr/>
                    </a:pPr>
                    <a:r>
                      <a:rPr lang="en-US" altLang="ja-JP" sz="900" baseline="0">
                        <a:solidFill>
                          <a:schemeClr val="tx1"/>
                        </a:solidFill>
                        <a:latin typeface="ＭＳ Ｐゴシック"/>
                        <a:ea typeface="ＭＳ Ｐゴシック"/>
                      </a:rPr>
                      <a:t>R05</a:t>
                    </a: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12-172F-466C-ACB8-61D5530C3639}"/>
                </c:ext>
              </c:extLst>
            </c:dLbl>
            <c:spPr>
              <a:noFill/>
              <a:ln>
                <a:noFill/>
              </a:ln>
              <a:effectLst/>
            </c:spPr>
            <c:txPr>
              <a:bodyPr rot="0" horzOverflow="overflow" anchor="ctr" anchorCtr="1"/>
              <a:lstStyle/>
              <a:p>
                <a:pPr algn="ctr" rtl="0">
                  <a:defRPr sz="900" baseline="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8.8000000000000007</c:v>
                </c:pt>
                <c:pt idx="8">
                  <c:v>8.6</c:v>
                </c:pt>
                <c:pt idx="16">
                  <c:v>8.1999999999999993</c:v>
                </c:pt>
                <c:pt idx="24">
                  <c:v>8.4</c:v>
                </c:pt>
                <c:pt idx="32">
                  <c:v>8.5</c:v>
                </c:pt>
              </c:numCache>
            </c:numRef>
          </c:xVal>
          <c:yVal>
            <c:numRef>
              <c:f>公会計指標分析・財政指標組合せ分析表!$BP$77:$DC$77</c:f>
              <c:numCache>
                <c:formatCode>#,##0.0;"▲ "#,##0.0</c:formatCode>
                <c:ptCount val="40"/>
                <c:pt idx="0">
                  <c:v>35.4</c:v>
                </c:pt>
                <c:pt idx="8">
                  <c:v>23.5</c:v>
                </c:pt>
                <c:pt idx="16">
                  <c:v>8.5</c:v>
                </c:pt>
                <c:pt idx="24">
                  <c:v>0</c:v>
                </c:pt>
                <c:pt idx="32">
                  <c:v>0</c:v>
                </c:pt>
              </c:numCache>
            </c:numRef>
          </c:yVal>
          <c:smooth val="0"/>
          <c:extLst>
            <c:ext xmlns:c16="http://schemas.microsoft.com/office/drawing/2014/chart" uri="{C3380CC4-5D6E-409C-BE32-E72D297353CC}">
              <c16:uniqueId val="{00000013-172F-466C-ACB8-61D5530C3639}"/>
            </c:ext>
          </c:extLst>
        </c:ser>
        <c:dLbls>
          <c:showLegendKey val="0"/>
          <c:showVal val="1"/>
          <c:showCatName val="0"/>
          <c:showSerName val="0"/>
          <c:showPercent val="0"/>
          <c:showBubbleSize val="0"/>
        </c:dLbls>
        <c:axId val="3"/>
        <c:axId val="2"/>
      </c:scatterChart>
      <c:valAx>
        <c:axId val="3"/>
        <c:scaling>
          <c:orientation val="maxMin"/>
          <c:max val="10"/>
          <c:min val="4"/>
        </c:scaling>
        <c:delete val="0"/>
        <c:axPos val="t"/>
        <c:title>
          <c:tx>
            <c:rich>
              <a:bodyPr horzOverflow="overflow" anchor="ctr" anchorCtr="1"/>
              <a:lstStyle/>
              <a:p>
                <a:pPr algn="ctr" rtl="0">
                  <a:defRPr sz="1000" i="0" u="none" strike="noStrike" baseline="0">
                    <a:solidFill>
                      <a:schemeClr val="tx1"/>
                    </a:solidFill>
                  </a:defRPr>
                </a:pPr>
                <a:r>
                  <a:rPr lang="ja-JP" altLang="en-US" sz="1050" b="0" i="0" u="none" strike="noStrike" baseline="0">
                    <a:solidFill>
                      <a:schemeClr val="tx1"/>
                    </a:solidFill>
                  </a:rPr>
                  <a:t>実質公債費比率</a:t>
                </a:r>
                <a:endParaRPr lang="ja-JP" altLang="en-US" sz="1000" b="1" i="0" u="none" strike="noStrike" baseline="0">
                  <a:solidFill>
                    <a:schemeClr val="tx1"/>
                  </a:solidFill>
                </a:endParaRPr>
              </a:p>
            </c:rich>
          </c:tx>
          <c:layout>
            <c:manualLayout>
              <c:xMode val="edge"/>
              <c:yMode val="edge"/>
              <c:x val="0.46792895074162244"/>
              <c:y val="0.89956962220113368"/>
            </c:manualLayout>
          </c:layout>
          <c:overlay val="0"/>
        </c:title>
        <c:numFmt formatCode="#,##0.0;&quot;▲ &quot;#,##0.0" sourceLinked="0"/>
        <c:majorTickMark val="none"/>
        <c:minorTickMark val="none"/>
        <c:tickLblPos val="high"/>
        <c:spPr>
          <a:ln>
            <a:noFill/>
          </a:ln>
        </c:spPr>
        <c:txPr>
          <a:bodyPr rot="0" horzOverflow="overflow" anchor="ctr" anchorCtr="1"/>
          <a:lstStyle/>
          <a:p>
            <a:pPr algn="ctr" rtl="0">
              <a:defRPr sz="800" b="0" i="0" u="none" strike="noStrike" baseline="0">
                <a:solidFill>
                  <a:srgbClr val="000000"/>
                </a:solidFill>
                <a:latin typeface="ＭＳ Ｐゴシック"/>
                <a:ea typeface="ＭＳ Ｐゴシック"/>
                <a:cs typeface="ＭＳ Ｐゴシック"/>
              </a:defRPr>
            </a:pPr>
            <a:endParaRPr lang="ja-JP" altLang="en-US"/>
          </a:p>
        </c:txPr>
        <c:crossAx val="2"/>
        <c:crosses val="autoZero"/>
        <c:crossBetween val="midCat"/>
      </c:valAx>
      <c:valAx>
        <c:axId val="2"/>
        <c:scaling>
          <c:orientation val="maxMin"/>
          <c:max val="40"/>
          <c:min val="-10"/>
        </c:scaling>
        <c:delete val="0"/>
        <c:axPos val="r"/>
        <c:majorGridlines>
          <c:spPr>
            <a:ln>
              <a:solidFill>
                <a:srgbClr val="C0C0C0"/>
              </a:solidFill>
            </a:ln>
          </c:spPr>
        </c:majorGridlines>
        <c:title>
          <c:tx>
            <c:rich>
              <a:bodyPr horzOverflow="overflow" vert="wordArtVertRtl" anchor="ctr" anchorCtr="1"/>
              <a:lstStyle/>
              <a:p>
                <a:pPr algn="ctr" rtl="0">
                  <a:defRPr sz="1000" i="0" u="none" strike="noStrike" baseline="0">
                    <a:solidFill>
                      <a:schemeClr val="tx1"/>
                    </a:solidFill>
                  </a:defRPr>
                </a:pPr>
                <a:r>
                  <a:rPr lang="ja-JP" altLang="en-US" sz="1050" b="0" i="0" u="none" strike="noStrike" baseline="0">
                    <a:solidFill>
                      <a:schemeClr val="tx1"/>
                    </a:solidFill>
                  </a:rPr>
                  <a:t>将来負担比率</a:t>
                </a:r>
                <a:endParaRPr lang="ja-JP" altLang="en-US" sz="1000" b="1" i="0" u="none" strike="noStrike" baseline="0">
                  <a:solidFill>
                    <a:schemeClr val="tx1"/>
                  </a:solidFill>
                </a:endParaRPr>
              </a:p>
            </c:rich>
          </c:tx>
          <c:layout>
            <c:manualLayout>
              <c:xMode val="edge"/>
              <c:yMode val="edge"/>
              <c:x val="1.8286100010412514E-2"/>
              <c:y val="0.25115562509083761"/>
            </c:manualLayout>
          </c:layout>
          <c:overlay val="0"/>
        </c:title>
        <c:numFmt formatCode="#,##0.0;" sourceLinked="0"/>
        <c:majorTickMark val="none"/>
        <c:minorTickMark val="none"/>
        <c:tickLblPos val="high"/>
        <c:spPr>
          <a:ln>
            <a:noFill/>
          </a:ln>
        </c:spPr>
        <c:txPr>
          <a:bodyPr horzOverflow="overflow" anchor="ctr" anchorCtr="1"/>
          <a:lstStyle/>
          <a:p>
            <a:pPr algn="ctr" rtl="0">
              <a:defRPr sz="800" baseline="0">
                <a:solidFill>
                  <a:schemeClr val="tx1"/>
                </a:solidFill>
                <a:latin typeface="ＭＳ Ｐゴシック"/>
              </a:defRPr>
            </a:pPr>
            <a:endParaRPr lang="ja-JP" altLang="en-US"/>
          </a:p>
        </c:txPr>
        <c:crossAx val="3"/>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txPr>
    <a:bodyPr anchor="ctr" anchorCtr="1"/>
    <a:lstStyle/>
    <a:p>
      <a:pPr algn="ctr" rtl="0">
        <a:defRPr lang="ja-JP" altLang="en-US" sz="1000">
          <a:solidFill>
            <a:schemeClr val="tx1"/>
          </a:solidFill>
        </a:defRPr>
      </a:pPr>
      <a:endParaRPr lang="ja-JP" altLang="en-US"/>
    </a:p>
  </c:txPr>
  <c:printSettings>
    <c:headerFooter/>
    <c:pageMargins b="0.75000000000000044" l="0.7000000000000004" r="0.7000000000000004" t="0.75000000000000044" header="0.30000000000000021" footer="0.30000000000000021"/>
    <c:pageSetup orientation="landscape"/>
  </c:printSettings>
  <c:extLst/>
</c:chartSpace>
</file>

<file path=xl/drawings/_rels/drawing10.xml.rels>&#65279;<?xml version="1.0" encoding="utf-8" standalone="yes"?>
<Relationships xmlns="http://schemas.openxmlformats.org/package/2006/relationships">
  <Relationship Id="rId1" Type="http://schemas.openxmlformats.org/officeDocument/2006/relationships/chart" Target="../charts/chart4.xml" />
</Relationships>
</file>

<file path=xl/drawings/_rels/drawing11.xml.rels>&#65279;<?xml version="1.0" encoding="utf-8" standalone="yes"?>
<Relationships xmlns="http://schemas.openxmlformats.org/package/2006/relationships">
  <Relationship Id="rId1" Type="http://schemas.openxmlformats.org/officeDocument/2006/relationships/chart" Target="../charts/chart5.xml" />
</Relationships>
</file>

<file path=xl/drawings/_rels/drawing12.xml.rels>&#65279;<?xml version="1.0" encoding="utf-8" standalone="yes"?>
<Relationships xmlns="http://schemas.openxmlformats.org/package/2006/relationships">
  <Relationship Id="rId1" Type="http://schemas.openxmlformats.org/officeDocument/2006/relationships/chart" Target="../charts/chart6.xml" />
</Relationships>
</file>

<file path=xl/drawings/_rels/drawing13.xml.rels>&#65279;<?xml version="1.0" encoding="utf-8" standalone="yes"?>
<Relationships xmlns="http://schemas.openxmlformats.org/package/2006/relationships">
  <Relationship Id="rId2" Type="http://schemas.openxmlformats.org/officeDocument/2006/relationships/chart" Target="../charts/chart8.xml" />
  <Relationship Id="rId1" Type="http://schemas.openxmlformats.org/officeDocument/2006/relationships/chart" Target="../charts/chart7.xml" />
</Relationships>
</file>

<file path=xl/drawings/_rels/drawing4.xml.rels>&#65279;<?xml version="1.0" encoding="utf-8" standalone="yes"?>
<Relationships xmlns="http://schemas.openxmlformats.org/package/2006/relationships">
  <Relationship Id="rId1" Type="http://schemas.openxmlformats.org/officeDocument/2006/relationships/chart" Target="../charts/chart1.xml" />
</Relationships>
</file>

<file path=xl/drawings/_rels/drawing8.xml.rels>&#65279;<?xml version="1.0" encoding="utf-8" standalone="yes"?>
<Relationships xmlns="http://schemas.openxmlformats.org/package/2006/relationships">
  <Relationship Id="rId1" Type="http://schemas.openxmlformats.org/officeDocument/2006/relationships/chart" Target="../charts/chart2.xml" />
</Relationships>
</file>

<file path=xl/drawings/_rels/drawing9.xml.rels>&#65279;<?xml version="1.0" encoding="utf-8" standalone="yes"?>
<Relationships xmlns="http://schemas.openxmlformats.org/package/2006/relationships">
  <Relationship Id="rId1" Type="http://schemas.openxmlformats.org/officeDocument/2006/relationships/chart" Target="../charts/chart3.xml" />
</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a:xfrm rot="5400000">
          <a:off x="6791325" y="4591050"/>
          <a:ext cx="314325" cy="381000"/>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xdr:nvSpPr>
      <xdr:spPr>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a:xfrm>
          <a:off x="123825" y="123825"/>
          <a:ext cx="9525000"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837565</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a:xfrm>
          <a:off x="10791190" y="190500"/>
          <a:ext cx="2534285"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5</a:t>
          </a:r>
          <a:r>
            <a:rPr lang="ja-JP" altLang="en-US" sz="1600" b="1">
              <a:latin typeface="ＭＳ ゴシック"/>
              <a:ea typeface="ＭＳ ゴシック"/>
            </a:rPr>
            <a:t>年度</a:t>
          </a:r>
        </a:p>
      </xdr:txBody>
    </xdr:sp>
    <xdr:clientData/>
  </xdr:twoCellAnchor>
  <xdr:twoCellAnchor>
    <xdr:from>
      <xdr:col>15</xdr:col>
      <xdr:colOff>762635</xdr:colOff>
      <xdr:row>1</xdr:row>
      <xdr:rowOff>19050</xdr:rowOff>
    </xdr:from>
    <xdr:to>
      <xdr:col>20</xdr:col>
      <xdr:colOff>189865</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a:xfrm>
          <a:off x="13716635" y="190500"/>
          <a:ext cx="3808730"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福島県南会津町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200660</xdr:rowOff>
    </xdr:from>
    <xdr:to>
      <xdr:col>3</xdr:col>
      <xdr:colOff>657225</xdr:colOff>
      <xdr:row>52</xdr:row>
      <xdr:rowOff>200660</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a:xfrm>
          <a:off x="2314575" y="11306810"/>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104140</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a:xfrm>
          <a:off x="2476500" y="11210290"/>
          <a:ext cx="190500" cy="191135"/>
        </a:xfrm>
        <a:prstGeom prst="ellipse">
          <a:avLst/>
        </a:prstGeom>
        <a:solidFill>
          <a:srgbClr val="FF0000"/>
        </a:solidFill>
        <a:ln w="6350">
          <a:noFill/>
          <a:round/>
          <a:headEnd/>
          <a:tailEnd/>
        </a:ln>
      </xdr:spPr>
    </xdr:sp>
    <xdr:clientData/>
  </xdr:twoCellAnchor>
  <xdr:twoCellAnchor>
    <xdr:from>
      <xdr:col>15</xdr:col>
      <xdr:colOff>152400</xdr:colOff>
      <xdr:row>43</xdr:row>
      <xdr:rowOff>8890</xdr:rowOff>
    </xdr:from>
    <xdr:to>
      <xdr:col>20</xdr:col>
      <xdr:colOff>200660</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a:xfrm>
          <a:off x="13106400" y="7600315"/>
          <a:ext cx="4429760" cy="3905885"/>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323215</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a:xfrm>
          <a:off x="13106400" y="7591425"/>
          <a:ext cx="885825" cy="32321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675640</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a:xfrm>
          <a:off x="314325" y="752475"/>
          <a:ext cx="1438275" cy="32385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275590</xdr:colOff>
      <xdr:row>43</xdr:row>
      <xdr:rowOff>342900</xdr:rowOff>
    </xdr:from>
    <xdr:to>
      <xdr:col>20</xdr:col>
      <xdr:colOff>57150</xdr:colOff>
      <xdr:row>52</xdr:row>
      <xdr:rowOff>227965</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29590" y="7934325"/>
          <a:ext cx="4163060" cy="339979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　</a:t>
          </a:r>
          <a:r>
            <a:rPr kumimoji="1" lang="ja-JP" altLang="en-US" sz="1300">
              <a:latin typeface="ＭＳ Ｐゴシック"/>
              <a:ea typeface="ＭＳ Ｐゴシック"/>
            </a:rPr>
            <a:t>地方債元利償還金額を上回らない範囲で、地方債の借入を継続してきたことにより、公債費は1.5％減少したほか、旧町村単位で発行した公営企業債分の元金償還が終了し、公営企業債の償還に係る繰入見込額も15.2％減少した。</a:t>
          </a:r>
        </a:p>
        <a:p>
          <a:r>
            <a:rPr kumimoji="1" lang="ja-JP" altLang="en-US" sz="1300">
              <a:latin typeface="ＭＳ Ｐゴシック"/>
              <a:ea typeface="ＭＳ Ｐゴシック"/>
            </a:rPr>
            <a:t>　しかしながら、類似団体内の平均値を上回る状況に変化はなく、一部事務組合保有施設の大規模改修事業が今後控えていることを踏まえ、中長期的視点に基づく地方債の計画的な活用や公債費負担の平準化等に引き続き取り組む。</a:t>
          </a:r>
          <a:endParaRPr kumimoji="1" lang="ja-JP" altLang="en-US" sz="1400">
            <a:latin typeface="ＭＳ ゴシック"/>
            <a:ea typeface="ＭＳ ゴシック"/>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226695</xdr:colOff>
      <xdr:row>59</xdr:row>
      <xdr:rowOff>382905</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a:xfrm>
          <a:off x="13106400" y="12420600"/>
          <a:ext cx="4455795" cy="1573530"/>
        </a:xfrm>
        <a:prstGeom prst="rect">
          <a:avLst/>
        </a:prstGeom>
        <a:solidFill>
          <a:srgbClr val="FFFFFF"/>
        </a:solidFill>
        <a:ln w="19050">
          <a:solidFill>
            <a:srgbClr val="000000"/>
          </a:solidFill>
          <a:miter lim="800000"/>
          <a:headEnd/>
          <a:tailEnd/>
        </a:ln>
      </xdr:spPr>
    </xdr:sp>
    <xdr:clientData/>
  </xdr:twoCellAnchor>
  <xdr:twoCellAnchor>
    <xdr:from>
      <xdr:col>15</xdr:col>
      <xdr:colOff>177165</xdr:colOff>
      <xdr:row>56</xdr:row>
      <xdr:rowOff>0</xdr:rowOff>
    </xdr:from>
    <xdr:to>
      <xdr:col>16</xdr:col>
      <xdr:colOff>115570</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a:xfrm>
          <a:off x="13131165" y="12411075"/>
          <a:ext cx="814705" cy="25717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219710</xdr:rowOff>
    </xdr:from>
    <xdr:to>
      <xdr:col>20</xdr:col>
      <xdr:colOff>125095</xdr:colOff>
      <xdr:row>59</xdr:row>
      <xdr:rowOff>334010</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785"/>
          <a:ext cx="4249420" cy="131445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000">
              <a:latin typeface="ＭＳ ゴシック"/>
              <a:ea typeface="ＭＳ ゴシック"/>
            </a:rPr>
            <a:t>満期一括償還地方債は活用していない。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715010</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334645</xdr:colOff>
      <xdr:row>39</xdr:row>
      <xdr:rowOff>12700</xdr:rowOff>
    </xdr:from>
    <xdr:to>
      <xdr:col>15</xdr:col>
      <xdr:colOff>841375</xdr:colOff>
      <xdr:row>40</xdr:row>
      <xdr:rowOff>333375</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20" y="7604125"/>
          <a:ext cx="2430780" cy="67310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pPr marL="0" marR="0" indent="0" defTabSz="914400" eaLnBrk="1" fontAlgn="auto" latinLnBrk="0" hangingPunct="1">
            <a:lnSpc>
              <a:spcPct val="100000"/>
            </a:lnSpc>
            <a:spcBef>
              <a:spcPts val="0"/>
            </a:spcBef>
            <a:spcAft>
              <a:spcPts val="0"/>
            </a:spcAft>
          </a:pPr>
          <a:r>
            <a:rPr kumimoji="1" lang="ja-JP" altLang="en-US" sz="1600" b="1" baseline="0">
              <a:solidFill>
                <a:schemeClr val="dk1"/>
              </a:solidFill>
              <a:latin typeface="ＭＳ ゴシック"/>
              <a:ea typeface="ＭＳ ゴシック"/>
              <a:cs typeface="+mn-cs"/>
            </a:rPr>
            <a:t>分析欄</a:t>
          </a:r>
        </a:p>
      </xdr:txBody>
    </xdr:sp>
    <xdr:clientData/>
  </xdr:twoCellAnchor>
  <xdr:twoCellAnchor editAs="oneCell">
    <xdr:from>
      <xdr:col>3</xdr:col>
      <xdr:colOff>161925</xdr:colOff>
      <xdr:row>40</xdr:row>
      <xdr:rowOff>56515</xdr:rowOff>
    </xdr:from>
    <xdr:to>
      <xdr:col>3</xdr:col>
      <xdr:colOff>704850</xdr:colOff>
      <xdr:row>40</xdr:row>
      <xdr:rowOff>313690</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a:xfrm>
          <a:off x="2590800" y="8000365"/>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56515</xdr:rowOff>
    </xdr:from>
    <xdr:to>
      <xdr:col>3</xdr:col>
      <xdr:colOff>704850</xdr:colOff>
      <xdr:row>41</xdr:row>
      <xdr:rowOff>305435</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a:xfrm>
          <a:off x="2590800" y="8352790"/>
          <a:ext cx="542925" cy="24892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46990</xdr:rowOff>
    </xdr:from>
    <xdr:to>
      <xdr:col>3</xdr:col>
      <xdr:colOff>704850</xdr:colOff>
      <xdr:row>42</xdr:row>
      <xdr:rowOff>305435</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a:xfrm>
          <a:off x="2590800" y="8695690"/>
          <a:ext cx="542925" cy="25844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46990</xdr:rowOff>
    </xdr:from>
    <xdr:to>
      <xdr:col>3</xdr:col>
      <xdr:colOff>704850</xdr:colOff>
      <xdr:row>43</xdr:row>
      <xdr:rowOff>305435</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a:xfrm>
          <a:off x="2590800" y="9048115"/>
          <a:ext cx="542925" cy="25844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56515</xdr:rowOff>
    </xdr:from>
    <xdr:to>
      <xdr:col>3</xdr:col>
      <xdr:colOff>704850</xdr:colOff>
      <xdr:row>44</xdr:row>
      <xdr:rowOff>305435</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a:xfrm>
          <a:off x="2590800" y="9410065"/>
          <a:ext cx="542925" cy="24892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56515</xdr:rowOff>
    </xdr:from>
    <xdr:to>
      <xdr:col>3</xdr:col>
      <xdr:colOff>704850</xdr:colOff>
      <xdr:row>45</xdr:row>
      <xdr:rowOff>313690</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a:xfrm>
          <a:off x="2590800" y="9762490"/>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56515</xdr:rowOff>
    </xdr:from>
    <xdr:to>
      <xdr:col>3</xdr:col>
      <xdr:colOff>704850</xdr:colOff>
      <xdr:row>47</xdr:row>
      <xdr:rowOff>313690</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a:xfrm>
          <a:off x="2590800" y="1046734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46990</xdr:rowOff>
    </xdr:from>
    <xdr:to>
      <xdr:col>3</xdr:col>
      <xdr:colOff>704850</xdr:colOff>
      <xdr:row>48</xdr:row>
      <xdr:rowOff>305435</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a:xfrm>
          <a:off x="2590800" y="10810240"/>
          <a:ext cx="542925" cy="25844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56515</xdr:rowOff>
    </xdr:from>
    <xdr:to>
      <xdr:col>3</xdr:col>
      <xdr:colOff>704850</xdr:colOff>
      <xdr:row>49</xdr:row>
      <xdr:rowOff>305435</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a:xfrm>
          <a:off x="2590800" y="11172190"/>
          <a:ext cx="542925" cy="24892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56515</xdr:rowOff>
    </xdr:from>
    <xdr:to>
      <xdr:col>3</xdr:col>
      <xdr:colOff>704850</xdr:colOff>
      <xdr:row>50</xdr:row>
      <xdr:rowOff>313690</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a:xfrm>
          <a:off x="2590800" y="1152461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46990</xdr:rowOff>
    </xdr:from>
    <xdr:to>
      <xdr:col>3</xdr:col>
      <xdr:colOff>704850</xdr:colOff>
      <xdr:row>51</xdr:row>
      <xdr:rowOff>305435</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a:xfrm>
          <a:off x="2590800" y="11867515"/>
          <a:ext cx="542925" cy="25844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a:xfrm>
          <a:off x="2619375" y="12334875"/>
          <a:ext cx="476250" cy="0"/>
        </a:xfrm>
        <a:prstGeom prst="straightConnector1">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138430</xdr:colOff>
      <xdr:row>0</xdr:row>
      <xdr:rowOff>138430</xdr:rowOff>
    </xdr:from>
    <xdr:to>
      <xdr:col>10</xdr:col>
      <xdr:colOff>397510</xdr:colOff>
      <xdr:row>4</xdr:row>
      <xdr:rowOff>21590</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a:xfrm>
          <a:off x="138430" y="138430"/>
          <a:ext cx="9231630" cy="64516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628015</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a:xfrm>
          <a:off x="10810875" y="238125"/>
          <a:ext cx="253301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5</a:t>
          </a:r>
          <a:r>
            <a:rPr lang="ja-JP" altLang="en-US" sz="1600" b="1">
              <a:latin typeface="ＭＳ ゴシック"/>
              <a:ea typeface="ＭＳ ゴシック"/>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a:xfrm>
          <a:off x="13849350" y="238125"/>
          <a:ext cx="3810000"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福島県南会津町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114935</xdr:colOff>
      <xdr:row>3</xdr:row>
      <xdr:rowOff>133985</xdr:rowOff>
    </xdr:from>
    <xdr:to>
      <xdr:col>2</xdr:col>
      <xdr:colOff>934085</xdr:colOff>
      <xdr:row>5</xdr:row>
      <xdr:rowOff>133985</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a:xfrm>
          <a:off x="619760" y="705485"/>
          <a:ext cx="1781175" cy="38100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19050</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50" cy="44577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　中長期的な視点に基づく地方債の計画的な活用により、地方債現在高は徐々に減少しているが、当町が有する公共施設をはじめ、一部事務組合保有施設の大規模改修も控えており、今後地方債の発行額が増加することも予想される。</a:t>
          </a:r>
        </a:p>
        <a:p>
          <a:r>
            <a:rPr kumimoji="1" lang="ja-JP" altLang="en-US" sz="1400">
              <a:latin typeface="ＭＳ ゴシック"/>
              <a:ea typeface="ＭＳ ゴシック"/>
            </a:rPr>
            <a:t>　引き続き、選択と集中による事務事業の見直し等に取り組むとともに、公債費負担の平準化を図る。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8</xdr:col>
      <xdr:colOff>13335</xdr:colOff>
      <xdr:row>52</xdr:row>
      <xdr:rowOff>81280</xdr:rowOff>
    </xdr:to>
    <xdr:graphicFrame macro="">
      <xdr:nvGraphicFramePr>
        <xdr:cNvPr id="2" name="Chart 1">
          <a:extLst>
            <a:ext uri="{FF2B5EF4-FFF2-40B4-BE49-F238E27FC236}">
              <a16:creationId xmlns:a16="http://schemas.microsoft.com/office/drawing/2014/main" id="{00000000-0008-0000-0C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523240</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a:xfrm>
          <a:off x="828675" y="12411075"/>
          <a:ext cx="695325" cy="418465"/>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525145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a:xfrm>
          <a:off x="828675" y="13754100"/>
          <a:ext cx="695325" cy="41084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137795</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a:xfrm>
          <a:off x="123825" y="123825"/>
          <a:ext cx="13434695" cy="638175"/>
        </a:xfrm>
        <a:prstGeom prst="rect">
          <a:avLst/>
        </a:prstGeom>
        <a:noFill/>
        <a:ln w="9525">
          <a:noFill/>
          <a:miter lim="800000"/>
          <a:headEnd/>
          <a:tailEnd/>
        </a:ln>
      </xdr:spPr>
      <xdr:txBody>
        <a:bodyPr vertOverflow="clip" horzOverflow="overflow"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340995</xdr:colOff>
      <xdr:row>0</xdr:row>
      <xdr:rowOff>165100</xdr:rowOff>
    </xdr:from>
    <xdr:to>
      <xdr:col>10</xdr:col>
      <xdr:colOff>367665</xdr:colOff>
      <xdr:row>2</xdr:row>
      <xdr:rowOff>165100</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a:xfrm>
          <a:off x="13761720" y="165100"/>
          <a:ext cx="398907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solidFill>
                <a:schemeClr val="tx1"/>
              </a:solidFill>
              <a:latin typeface="ＭＳ ゴシック"/>
              <a:ea typeface="ＭＳ ゴシック"/>
            </a:rPr>
            <a:t>令和</a:t>
          </a:r>
          <a:r>
            <a:rPr lang="en-US" altLang="ja-JP" sz="1800" b="1">
              <a:solidFill>
                <a:schemeClr val="tx1"/>
              </a:solidFill>
              <a:latin typeface="ＭＳ ゴシック"/>
              <a:ea typeface="ＭＳ ゴシック"/>
            </a:rPr>
            <a:t>5</a:t>
          </a:r>
          <a:r>
            <a:rPr lang="ja-JP" altLang="en-US" sz="1800" b="1">
              <a:solidFill>
                <a:schemeClr val="tx1"/>
              </a:solidFill>
              <a:latin typeface="ＭＳ ゴシック"/>
              <a:ea typeface="ＭＳ ゴシック"/>
            </a:rPr>
            <a:t>年度</a:t>
          </a:r>
        </a:p>
      </xdr:txBody>
    </xdr:sp>
    <xdr:clientData/>
  </xdr:twoCellAnchor>
  <xdr:twoCellAnchor>
    <xdr:from>
      <xdr:col>10</xdr:col>
      <xdr:colOff>561340</xdr:colOff>
      <xdr:row>0</xdr:row>
      <xdr:rowOff>165100</xdr:rowOff>
    </xdr:from>
    <xdr:to>
      <xdr:col>14</xdr:col>
      <xdr:colOff>81915</xdr:colOff>
      <xdr:row>2</xdr:row>
      <xdr:rowOff>165100</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a:xfrm>
          <a:off x="17944465" y="165100"/>
          <a:ext cx="744537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latin typeface="ＭＳ ゴシック"/>
              <a:ea typeface="ＭＳ ゴシック"/>
            </a:rPr>
            <a:t>福島県南会津町</a:t>
          </a:r>
        </a:p>
      </xdr:txBody>
    </xdr:sp>
    <xdr:clientData/>
  </xdr:twoCellAnchor>
  <xdr:twoCellAnchor>
    <xdr:from>
      <xdr:col>0</xdr:col>
      <xdr:colOff>533400</xdr:colOff>
      <xdr:row>4</xdr:row>
      <xdr:rowOff>119380</xdr:rowOff>
    </xdr:from>
    <xdr:to>
      <xdr:col>2</xdr:col>
      <xdr:colOff>1009015</xdr:colOff>
      <xdr:row>6</xdr:row>
      <xdr:rowOff>185420</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a:xfrm>
          <a:off x="533400" y="957580"/>
          <a:ext cx="2352040" cy="48514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114935</xdr:rowOff>
    </xdr:from>
    <xdr:to>
      <xdr:col>1</xdr:col>
      <xdr:colOff>895350</xdr:colOff>
      <xdr:row>55</xdr:row>
      <xdr:rowOff>523240</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a:xfrm>
          <a:off x="828675" y="13087985"/>
          <a:ext cx="695325" cy="40830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340995</xdr:colOff>
      <xdr:row>3</xdr:row>
      <xdr:rowOff>177800</xdr:rowOff>
    </xdr:from>
    <xdr:to>
      <xdr:col>14</xdr:col>
      <xdr:colOff>81915</xdr:colOff>
      <xdr:row>24</xdr:row>
      <xdr:rowOff>108585</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a:xfrm>
          <a:off x="13761720" y="806450"/>
          <a:ext cx="11628120" cy="4331335"/>
        </a:xfrm>
        <a:prstGeom prst="rect">
          <a:avLst/>
        </a:prstGeom>
        <a:noFill/>
        <a:ln w="19050">
          <a:solidFill>
            <a:srgbClr val="000000"/>
          </a:solidFill>
          <a:miter lim="800000"/>
          <a:headEnd/>
          <a:tailEnd/>
        </a:ln>
      </xdr:spPr>
    </xdr:sp>
    <xdr:clientData/>
  </xdr:twoCellAnchor>
  <xdr:twoCellAnchor>
    <xdr:from>
      <xdr:col>8</xdr:col>
      <xdr:colOff>340995</xdr:colOff>
      <xdr:row>6</xdr:row>
      <xdr:rowOff>40005</xdr:rowOff>
    </xdr:from>
    <xdr:to>
      <xdr:col>14</xdr:col>
      <xdr:colOff>80645</xdr:colOff>
      <xdr:row>24</xdr:row>
      <xdr:rowOff>108585</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1720" y="1297305"/>
          <a:ext cx="11626850" cy="384048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今後控える公共施設等の大規模改修事業に備えるため、一般会計全体で219,919千円を積み立てた一方で、財源不足を補うために一般会計</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全体で83,531千円を取り崩した。</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今後控える公共施設等の大規模改修事業の財源として、基金残高が大幅に減少することが想定されることから、中長期的な視点から事務</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事業の見直しと基金の計画的な積み立てにより、健全な財政運営を図る必要がある。</a:t>
          </a:r>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422275</xdr:colOff>
      <xdr:row>4</xdr:row>
      <xdr:rowOff>73025</xdr:rowOff>
    </xdr:from>
    <xdr:to>
      <xdr:col>8</xdr:col>
      <xdr:colOff>1678940</xdr:colOff>
      <xdr:row>6</xdr:row>
      <xdr:rowOff>7620</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a:xfrm>
          <a:off x="13843000" y="911225"/>
          <a:ext cx="1256665" cy="35369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340995</xdr:colOff>
      <xdr:row>54</xdr:row>
      <xdr:rowOff>156845</xdr:rowOff>
    </xdr:from>
    <xdr:to>
      <xdr:col>14</xdr:col>
      <xdr:colOff>81915</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a:xfrm>
          <a:off x="13761720" y="12463145"/>
          <a:ext cx="11628120" cy="5424805"/>
        </a:xfrm>
        <a:prstGeom prst="rect">
          <a:avLst/>
        </a:prstGeom>
        <a:noFill/>
        <a:ln w="19050">
          <a:solidFill>
            <a:srgbClr val="000000"/>
          </a:solidFill>
          <a:miter lim="800000"/>
          <a:headEnd/>
          <a:tailEnd/>
        </a:ln>
      </xdr:spPr>
    </xdr:sp>
    <xdr:clientData/>
  </xdr:twoCellAnchor>
  <xdr:twoCellAnchor>
    <xdr:from>
      <xdr:col>8</xdr:col>
      <xdr:colOff>340995</xdr:colOff>
      <xdr:row>54</xdr:row>
      <xdr:rowOff>622300</xdr:rowOff>
    </xdr:from>
    <xdr:to>
      <xdr:col>14</xdr:col>
      <xdr:colOff>80645</xdr:colOff>
      <xdr:row>62</xdr:row>
      <xdr:rowOff>664210</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1720" y="12928600"/>
          <a:ext cx="11626850" cy="495681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（基金の使途）</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・地域づくり振興基金・・・・・・・地域における住民の連携及び旧町単位での地域振興に資するための事業</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・公共施設等整備基金・・・・・・・公共施設の新築や維持補修のための事業</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・ふれあい福祉基金・・・・・・・・福祉サービス向上に資するための事業</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・過疎地域持続的発展事業基金・・・過疎地域の持続的発展の支援に関する特別措置法に規定する事業</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・森林環境譲与税基金・・・・・・・森林の整備、人材の育成・確保、普及啓発、木材利用の促進のための事業</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・地域づくり振興基金・・・・・・・1,807千円を積み立てた一方、地域づくり事業充当分20,000千円を取り崩したことによる減少</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・公共施設等整備基金・・・・・・・本庁舎車庫倉庫棟建設や既存施設の解体等充当分292,500千円を取り崩した一方、200,055千円</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を積み立てたことによる増加</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・ふれあい福祉基金・・・・・・・・5千円を積み立てた一方、高齢者配食サービス等充当分5,300千円を取り崩したことによる減少</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・過疎地域持続的発展事業基金・・・対象事業への充当分15,000千円を取り崩した一方、新たに過疎対策事業として発行した20,000</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千円を積み立てたことによる増加</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・森林環境譲与税基金・・・・・・・当年度譲与額のうち当年度事業に充当しなかった22,999千円を積み立てたことによる増加</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新たに基金科目を創設する予定はないが、普通交付税交付額が減少する中で、公共施設の維持管理経費等に多額の費用を要するため、</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中長期的な視点から事務事業の見直しと基金の計画的な積み立てにより、健全な財政運営を図る必要がある。</a:t>
          </a:r>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422275</xdr:colOff>
      <xdr:row>54</xdr:row>
      <xdr:rowOff>256540</xdr:rowOff>
    </xdr:from>
    <xdr:to>
      <xdr:col>9</xdr:col>
      <xdr:colOff>953135</xdr:colOff>
      <xdr:row>54</xdr:row>
      <xdr:rowOff>585470</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a:xfrm>
          <a:off x="13843000" y="12562840"/>
          <a:ext cx="2512060" cy="3289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340995</xdr:colOff>
      <xdr:row>25</xdr:row>
      <xdr:rowOff>40005</xdr:rowOff>
    </xdr:from>
    <xdr:to>
      <xdr:col>14</xdr:col>
      <xdr:colOff>81915</xdr:colOff>
      <xdr:row>41</xdr:row>
      <xdr:rowOff>137795</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a:xfrm>
          <a:off x="13761720" y="5278755"/>
          <a:ext cx="11628120" cy="3450590"/>
        </a:xfrm>
        <a:prstGeom prst="rect">
          <a:avLst/>
        </a:prstGeom>
        <a:noFill/>
        <a:ln w="19050">
          <a:solidFill>
            <a:srgbClr val="000000"/>
          </a:solidFill>
          <a:miter lim="800000"/>
          <a:headEnd/>
          <a:tailEnd/>
        </a:ln>
      </xdr:spPr>
    </xdr:sp>
    <xdr:clientData/>
  </xdr:twoCellAnchor>
  <xdr:twoCellAnchor>
    <xdr:from>
      <xdr:col>8</xdr:col>
      <xdr:colOff>340995</xdr:colOff>
      <xdr:row>27</xdr:row>
      <xdr:rowOff>95250</xdr:rowOff>
    </xdr:from>
    <xdr:to>
      <xdr:col>14</xdr:col>
      <xdr:colOff>80645</xdr:colOff>
      <xdr:row>41</xdr:row>
      <xdr:rowOff>121920</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1720" y="5753100"/>
          <a:ext cx="11626850" cy="29603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a:t>
          </a:r>
          <a:r>
            <a:rPr kumimoji="1" lang="ja-JP" altLang="en-US" sz="1400">
              <a:latin typeface="ＭＳ ゴシック"/>
              <a:ea typeface="ＭＳ ゴシック"/>
            </a:rPr>
            <a:t>令和５年度に取り崩しはなく、決算余剰金等で219,919千円を積み立てたことにより増加した。</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人口減少に伴い普通交付税交付額が減少する中で、中長期的な視点から事務事業の見直しに着手し、財政調整基金を計画的に積み立てる</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必要がある。</a:t>
          </a:r>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422275</xdr:colOff>
      <xdr:row>25</xdr:row>
      <xdr:rowOff>133985</xdr:rowOff>
    </xdr:from>
    <xdr:to>
      <xdr:col>9</xdr:col>
      <xdr:colOff>490220</xdr:colOff>
      <xdr:row>27</xdr:row>
      <xdr:rowOff>56515</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a:xfrm>
          <a:off x="13843000" y="5372735"/>
          <a:ext cx="2049145" cy="3416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340995</xdr:colOff>
      <xdr:row>42</xdr:row>
      <xdr:rowOff>75565</xdr:rowOff>
    </xdr:from>
    <xdr:to>
      <xdr:col>14</xdr:col>
      <xdr:colOff>81915</xdr:colOff>
      <xdr:row>54</xdr:row>
      <xdr:rowOff>18415</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a:xfrm>
          <a:off x="13761720" y="8876665"/>
          <a:ext cx="11628120" cy="3448050"/>
        </a:xfrm>
        <a:prstGeom prst="rect">
          <a:avLst/>
        </a:prstGeom>
        <a:noFill/>
        <a:ln w="19050">
          <a:solidFill>
            <a:srgbClr val="000000"/>
          </a:solidFill>
          <a:miter lim="800000"/>
          <a:headEnd/>
          <a:tailEnd/>
        </a:ln>
      </xdr:spPr>
    </xdr:sp>
    <xdr:clientData/>
  </xdr:twoCellAnchor>
  <xdr:twoCellAnchor>
    <xdr:from>
      <xdr:col>8</xdr:col>
      <xdr:colOff>340995</xdr:colOff>
      <xdr:row>44</xdr:row>
      <xdr:rowOff>129540</xdr:rowOff>
    </xdr:from>
    <xdr:to>
      <xdr:col>14</xdr:col>
      <xdr:colOff>80645</xdr:colOff>
      <xdr:row>53</xdr:row>
      <xdr:rowOff>364490</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1720" y="9349740"/>
          <a:ext cx="11626850" cy="294957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a:t>
          </a:r>
          <a:r>
            <a:rPr kumimoji="1" lang="ja-JP" altLang="en-US" sz="1400">
              <a:latin typeface="ＭＳ ゴシック"/>
              <a:ea typeface="ＭＳ ゴシック"/>
            </a:rPr>
            <a:t>令和５年度は、</a:t>
          </a:r>
          <a:r>
            <a:rPr kumimoji="1" lang="ja-JP" altLang="en-US" sz="1300">
              <a:solidFill>
                <a:schemeClr val="dk1"/>
              </a:solidFill>
              <a:effectLst/>
              <a:latin typeface="ＭＳ ゴシック"/>
              <a:ea typeface="ＭＳ ゴシック"/>
              <a:cs typeface="+mn-cs"/>
            </a:rPr>
            <a:t>臨時財政対策債償還金分として普通交付税措置された35,021千円と利子収入分15千円を積み立てた一方で、</a:t>
          </a:r>
          <a:r>
            <a:rPr kumimoji="1" lang="ja-JP" altLang="en-US" sz="1400">
              <a:latin typeface="ＭＳ ゴシック"/>
              <a:ea typeface="ＭＳ ゴシック"/>
            </a:rPr>
            <a:t>役場本庁舎</a:t>
          </a:r>
          <a:endParaRPr kumimoji="1" lang="en-US" altLang="ja-JP" sz="1300">
            <a:solidFill>
              <a:schemeClr val="dk1"/>
            </a:solidFill>
            <a:effectLst/>
            <a:latin typeface="ＭＳ ゴシック"/>
            <a:ea typeface="ＭＳ ゴシック"/>
            <a:cs typeface="+mn-cs"/>
          </a:endParaRPr>
        </a:p>
        <a:p>
          <a:r>
            <a:rPr kumimoji="1" lang="ja-JP" altLang="en-US" sz="1400">
              <a:latin typeface="ＭＳ ゴシック"/>
              <a:ea typeface="ＭＳ ゴシック"/>
            </a:rPr>
            <a:t>建設事業に係る合併特例事業債償還金充当分として25,000千円、一部事務組合が管理する消防庁舎</a:t>
          </a:r>
          <a:r>
            <a:rPr kumimoji="1" lang="ja-JP" altLang="en-US" sz="1300">
              <a:solidFill>
                <a:schemeClr val="dk1"/>
              </a:solidFill>
              <a:effectLst/>
              <a:latin typeface="ＭＳ ゴシック"/>
              <a:ea typeface="ＭＳ ゴシック"/>
              <a:cs typeface="+mn-cs"/>
            </a:rPr>
            <a:t>建設事業に係る緊急防災・減災</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事業債償還金充当分として12,000千円を取り崩したことにより減少した。</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消防庁舎建設事業に係る緊急防災・減災事業債の償還は、令和20年まで継続することから、計画的に取り崩していく。</a:t>
          </a:r>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422275</xdr:colOff>
      <xdr:row>42</xdr:row>
      <xdr:rowOff>168275</xdr:rowOff>
    </xdr:from>
    <xdr:to>
      <xdr:col>8</xdr:col>
      <xdr:colOff>1678940</xdr:colOff>
      <xdr:row>44</xdr:row>
      <xdr:rowOff>91440</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a:xfrm>
          <a:off x="13843000" y="8969375"/>
          <a:ext cx="1256665" cy="34226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57150</xdr:colOff>
      <xdr:row>60</xdr:row>
      <xdr:rowOff>119380</xdr:rowOff>
    </xdr:to>
    <xdr:graphicFrame macro="">
      <xdr:nvGraphicFramePr>
        <xdr:cNvPr id="2" name="グラフ1">
          <a:extLst>
            <a:ext uri="{FF2B5EF4-FFF2-40B4-BE49-F238E27FC236}">
              <a16:creationId xmlns:a16="http://schemas.microsoft.com/office/drawing/2014/main" id="{F3DB37F8-3779-45E6-ADBA-7ABA8B96667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125730</xdr:colOff>
      <xdr:row>82</xdr:row>
      <xdr:rowOff>138430</xdr:rowOff>
    </xdr:to>
    <xdr:graphicFrame macro="">
      <xdr:nvGraphicFramePr>
        <xdr:cNvPr id="3" name="グラフ2">
          <a:extLst>
            <a:ext uri="{FF2B5EF4-FFF2-40B4-BE49-F238E27FC236}">
              <a16:creationId xmlns:a16="http://schemas.microsoft.com/office/drawing/2014/main" id="{B6097472-5D4A-4E3D-AF88-05A71BF7D1A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64135</xdr:rowOff>
    </xdr:from>
    <xdr:to>
      <xdr:col>66</xdr:col>
      <xdr:colOff>187325</xdr:colOff>
      <xdr:row>1</xdr:row>
      <xdr:rowOff>156210</xdr:rowOff>
    </xdr:to>
    <xdr:sp macro="" textlink="">
      <xdr:nvSpPr>
        <xdr:cNvPr id="4" name="正方形/長方形 3">
          <a:extLst>
            <a:ext uri="{FF2B5EF4-FFF2-40B4-BE49-F238E27FC236}">
              <a16:creationId xmlns:a16="http://schemas.microsoft.com/office/drawing/2014/main" id="{F40C427F-7349-4423-BE13-C3678D4E43DD}"/>
            </a:ext>
          </a:extLst>
        </xdr:cNvPr>
        <xdr:cNvSpPr/>
      </xdr:nvSpPr>
      <xdr:spPr>
        <a:xfrm>
          <a:off x="355600" y="64135"/>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12</a:t>
          </a:r>
          <a:r>
            <a:rPr kumimoji="1" lang="ja-JP" altLang="en-US" sz="3200" b="1">
              <a:solidFill>
                <a:sysClr val="windowText" lastClr="000000"/>
              </a:solidFill>
              <a:latin typeface="ＭＳ Ｐゴシック"/>
              <a:ea typeface="ＭＳ Ｐゴシック"/>
            </a:rPr>
            <a:t>）市町村公会計指標分析／財政指標組合せ分析表</a:t>
          </a:r>
        </a:p>
      </xdr:txBody>
    </xdr:sp>
    <xdr:clientData/>
  </xdr:twoCellAnchor>
  <xdr:twoCellAnchor>
    <xdr:from>
      <xdr:col>87</xdr:col>
      <xdr:colOff>161925</xdr:colOff>
      <xdr:row>0</xdr:row>
      <xdr:rowOff>189230</xdr:rowOff>
    </xdr:from>
    <xdr:to>
      <xdr:col>107</xdr:col>
      <xdr:colOff>282575</xdr:colOff>
      <xdr:row>1</xdr:row>
      <xdr:rowOff>207010</xdr:rowOff>
    </xdr:to>
    <xdr:sp macro="" textlink="">
      <xdr:nvSpPr>
        <xdr:cNvPr id="5" name="正方形/長方形 4">
          <a:extLst>
            <a:ext uri="{FF2B5EF4-FFF2-40B4-BE49-F238E27FC236}">
              <a16:creationId xmlns:a16="http://schemas.microsoft.com/office/drawing/2014/main" id="{370142D2-0003-45BF-87B5-6B26A553A5C6}"/>
            </a:ext>
          </a:extLst>
        </xdr:cNvPr>
        <xdr:cNvSpPr/>
      </xdr:nvSpPr>
      <xdr:spPr>
        <a:xfrm>
          <a:off x="17030700" y="189230"/>
          <a:ext cx="3930650" cy="56070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215265</xdr:rowOff>
    </xdr:from>
    <xdr:to>
      <xdr:col>107</xdr:col>
      <xdr:colOff>263525</xdr:colOff>
      <xdr:row>1</xdr:row>
      <xdr:rowOff>181610</xdr:rowOff>
    </xdr:to>
    <xdr:sp macro="" textlink="">
      <xdr:nvSpPr>
        <xdr:cNvPr id="6" name="正方形/長方形 5">
          <a:extLst>
            <a:ext uri="{FF2B5EF4-FFF2-40B4-BE49-F238E27FC236}">
              <a16:creationId xmlns:a16="http://schemas.microsoft.com/office/drawing/2014/main" id="{AE54098A-AC33-4BAF-813C-060207B4C300}"/>
            </a:ext>
          </a:extLst>
        </xdr:cNvPr>
        <xdr:cNvSpPr/>
      </xdr:nvSpPr>
      <xdr:spPr>
        <a:xfrm>
          <a:off x="17056100" y="215265"/>
          <a:ext cx="3886200" cy="5092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240665</xdr:rowOff>
    </xdr:from>
    <xdr:to>
      <xdr:col>107</xdr:col>
      <xdr:colOff>231775</xdr:colOff>
      <xdr:row>1</xdr:row>
      <xdr:rowOff>143510</xdr:rowOff>
    </xdr:to>
    <xdr:sp macro="" textlink="">
      <xdr:nvSpPr>
        <xdr:cNvPr id="7" name="正方形/長方形 6">
          <a:extLst>
            <a:ext uri="{FF2B5EF4-FFF2-40B4-BE49-F238E27FC236}">
              <a16:creationId xmlns:a16="http://schemas.microsoft.com/office/drawing/2014/main" id="{956A59D5-2465-4D07-90DD-26136E6FF52F}"/>
            </a:ext>
          </a:extLst>
        </xdr:cNvPr>
        <xdr:cNvSpPr/>
      </xdr:nvSpPr>
      <xdr:spPr>
        <a:xfrm>
          <a:off x="17081500" y="240665"/>
          <a:ext cx="3829050" cy="4457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福島県南会津町</a:t>
          </a:r>
        </a:p>
      </xdr:txBody>
    </xdr:sp>
    <xdr:clientData/>
  </xdr:twoCellAnchor>
  <xdr:twoCellAnchor>
    <xdr:from>
      <xdr:col>73</xdr:col>
      <xdr:colOff>34925</xdr:colOff>
      <xdr:row>0</xdr:row>
      <xdr:rowOff>189230</xdr:rowOff>
    </xdr:from>
    <xdr:to>
      <xdr:col>87</xdr:col>
      <xdr:colOff>28575</xdr:colOff>
      <xdr:row>1</xdr:row>
      <xdr:rowOff>207010</xdr:rowOff>
    </xdr:to>
    <xdr:sp macro="" textlink="">
      <xdr:nvSpPr>
        <xdr:cNvPr id="8" name="正方形/長方形 7">
          <a:extLst>
            <a:ext uri="{FF2B5EF4-FFF2-40B4-BE49-F238E27FC236}">
              <a16:creationId xmlns:a16="http://schemas.microsoft.com/office/drawing/2014/main" id="{873299E5-9ABC-4C61-B2B8-86A2212F5A08}"/>
            </a:ext>
          </a:extLst>
        </xdr:cNvPr>
        <xdr:cNvSpPr/>
      </xdr:nvSpPr>
      <xdr:spPr>
        <a:xfrm>
          <a:off x="14236700" y="189230"/>
          <a:ext cx="2660650" cy="56070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215265</xdr:rowOff>
    </xdr:from>
    <xdr:to>
      <xdr:col>87</xdr:col>
      <xdr:colOff>9525</xdr:colOff>
      <xdr:row>1</xdr:row>
      <xdr:rowOff>181610</xdr:rowOff>
    </xdr:to>
    <xdr:sp macro="" textlink="">
      <xdr:nvSpPr>
        <xdr:cNvPr id="9" name="正方形/長方形 8">
          <a:extLst>
            <a:ext uri="{FF2B5EF4-FFF2-40B4-BE49-F238E27FC236}">
              <a16:creationId xmlns:a16="http://schemas.microsoft.com/office/drawing/2014/main" id="{319BA3F3-9087-4B0E-A1E7-F4F885839FEA}"/>
            </a:ext>
          </a:extLst>
        </xdr:cNvPr>
        <xdr:cNvSpPr/>
      </xdr:nvSpPr>
      <xdr:spPr>
        <a:xfrm>
          <a:off x="14262100" y="215265"/>
          <a:ext cx="2616200" cy="5092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240665</xdr:rowOff>
    </xdr:from>
    <xdr:to>
      <xdr:col>86</xdr:col>
      <xdr:colOff>168275</xdr:colOff>
      <xdr:row>1</xdr:row>
      <xdr:rowOff>156210</xdr:rowOff>
    </xdr:to>
    <xdr:sp macro="" textlink="">
      <xdr:nvSpPr>
        <xdr:cNvPr id="10" name="正方形/長方形 9">
          <a:extLst>
            <a:ext uri="{FF2B5EF4-FFF2-40B4-BE49-F238E27FC236}">
              <a16:creationId xmlns:a16="http://schemas.microsoft.com/office/drawing/2014/main" id="{E966FA4E-1142-47A3-8708-BDD731CC1FDB}"/>
            </a:ext>
          </a:extLst>
        </xdr:cNvPr>
        <xdr:cNvSpPr/>
      </xdr:nvSpPr>
      <xdr:spPr>
        <a:xfrm>
          <a:off x="14287500" y="240665"/>
          <a:ext cx="2559050" cy="4584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dr:col>0</xdr:col>
      <xdr:colOff>482600</xdr:colOff>
      <xdr:row>2</xdr:row>
      <xdr:rowOff>22860</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811F76FF-F9B5-4356-9DAE-5E405C793C6D}"/>
            </a:ext>
          </a:extLst>
        </xdr:cNvPr>
        <xdr:cNvSpPr/>
      </xdr:nvSpPr>
      <xdr:spPr>
        <a:xfrm>
          <a:off x="482600" y="889635"/>
          <a:ext cx="10096500" cy="177736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54610</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823BE838-75E6-4157-A52D-E5C490AB8B68}"/>
            </a:ext>
          </a:extLst>
        </xdr:cNvPr>
        <xdr:cNvSpPr/>
      </xdr:nvSpPr>
      <xdr:spPr>
        <a:xfrm>
          <a:off x="609600" y="921385"/>
          <a:ext cx="1397000" cy="17138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8</xdr:col>
      <xdr:colOff>123825</xdr:colOff>
      <xdr:row>2</xdr:row>
      <xdr:rowOff>54610</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ABA16B06-8124-46A3-B537-86EF46DCED70}"/>
            </a:ext>
          </a:extLst>
        </xdr:cNvPr>
        <xdr:cNvSpPr/>
      </xdr:nvSpPr>
      <xdr:spPr>
        <a:xfrm>
          <a:off x="1943100" y="921385"/>
          <a:ext cx="1333500" cy="17138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13,733
13,633
886.47
13,569,642
13,126,712
435,551
8,312,290
16,218,534</a:t>
          </a:r>
          <a:endParaRPr kumimoji="1" lang="ja-JP" altLang="en-US" sz="1100" b="1">
            <a:solidFill>
              <a:srgbClr val="000000"/>
            </a:solidFill>
            <a:latin typeface="ＭＳ ゴシック"/>
            <a:ea typeface="ＭＳ ゴシック"/>
          </a:endParaRPr>
        </a:p>
      </xdr:txBody>
    </xdr:sp>
    <xdr:clientData/>
  </xdr:twoCellAnchor>
  <xdr:twoCellAnchor>
    <xdr:from>
      <xdr:col>15</xdr:col>
      <xdr:colOff>123825</xdr:colOff>
      <xdr:row>2</xdr:row>
      <xdr:rowOff>54610</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38DEB05D-CFB5-4424-9CF4-326E7F569D71}"/>
            </a:ext>
          </a:extLst>
        </xdr:cNvPr>
        <xdr:cNvSpPr/>
      </xdr:nvSpPr>
      <xdr:spPr>
        <a:xfrm>
          <a:off x="3276600" y="921385"/>
          <a:ext cx="1524000" cy="17138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23</xdr:col>
      <xdr:colOff>123825</xdr:colOff>
      <xdr:row>2</xdr:row>
      <xdr:rowOff>73660</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1741AF77-2D00-471E-8270-B270B663B71C}"/>
            </a:ext>
          </a:extLst>
        </xdr:cNvPr>
        <xdr:cNvSpPr/>
      </xdr:nvSpPr>
      <xdr:spPr>
        <a:xfrm>
          <a:off x="4800600" y="940435"/>
          <a:ext cx="2032000" cy="9391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34</xdr:col>
      <xdr:colOff>60325</xdr:colOff>
      <xdr:row>2</xdr:row>
      <xdr:rowOff>73660</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10E2DD2D-D8AC-444F-BE68-C7A5F0C80201}"/>
            </a:ext>
          </a:extLst>
        </xdr:cNvPr>
        <xdr:cNvSpPr/>
      </xdr:nvSpPr>
      <xdr:spPr>
        <a:xfrm>
          <a:off x="6832600" y="940435"/>
          <a:ext cx="1270000" cy="9391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7.0
18.9</a:t>
          </a:r>
          <a:endParaRPr kumimoji="1" lang="ja-JP" altLang="en-US" sz="1100" b="1">
            <a:solidFill>
              <a:srgbClr val="000000"/>
            </a:solidFill>
            <a:latin typeface="ＭＳ ゴシック"/>
            <a:ea typeface="ＭＳ ゴシック"/>
          </a:endParaRPr>
        </a:p>
      </xdr:txBody>
    </xdr:sp>
    <xdr:clientData/>
  </xdr:twoCellAnchor>
  <xdr:twoCellAnchor>
    <xdr:from>
      <xdr:col>41</xdr:col>
      <xdr:colOff>60325</xdr:colOff>
      <xdr:row>2</xdr:row>
      <xdr:rowOff>86360</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C904FE74-DBCD-4A73-88D7-18F23308127D}"/>
            </a:ext>
          </a:extLst>
        </xdr:cNvPr>
        <xdr:cNvSpPr/>
      </xdr:nvSpPr>
      <xdr:spPr>
        <a:xfrm>
          <a:off x="8166100" y="953135"/>
          <a:ext cx="635000" cy="9391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A5D7F778-B3F2-4B01-ADF6-D72EBD904EE3}"/>
            </a:ext>
          </a:extLst>
        </xdr:cNvPr>
        <xdr:cNvSpPr/>
      </xdr:nvSpPr>
      <xdr:spPr>
        <a:xfrm>
          <a:off x="48006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37EF3A44-4D7A-4BDE-899B-1CD548D000E6}"/>
            </a:ext>
          </a:extLst>
        </xdr:cNvPr>
        <xdr:cNvSpPr/>
      </xdr:nvSpPr>
      <xdr:spPr>
        <a:xfrm>
          <a:off x="6896100" y="1714500"/>
          <a:ext cx="3683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Ⅳ</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R02  Ⅲ</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R03  Ⅲ</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R04  Ⅲ</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R05  Ⅲ</a:t>
          </a:r>
          <a:r>
            <a:rPr kumimoji="1" lang="ja-JP" altLang="en-US" sz="1100" b="1">
              <a:solidFill>
                <a:srgbClr val="000000"/>
              </a:solidFill>
              <a:latin typeface="ＭＳ ゴシック"/>
              <a:ea typeface="ＭＳ ゴシック"/>
            </a:rPr>
            <a:t>－１</a:t>
          </a:r>
        </a:p>
      </xdr:txBody>
    </xdr:sp>
    <xdr:clientData/>
  </xdr:twoCellAnchor>
  <xdr:twoCellAnchor>
    <xdr:from>
      <xdr:col>56</xdr:col>
      <xdr:colOff>111125</xdr:colOff>
      <xdr:row>2</xdr:row>
      <xdr:rowOff>22860</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DD3DC2C2-329F-4F6C-862F-4E8AF9F9B041}"/>
            </a:ext>
          </a:extLst>
        </xdr:cNvPr>
        <xdr:cNvSpPr/>
      </xdr:nvSpPr>
      <xdr:spPr>
        <a:xfrm>
          <a:off x="11074400" y="889635"/>
          <a:ext cx="1524000" cy="1269365"/>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86360</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3C304A85-E2FA-49C1-813E-15E4538967A0}"/>
            </a:ext>
          </a:extLst>
        </xdr:cNvPr>
        <xdr:cNvSpPr/>
      </xdr:nvSpPr>
      <xdr:spPr>
        <a:xfrm>
          <a:off x="11334750" y="953135"/>
          <a:ext cx="13335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57</xdr:col>
      <xdr:colOff>180975</xdr:colOff>
      <xdr:row>3</xdr:row>
      <xdr:rowOff>29210</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77396038-DCD2-451C-8085-5FD425828137}"/>
            </a:ext>
          </a:extLst>
        </xdr:cNvPr>
        <xdr:cNvSpPr/>
      </xdr:nvSpPr>
      <xdr:spPr>
        <a:xfrm>
          <a:off x="11334750" y="1219835"/>
          <a:ext cx="1333500" cy="5200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57</xdr:col>
      <xdr:colOff>180975</xdr:colOff>
      <xdr:row>5</xdr:row>
      <xdr:rowOff>29210</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5FCC141E-E648-401A-BCD0-3CB8AAB970C1}"/>
            </a:ext>
          </a:extLst>
        </xdr:cNvPr>
        <xdr:cNvSpPr/>
      </xdr:nvSpPr>
      <xdr:spPr>
        <a:xfrm>
          <a:off x="11334750" y="1562735"/>
          <a:ext cx="1460500" cy="6470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57</xdr:col>
      <xdr:colOff>3175</xdr:colOff>
      <xdr:row>2</xdr:row>
      <xdr:rowOff>175260</xdr:rowOff>
    </xdr:from>
    <xdr:to>
      <xdr:col>58</xdr:col>
      <xdr:colOff>22225</xdr:colOff>
      <xdr:row>2</xdr:row>
      <xdr:rowOff>175260</xdr:rowOff>
    </xdr:to>
    <xdr:cxnSp macro="">
      <xdr:nvCxnSpPr>
        <xdr:cNvPr id="24" name="直線コネクタ 23">
          <a:extLst>
            <a:ext uri="{FF2B5EF4-FFF2-40B4-BE49-F238E27FC236}">
              <a16:creationId xmlns:a16="http://schemas.microsoft.com/office/drawing/2014/main" id="{77FA2185-2B93-4640-A1F0-6CD855229699}"/>
            </a:ext>
          </a:extLst>
        </xdr:cNvPr>
        <xdr:cNvCxnSpPr/>
      </xdr:nvCxnSpPr>
      <xdr:spPr>
        <a:xfrm flipH="1">
          <a:off x="11156950" y="1042035"/>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137160</xdr:rowOff>
    </xdr:from>
    <xdr:to>
      <xdr:col>57</xdr:col>
      <xdr:colOff>158750</xdr:colOff>
      <xdr:row>2</xdr:row>
      <xdr:rowOff>238760</xdr:rowOff>
    </xdr:to>
    <xdr:sp macro="" textlink="">
      <xdr:nvSpPr>
        <xdr:cNvPr id="25" name="楕円 24">
          <a:extLst>
            <a:ext uri="{FF2B5EF4-FFF2-40B4-BE49-F238E27FC236}">
              <a16:creationId xmlns:a16="http://schemas.microsoft.com/office/drawing/2014/main" id="{09494178-55B1-43EC-9DA7-B48FD16EFCB3}"/>
            </a:ext>
          </a:extLst>
        </xdr:cNvPr>
        <xdr:cNvSpPr/>
      </xdr:nvSpPr>
      <xdr:spPr>
        <a:xfrm>
          <a:off x="11210925" y="1003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882B0036-A6B8-45FF-BB38-AA03AAA0C693}"/>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29210</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237089F3-8095-41F7-8EE9-402EA049B39A}"/>
            </a:ext>
          </a:extLst>
        </xdr:cNvPr>
        <xdr:cNvCxnSpPr/>
      </xdr:nvCxnSpPr>
      <xdr:spPr>
        <a:xfrm>
          <a:off x="11255375" y="1562735"/>
          <a:ext cx="0" cy="1390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29210</xdr:rowOff>
    </xdr:from>
    <xdr:to>
      <xdr:col>58</xdr:col>
      <xdr:colOff>3175</xdr:colOff>
      <xdr:row>5</xdr:row>
      <xdr:rowOff>29210</xdr:rowOff>
    </xdr:to>
    <xdr:cxnSp macro="">
      <xdr:nvCxnSpPr>
        <xdr:cNvPr id="28" name="直線コネクタ 27">
          <a:extLst>
            <a:ext uri="{FF2B5EF4-FFF2-40B4-BE49-F238E27FC236}">
              <a16:creationId xmlns:a16="http://schemas.microsoft.com/office/drawing/2014/main" id="{5C27EB3C-72D0-4157-A3A9-C7CA653ED637}"/>
            </a:ext>
          </a:extLst>
        </xdr:cNvPr>
        <xdr:cNvCxnSpPr/>
      </xdr:nvCxnSpPr>
      <xdr:spPr>
        <a:xfrm>
          <a:off x="11176000" y="1562735"/>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493DFF28-0FF5-4D31-BFB2-666AA5036B99}"/>
            </a:ext>
          </a:extLst>
        </xdr:cNvPr>
        <xdr:cNvCxnSpPr/>
      </xdr:nvCxnSpPr>
      <xdr:spPr>
        <a:xfrm flipV="1">
          <a:off x="11255375" y="18002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E0F759C7-A42F-4B86-A48C-3D427F217BED}"/>
            </a:ext>
          </a:extLst>
        </xdr:cNvPr>
        <xdr:cNvCxnSpPr/>
      </xdr:nvCxnSpPr>
      <xdr:spPr>
        <a:xfrm>
          <a:off x="11176000" y="19431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350" cy="259080"/>
    <xdr:sp macro="" textlink="">
      <xdr:nvSpPr>
        <xdr:cNvPr id="31" name="テキスト ボックス 30">
          <a:extLst>
            <a:ext uri="{FF2B5EF4-FFF2-40B4-BE49-F238E27FC236}">
              <a16:creationId xmlns:a16="http://schemas.microsoft.com/office/drawing/2014/main" id="{308C1F08-6E78-4525-B3AF-EAADE341D602}"/>
            </a:ext>
          </a:extLst>
        </xdr:cNvPr>
        <xdr:cNvSpPr txBox="1"/>
      </xdr:nvSpPr>
      <xdr:spPr>
        <a:xfrm>
          <a:off x="419100" y="27686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470" cy="259080"/>
    <xdr:sp macro="" textlink="">
      <xdr:nvSpPr>
        <xdr:cNvPr id="32" name="テキスト ボックス 31">
          <a:extLst>
            <a:ext uri="{FF2B5EF4-FFF2-40B4-BE49-F238E27FC236}">
              <a16:creationId xmlns:a16="http://schemas.microsoft.com/office/drawing/2014/main" id="{0036E234-B45B-4905-B885-1AA1313D5B57}"/>
            </a:ext>
          </a:extLst>
        </xdr:cNvPr>
        <xdr:cNvSpPr txBox="1"/>
      </xdr:nvSpPr>
      <xdr:spPr>
        <a:xfrm>
          <a:off x="419100" y="3009900"/>
          <a:ext cx="6046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0</xdr:col>
      <xdr:colOff>419100</xdr:colOff>
      <xdr:row>15</xdr:row>
      <xdr:rowOff>3175</xdr:rowOff>
    </xdr:from>
    <xdr:ext cx="8231505" cy="259080"/>
    <xdr:sp macro="" textlink="">
      <xdr:nvSpPr>
        <xdr:cNvPr id="33" name="テキスト ボックス 32">
          <a:extLst>
            <a:ext uri="{FF2B5EF4-FFF2-40B4-BE49-F238E27FC236}">
              <a16:creationId xmlns:a16="http://schemas.microsoft.com/office/drawing/2014/main" id="{F5AB583E-DCA1-4409-927D-B59B1042C67D}"/>
            </a:ext>
          </a:extLst>
        </xdr:cNvPr>
        <xdr:cNvSpPr txBox="1"/>
      </xdr:nvSpPr>
      <xdr:spPr>
        <a:xfrm>
          <a:off x="419100" y="3251200"/>
          <a:ext cx="82315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570" cy="259080"/>
    <xdr:sp macro="" textlink="">
      <xdr:nvSpPr>
        <xdr:cNvPr id="34" name="テキスト ボックス 33">
          <a:extLst>
            <a:ext uri="{FF2B5EF4-FFF2-40B4-BE49-F238E27FC236}">
              <a16:creationId xmlns:a16="http://schemas.microsoft.com/office/drawing/2014/main" id="{F3682670-1ECB-4C26-B94D-B8B02195F2DA}"/>
            </a:ext>
          </a:extLst>
        </xdr:cNvPr>
        <xdr:cNvSpPr txBox="1"/>
      </xdr:nvSpPr>
      <xdr:spPr>
        <a:xfrm>
          <a:off x="419100" y="3492500"/>
          <a:ext cx="4433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類似団体関連の数値は、各年度の調査で回答のあった団体に関するもの。</a:t>
          </a:r>
        </a:p>
      </xdr:txBody>
    </xdr:sp>
    <xdr:clientData/>
  </xdr:oneCellAnchor>
  <xdr:oneCellAnchor>
    <xdr:from>
      <xdr:col>0</xdr:col>
      <xdr:colOff>419100</xdr:colOff>
      <xdr:row>17</xdr:row>
      <xdr:rowOff>143510</xdr:rowOff>
    </xdr:from>
    <xdr:ext cx="184785" cy="258445"/>
    <xdr:sp macro="" textlink="">
      <xdr:nvSpPr>
        <xdr:cNvPr id="35" name="テキスト ボックス 34">
          <a:extLst>
            <a:ext uri="{FF2B5EF4-FFF2-40B4-BE49-F238E27FC236}">
              <a16:creationId xmlns:a16="http://schemas.microsoft.com/office/drawing/2014/main" id="{27E31F35-EC31-42AE-9F44-B84663DD4B8E}"/>
            </a:ext>
          </a:extLst>
        </xdr:cNvPr>
        <xdr:cNvSpPr txBox="1"/>
      </xdr:nvSpPr>
      <xdr:spPr>
        <a:xfrm>
          <a:off x="419100" y="3734435"/>
          <a:ext cx="1847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dr:col>5</xdr:col>
      <xdr:colOff>22225</xdr:colOff>
      <xdr:row>20</xdr:row>
      <xdr:rowOff>149225</xdr:rowOff>
    </xdr:from>
    <xdr:to>
      <xdr:col>27</xdr:col>
      <xdr:colOff>73025</xdr:colOff>
      <xdr:row>22</xdr:row>
      <xdr:rowOff>29210</xdr:rowOff>
    </xdr:to>
    <xdr:sp macro="" textlink="">
      <xdr:nvSpPr>
        <xdr:cNvPr id="36" name="正方形/長方形 35">
          <a:extLst>
            <a:ext uri="{FF2B5EF4-FFF2-40B4-BE49-F238E27FC236}">
              <a16:creationId xmlns:a16="http://schemas.microsoft.com/office/drawing/2014/main" id="{D613FC7B-96BA-4B92-B3BF-D52E6BE918BA}"/>
            </a:ext>
          </a:extLst>
        </xdr:cNvPr>
        <xdr:cNvSpPr/>
      </xdr:nvSpPr>
      <xdr:spPr>
        <a:xfrm>
          <a:off x="1270000" y="4254500"/>
          <a:ext cx="4241800" cy="3181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8</xdr:col>
      <xdr:colOff>167005</xdr:colOff>
      <xdr:row>22</xdr:row>
      <xdr:rowOff>81280</xdr:rowOff>
    </xdr:from>
    <xdr:to>
      <xdr:col>18</xdr:col>
      <xdr:colOff>4445</xdr:colOff>
      <xdr:row>24</xdr:row>
      <xdr:rowOff>13970</xdr:rowOff>
    </xdr:to>
    <xdr:sp macro="" textlink="">
      <xdr:nvSpPr>
        <xdr:cNvPr id="37" name="正方形/長方形 36">
          <a:extLst>
            <a:ext uri="{FF2B5EF4-FFF2-40B4-BE49-F238E27FC236}">
              <a16:creationId xmlns:a16="http://schemas.microsoft.com/office/drawing/2014/main" id="{059BBD7E-9D21-4870-97AB-41887801E393}"/>
            </a:ext>
          </a:extLst>
        </xdr:cNvPr>
        <xdr:cNvSpPr/>
      </xdr:nvSpPr>
      <xdr:spPr>
        <a:xfrm>
          <a:off x="1986280" y="4624705"/>
          <a:ext cx="1742440" cy="2755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ea typeface="ＭＳ Ｐゴシック"/>
            </a:rPr>
            <a:t>有形固定資産減価償却率</a:t>
          </a:r>
        </a:p>
      </xdr:txBody>
    </xdr:sp>
    <xdr:clientData/>
  </xdr:twoCellAnchor>
  <xdr:twoCellAnchor>
    <xdr:from>
      <xdr:col>19</xdr:col>
      <xdr:colOff>97155</xdr:colOff>
      <xdr:row>22</xdr:row>
      <xdr:rowOff>64770</xdr:rowOff>
    </xdr:from>
    <xdr:to>
      <xdr:col>22</xdr:col>
      <xdr:colOff>10795</xdr:colOff>
      <xdr:row>24</xdr:row>
      <xdr:rowOff>30480</xdr:rowOff>
    </xdr:to>
    <xdr:sp macro="" textlink="">
      <xdr:nvSpPr>
        <xdr:cNvPr id="38" name="正方形/長方形 37">
          <a:extLst>
            <a:ext uri="{FF2B5EF4-FFF2-40B4-BE49-F238E27FC236}">
              <a16:creationId xmlns:a16="http://schemas.microsoft.com/office/drawing/2014/main" id="{CA1F7D0F-3CF0-4D64-87B9-32512A5C9F4E}"/>
            </a:ext>
          </a:extLst>
        </xdr:cNvPr>
        <xdr:cNvSpPr/>
      </xdr:nvSpPr>
      <xdr:spPr>
        <a:xfrm>
          <a:off x="4011930" y="4608195"/>
          <a:ext cx="485140" cy="3086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ea typeface="ＭＳ Ｐゴシック"/>
            </a:rPr>
            <a:t>[ - ]</a:t>
          </a:r>
          <a:endParaRPr kumimoji="1" lang="ja-JP" altLang="en-US" sz="1300" b="1">
            <a:solidFill>
              <a:srgbClr val="FF0000"/>
            </a:solidFill>
            <a:latin typeface="ＭＳ Ｐゴシック"/>
            <a:ea typeface="ＭＳ Ｐゴシック"/>
          </a:endParaRPr>
        </a:p>
      </xdr:txBody>
    </xdr:sp>
    <xdr:clientData/>
  </xdr:twoCellAnchor>
  <xdr:twoCellAnchor>
    <xdr:from>
      <xdr:col>27</xdr:col>
      <xdr:colOff>22225</xdr:colOff>
      <xdr:row>21</xdr:row>
      <xdr:rowOff>57785</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47E9FF76-86CA-49C0-9AC2-9FDC153646E7}"/>
            </a:ext>
          </a:extLst>
        </xdr:cNvPr>
        <xdr:cNvSpPr/>
      </xdr:nvSpPr>
      <xdr:spPr>
        <a:xfrm>
          <a:off x="5461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27</xdr:col>
      <xdr:colOff>22225</xdr:colOff>
      <xdr:row>22</xdr:row>
      <xdr:rowOff>29210</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73098A70-E2A4-43B8-A20F-F8575FD2C1C3}"/>
            </a:ext>
          </a:extLst>
        </xdr:cNvPr>
        <xdr:cNvSpPr/>
      </xdr:nvSpPr>
      <xdr:spPr>
        <a:xfrm>
          <a:off x="5461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22225</xdr:colOff>
      <xdr:row>21</xdr:row>
      <xdr:rowOff>57785</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B8E514FF-E3D6-463A-8404-A3B31E2F3D6F}"/>
            </a:ext>
          </a:extLst>
        </xdr:cNvPr>
        <xdr:cNvSpPr/>
      </xdr:nvSpPr>
      <xdr:spPr>
        <a:xfrm>
          <a:off x="6985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22225</xdr:colOff>
      <xdr:row>22</xdr:row>
      <xdr:rowOff>29210</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1F91666B-C15D-402E-8C58-FE691305C209}"/>
            </a:ext>
          </a:extLst>
        </xdr:cNvPr>
        <xdr:cNvSpPr/>
      </xdr:nvSpPr>
      <xdr:spPr>
        <a:xfrm>
          <a:off x="6985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64.8</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149225</xdr:colOff>
      <xdr:row>21</xdr:row>
      <xdr:rowOff>57785</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394FF238-2807-45CB-97D4-B00501F0FB4A}"/>
            </a:ext>
          </a:extLst>
        </xdr:cNvPr>
        <xdr:cNvSpPr/>
      </xdr:nvSpPr>
      <xdr:spPr>
        <a:xfrm>
          <a:off x="8636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dr:col>43</xdr:col>
      <xdr:colOff>149225</xdr:colOff>
      <xdr:row>22</xdr:row>
      <xdr:rowOff>29210</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D81E949A-FE76-4E38-869E-14442B2280FF}"/>
            </a:ext>
          </a:extLst>
        </xdr:cNvPr>
        <xdr:cNvSpPr/>
      </xdr:nvSpPr>
      <xdr:spPr>
        <a:xfrm>
          <a:off x="8636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60.9</a:t>
          </a:r>
          <a:endParaRPr kumimoji="1" lang="ja-JP" altLang="en-US" sz="1200" b="1" i="1">
            <a:solidFill>
              <a:srgbClr val="4080FF"/>
            </a:solidFill>
            <a:latin typeface="ＭＳ Ｐゴシック"/>
            <a:ea typeface="ＭＳ Ｐゴシック"/>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E60ADACA-ED80-4A4E-89E6-35D63478F3C0}"/>
            </a:ext>
          </a:extLst>
        </xdr:cNvPr>
        <xdr:cNvSpPr/>
      </xdr:nvSpPr>
      <xdr:spPr>
        <a:xfrm>
          <a:off x="1270000" y="4953000"/>
          <a:ext cx="4241800" cy="2159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86EE8B18-7E17-44DF-AE76-7632EC1C6375}"/>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068F3880-F310-468F-8D7F-DD245ABD9BA7}"/>
            </a:ext>
          </a:extLst>
        </xdr:cNvPr>
        <xdr:cNvSpPr/>
      </xdr:nvSpPr>
      <xdr:spPr>
        <a:xfrm>
          <a:off x="5778500" y="5016500"/>
          <a:ext cx="4572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3AB31C93-D7B9-4609-9812-ABA110366BC5}"/>
            </a:ext>
          </a:extLst>
        </xdr:cNvPr>
        <xdr:cNvSpPr txBox="1"/>
      </xdr:nvSpPr>
      <xdr:spPr>
        <a:xfrm>
          <a:off x="5854700" y="5245100"/>
          <a:ext cx="4559300" cy="1778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latin typeface="ＭＳ Ｐゴシック"/>
              <a:ea typeface="ＭＳ Ｐゴシック"/>
            </a:rPr>
            <a:t>　令和５年度分の数値が算定されていないが、毎年度上昇しており、全国平均、県平均等を大きく上回る状況が続いている。</a:t>
          </a:r>
        </a:p>
        <a:p>
          <a:r>
            <a:rPr kumimoji="1" lang="ja-JP" altLang="en-US" sz="1100">
              <a:latin typeface="ＭＳ Ｐゴシック"/>
              <a:ea typeface="ＭＳ Ｐゴシック"/>
            </a:rPr>
            <a:t>　これは、当町が広大な面積を有しており、円滑な行政サービスを維持するため、旧町村単位で整備した同種の公共施設や観光施設が多く残存していることが大きく影響している。</a:t>
          </a:r>
        </a:p>
        <a:p>
          <a:r>
            <a:rPr kumimoji="1" lang="ja-JP" altLang="en-US" sz="1100">
              <a:latin typeface="ＭＳ Ｐゴシック"/>
              <a:ea typeface="ＭＳ Ｐゴシック"/>
            </a:rPr>
            <a:t>　必要に応じて施設の建替えや大規模改修等を行っているが、用途が廃止され解体を待つ施設も複数あり、財源の確保に課題はあるが、除却等の抜本的整理を進めていかなければならない。</a:t>
          </a:r>
        </a:p>
      </xdr:txBody>
    </xdr:sp>
    <xdr:clientData/>
  </xdr:twoCellAnchor>
  <xdr:oneCellAnchor>
    <xdr:from>
      <xdr:col>4</xdr:col>
      <xdr:colOff>174625</xdr:colOff>
      <xdr:row>23</xdr:row>
      <xdr:rowOff>47625</xdr:rowOff>
    </xdr:from>
    <xdr:ext cx="349885" cy="225425"/>
    <xdr:sp macro="" textlink="">
      <xdr:nvSpPr>
        <xdr:cNvPr id="49" name="テキスト ボックス 48">
          <a:extLst>
            <a:ext uri="{FF2B5EF4-FFF2-40B4-BE49-F238E27FC236}">
              <a16:creationId xmlns:a16="http://schemas.microsoft.com/office/drawing/2014/main" id="{27EC39AE-3E66-409C-9130-4AEE63857416}"/>
            </a:ext>
          </a:extLst>
        </xdr:cNvPr>
        <xdr:cNvSpPr txBox="1"/>
      </xdr:nvSpPr>
      <xdr:spPr>
        <a:xfrm>
          <a:off x="1231900" y="47625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C80D4D7C-1760-46F8-BD67-0C2E60DE5993}"/>
            </a:ext>
          </a:extLst>
        </xdr:cNvPr>
        <xdr:cNvCxnSpPr/>
      </xdr:nvCxnSpPr>
      <xdr:spPr>
        <a:xfrm>
          <a:off x="1270000" y="71120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119380</xdr:colOff>
      <xdr:row>36</xdr:row>
      <xdr:rowOff>74930</xdr:rowOff>
    </xdr:from>
    <xdr:ext cx="410210" cy="224790"/>
    <xdr:sp macro="" textlink="">
      <xdr:nvSpPr>
        <xdr:cNvPr id="51" name="テキスト ボックス 50">
          <a:extLst>
            <a:ext uri="{FF2B5EF4-FFF2-40B4-BE49-F238E27FC236}">
              <a16:creationId xmlns:a16="http://schemas.microsoft.com/office/drawing/2014/main" id="{DE75545C-59AE-4C71-BB7C-12E1A40CE7B2}"/>
            </a:ext>
          </a:extLst>
        </xdr:cNvPr>
        <xdr:cNvSpPr txBox="1"/>
      </xdr:nvSpPr>
      <xdr:spPr>
        <a:xfrm>
          <a:off x="795655" y="7018655"/>
          <a:ext cx="41021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100.0</a:t>
          </a:r>
          <a:endParaRPr kumimoji="1" lang="ja-JP" altLang="en-US" sz="800">
            <a:latin typeface="ＭＳ Ｐゴシック"/>
            <a:ea typeface="ＭＳ Ｐゴシック"/>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52" name="直線コネクタ 51">
          <a:extLst>
            <a:ext uri="{FF2B5EF4-FFF2-40B4-BE49-F238E27FC236}">
              <a16:creationId xmlns:a16="http://schemas.microsoft.com/office/drawing/2014/main" id="{201C4673-C327-4F83-83E2-66972480C73F}"/>
            </a:ext>
          </a:extLst>
        </xdr:cNvPr>
        <xdr:cNvCxnSpPr/>
      </xdr:nvCxnSpPr>
      <xdr:spPr>
        <a:xfrm>
          <a:off x="1270000" y="66802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170815</xdr:colOff>
      <xdr:row>33</xdr:row>
      <xdr:rowOff>156845</xdr:rowOff>
    </xdr:from>
    <xdr:ext cx="358775" cy="224790"/>
    <xdr:sp macro="" textlink="">
      <xdr:nvSpPr>
        <xdr:cNvPr id="53" name="テキスト ボックス 52">
          <a:extLst>
            <a:ext uri="{FF2B5EF4-FFF2-40B4-BE49-F238E27FC236}">
              <a16:creationId xmlns:a16="http://schemas.microsoft.com/office/drawing/2014/main" id="{0F96A516-63D2-4855-9A43-42CFC7C4374A}"/>
            </a:ext>
          </a:extLst>
        </xdr:cNvPr>
        <xdr:cNvSpPr txBox="1"/>
      </xdr:nvSpPr>
      <xdr:spPr>
        <a:xfrm>
          <a:off x="847090" y="6586220"/>
          <a:ext cx="35877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80.0</a:t>
          </a:r>
          <a:endParaRPr kumimoji="1" lang="ja-JP" altLang="en-US" sz="800">
            <a:latin typeface="ＭＳ Ｐゴシック"/>
            <a:ea typeface="ＭＳ Ｐゴシック"/>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54" name="直線コネクタ 53">
          <a:extLst>
            <a:ext uri="{FF2B5EF4-FFF2-40B4-BE49-F238E27FC236}">
              <a16:creationId xmlns:a16="http://schemas.microsoft.com/office/drawing/2014/main" id="{23E95440-F1A9-4B99-AB98-24B628A05DDB}"/>
            </a:ext>
          </a:extLst>
        </xdr:cNvPr>
        <xdr:cNvCxnSpPr/>
      </xdr:nvCxnSpPr>
      <xdr:spPr>
        <a:xfrm>
          <a:off x="1270000" y="62484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170815</xdr:colOff>
      <xdr:row>31</xdr:row>
      <xdr:rowOff>67945</xdr:rowOff>
    </xdr:from>
    <xdr:ext cx="358775" cy="224790"/>
    <xdr:sp macro="" textlink="">
      <xdr:nvSpPr>
        <xdr:cNvPr id="55" name="テキスト ボックス 54">
          <a:extLst>
            <a:ext uri="{FF2B5EF4-FFF2-40B4-BE49-F238E27FC236}">
              <a16:creationId xmlns:a16="http://schemas.microsoft.com/office/drawing/2014/main" id="{C9121618-873A-47C4-9620-B0A123F297D0}"/>
            </a:ext>
          </a:extLst>
        </xdr:cNvPr>
        <xdr:cNvSpPr txBox="1"/>
      </xdr:nvSpPr>
      <xdr:spPr>
        <a:xfrm>
          <a:off x="847090" y="6154420"/>
          <a:ext cx="35877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60.0</a:t>
          </a:r>
          <a:endParaRPr kumimoji="1" lang="ja-JP" altLang="en-US" sz="800">
            <a:latin typeface="ＭＳ Ｐゴシック"/>
            <a:ea typeface="ＭＳ Ｐゴシック"/>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56" name="直線コネクタ 55">
          <a:extLst>
            <a:ext uri="{FF2B5EF4-FFF2-40B4-BE49-F238E27FC236}">
              <a16:creationId xmlns:a16="http://schemas.microsoft.com/office/drawing/2014/main" id="{F2D611CA-716D-4CF6-85E0-942CC826FB18}"/>
            </a:ext>
          </a:extLst>
        </xdr:cNvPr>
        <xdr:cNvCxnSpPr/>
      </xdr:nvCxnSpPr>
      <xdr:spPr>
        <a:xfrm>
          <a:off x="1270000" y="58166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170815</xdr:colOff>
      <xdr:row>28</xdr:row>
      <xdr:rowOff>150495</xdr:rowOff>
    </xdr:from>
    <xdr:ext cx="358775" cy="225425"/>
    <xdr:sp macro="" textlink="">
      <xdr:nvSpPr>
        <xdr:cNvPr id="57" name="テキスト ボックス 56">
          <a:extLst>
            <a:ext uri="{FF2B5EF4-FFF2-40B4-BE49-F238E27FC236}">
              <a16:creationId xmlns:a16="http://schemas.microsoft.com/office/drawing/2014/main" id="{0D8DB93D-0968-40B5-A942-808988D09CB8}"/>
            </a:ext>
          </a:extLst>
        </xdr:cNvPr>
        <xdr:cNvSpPr txBox="1"/>
      </xdr:nvSpPr>
      <xdr:spPr>
        <a:xfrm>
          <a:off x="847090" y="5722620"/>
          <a:ext cx="35877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40.0</a:t>
          </a:r>
          <a:endParaRPr kumimoji="1" lang="ja-JP" altLang="en-US" sz="800">
            <a:latin typeface="ＭＳ Ｐゴシック"/>
            <a:ea typeface="ＭＳ Ｐゴシック"/>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58" name="直線コネクタ 57">
          <a:extLst>
            <a:ext uri="{FF2B5EF4-FFF2-40B4-BE49-F238E27FC236}">
              <a16:creationId xmlns:a16="http://schemas.microsoft.com/office/drawing/2014/main" id="{D4313E57-F5B9-4F38-A2C8-04B3A022D936}"/>
            </a:ext>
          </a:extLst>
        </xdr:cNvPr>
        <xdr:cNvCxnSpPr/>
      </xdr:nvCxnSpPr>
      <xdr:spPr>
        <a:xfrm>
          <a:off x="1270000" y="53848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170815</xdr:colOff>
      <xdr:row>26</xdr:row>
      <xdr:rowOff>61595</xdr:rowOff>
    </xdr:from>
    <xdr:ext cx="358775" cy="225425"/>
    <xdr:sp macro="" textlink="">
      <xdr:nvSpPr>
        <xdr:cNvPr id="59" name="テキスト ボックス 58">
          <a:extLst>
            <a:ext uri="{FF2B5EF4-FFF2-40B4-BE49-F238E27FC236}">
              <a16:creationId xmlns:a16="http://schemas.microsoft.com/office/drawing/2014/main" id="{907D7C61-BCAD-4A63-A404-CE98115E2097}"/>
            </a:ext>
          </a:extLst>
        </xdr:cNvPr>
        <xdr:cNvSpPr txBox="1"/>
      </xdr:nvSpPr>
      <xdr:spPr>
        <a:xfrm>
          <a:off x="847090" y="5290820"/>
          <a:ext cx="35877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20.0</a:t>
          </a:r>
          <a:endParaRPr kumimoji="1" lang="ja-JP" altLang="en-US" sz="800">
            <a:latin typeface="ＭＳ Ｐゴシック"/>
            <a:ea typeface="ＭＳ Ｐゴシック"/>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0" name="直線コネクタ 59">
          <a:extLst>
            <a:ext uri="{FF2B5EF4-FFF2-40B4-BE49-F238E27FC236}">
              <a16:creationId xmlns:a16="http://schemas.microsoft.com/office/drawing/2014/main" id="{B5AFC934-82B4-4599-81DC-9601831447EF}"/>
            </a:ext>
          </a:extLst>
        </xdr:cNvPr>
        <xdr:cNvCxnSpPr/>
      </xdr:nvCxnSpPr>
      <xdr:spPr>
        <a:xfrm>
          <a:off x="1270000" y="49530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31750</xdr:colOff>
      <xdr:row>23</xdr:row>
      <xdr:rowOff>144145</xdr:rowOff>
    </xdr:from>
    <xdr:ext cx="307975" cy="224790"/>
    <xdr:sp macro="" textlink="">
      <xdr:nvSpPr>
        <xdr:cNvPr id="61" name="テキスト ボックス 60">
          <a:extLst>
            <a:ext uri="{FF2B5EF4-FFF2-40B4-BE49-F238E27FC236}">
              <a16:creationId xmlns:a16="http://schemas.microsoft.com/office/drawing/2014/main" id="{B95F3621-C175-4D63-8664-B3531C7790D1}"/>
            </a:ext>
          </a:extLst>
        </xdr:cNvPr>
        <xdr:cNvSpPr txBox="1"/>
      </xdr:nvSpPr>
      <xdr:spPr>
        <a:xfrm>
          <a:off x="898525" y="4859020"/>
          <a:ext cx="30797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0.0</a:t>
          </a:r>
          <a:endParaRPr kumimoji="1" lang="ja-JP" altLang="en-US" sz="800">
            <a:latin typeface="ＭＳ Ｐゴシック"/>
            <a:ea typeface="ＭＳ Ｐゴシック"/>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2" name="有形固定資産減価償却率グラフ枠">
          <a:extLst>
            <a:ext uri="{FF2B5EF4-FFF2-40B4-BE49-F238E27FC236}">
              <a16:creationId xmlns:a16="http://schemas.microsoft.com/office/drawing/2014/main" id="{6A45EB1F-439E-436F-9C1B-F55EDB02B3B3}"/>
            </a:ext>
          </a:extLst>
        </xdr:cNvPr>
        <xdr:cNvSpPr/>
      </xdr:nvSpPr>
      <xdr:spPr>
        <a:xfrm>
          <a:off x="1270000" y="4953000"/>
          <a:ext cx="4241800" cy="2159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28</xdr:row>
      <xdr:rowOff>30480</xdr:rowOff>
    </xdr:from>
    <xdr:to>
      <xdr:col>23</xdr:col>
      <xdr:colOff>85090</xdr:colOff>
      <xdr:row>34</xdr:row>
      <xdr:rowOff>92075</xdr:rowOff>
    </xdr:to>
    <xdr:cxnSp macro="">
      <xdr:nvCxnSpPr>
        <xdr:cNvPr id="63" name="直線コネクタ 62">
          <a:extLst>
            <a:ext uri="{FF2B5EF4-FFF2-40B4-BE49-F238E27FC236}">
              <a16:creationId xmlns:a16="http://schemas.microsoft.com/office/drawing/2014/main" id="{23DB7CE9-30DA-4222-8B9D-56DAD88FBB13}"/>
            </a:ext>
          </a:extLst>
        </xdr:cNvPr>
        <xdr:cNvCxnSpPr/>
      </xdr:nvCxnSpPr>
      <xdr:spPr>
        <a:xfrm flipV="1">
          <a:off x="4760595" y="5602605"/>
          <a:ext cx="1270" cy="10902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95885</xdr:rowOff>
    </xdr:from>
    <xdr:ext cx="404495" cy="259080"/>
    <xdr:sp macro="" textlink="">
      <xdr:nvSpPr>
        <xdr:cNvPr id="64" name="有形固定資産減価償却率最小値テキスト">
          <a:extLst>
            <a:ext uri="{FF2B5EF4-FFF2-40B4-BE49-F238E27FC236}">
              <a16:creationId xmlns:a16="http://schemas.microsoft.com/office/drawing/2014/main" id="{F58C67D6-83C5-472C-8542-ACFC8B097586}"/>
            </a:ext>
          </a:extLst>
        </xdr:cNvPr>
        <xdr:cNvSpPr txBox="1"/>
      </xdr:nvSpPr>
      <xdr:spPr>
        <a:xfrm>
          <a:off x="4813300" y="669671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80.6</a:t>
          </a:r>
          <a:endParaRPr kumimoji="1" lang="ja-JP" altLang="en-US" sz="1000" b="1">
            <a:latin typeface="ＭＳ Ｐゴシック"/>
            <a:ea typeface="ＭＳ Ｐゴシック"/>
          </a:endParaRPr>
        </a:p>
      </xdr:txBody>
    </xdr:sp>
    <xdr:clientData/>
  </xdr:oneCellAnchor>
  <xdr:twoCellAnchor>
    <xdr:from>
      <xdr:col>22</xdr:col>
      <xdr:colOff>187325</xdr:colOff>
      <xdr:row>34</xdr:row>
      <xdr:rowOff>92075</xdr:rowOff>
    </xdr:from>
    <xdr:to>
      <xdr:col>23</xdr:col>
      <xdr:colOff>174625</xdr:colOff>
      <xdr:row>34</xdr:row>
      <xdr:rowOff>92075</xdr:rowOff>
    </xdr:to>
    <xdr:cxnSp macro="">
      <xdr:nvCxnSpPr>
        <xdr:cNvPr id="65" name="直線コネクタ 64">
          <a:extLst>
            <a:ext uri="{FF2B5EF4-FFF2-40B4-BE49-F238E27FC236}">
              <a16:creationId xmlns:a16="http://schemas.microsoft.com/office/drawing/2014/main" id="{0EC1F5E9-FDD6-4750-850B-70853B875323}"/>
            </a:ext>
          </a:extLst>
        </xdr:cNvPr>
        <xdr:cNvCxnSpPr/>
      </xdr:nvCxnSpPr>
      <xdr:spPr>
        <a:xfrm>
          <a:off x="4673600" y="66929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148590</xdr:rowOff>
    </xdr:from>
    <xdr:ext cx="404495" cy="259080"/>
    <xdr:sp macro="" textlink="">
      <xdr:nvSpPr>
        <xdr:cNvPr id="66" name="有形固定資産減価償却率最大値テキスト">
          <a:extLst>
            <a:ext uri="{FF2B5EF4-FFF2-40B4-BE49-F238E27FC236}">
              <a16:creationId xmlns:a16="http://schemas.microsoft.com/office/drawing/2014/main" id="{4F9678C2-E61F-437C-B6B2-070E5B0BF617}"/>
            </a:ext>
          </a:extLst>
        </xdr:cNvPr>
        <xdr:cNvSpPr txBox="1"/>
      </xdr:nvSpPr>
      <xdr:spPr>
        <a:xfrm>
          <a:off x="4813300" y="537781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30.1</a:t>
          </a:r>
          <a:endParaRPr kumimoji="1" lang="ja-JP" altLang="en-US" sz="1000" b="1">
            <a:latin typeface="ＭＳ Ｐゴシック"/>
            <a:ea typeface="ＭＳ Ｐゴシック"/>
          </a:endParaRPr>
        </a:p>
      </xdr:txBody>
    </xdr:sp>
    <xdr:clientData/>
  </xdr:oneCellAnchor>
  <xdr:twoCellAnchor>
    <xdr:from>
      <xdr:col>22</xdr:col>
      <xdr:colOff>187325</xdr:colOff>
      <xdr:row>28</xdr:row>
      <xdr:rowOff>30480</xdr:rowOff>
    </xdr:from>
    <xdr:to>
      <xdr:col>23</xdr:col>
      <xdr:colOff>174625</xdr:colOff>
      <xdr:row>28</xdr:row>
      <xdr:rowOff>30480</xdr:rowOff>
    </xdr:to>
    <xdr:cxnSp macro="">
      <xdr:nvCxnSpPr>
        <xdr:cNvPr id="67" name="直線コネクタ 66">
          <a:extLst>
            <a:ext uri="{FF2B5EF4-FFF2-40B4-BE49-F238E27FC236}">
              <a16:creationId xmlns:a16="http://schemas.microsoft.com/office/drawing/2014/main" id="{9D415E28-BC57-4CFE-9D17-9DD7CED0742F}"/>
            </a:ext>
          </a:extLst>
        </xdr:cNvPr>
        <xdr:cNvCxnSpPr/>
      </xdr:nvCxnSpPr>
      <xdr:spPr>
        <a:xfrm>
          <a:off x="4673600" y="56026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31</xdr:row>
      <xdr:rowOff>156210</xdr:rowOff>
    </xdr:from>
    <xdr:ext cx="404495" cy="258445"/>
    <xdr:sp macro="" textlink="">
      <xdr:nvSpPr>
        <xdr:cNvPr id="68" name="有形固定資産減価償却率平均値テキスト">
          <a:extLst>
            <a:ext uri="{FF2B5EF4-FFF2-40B4-BE49-F238E27FC236}">
              <a16:creationId xmlns:a16="http://schemas.microsoft.com/office/drawing/2014/main" id="{952F4043-31F7-4D04-B705-0C58C23E6EE4}"/>
            </a:ext>
          </a:extLst>
        </xdr:cNvPr>
        <xdr:cNvSpPr txBox="1"/>
      </xdr:nvSpPr>
      <xdr:spPr>
        <a:xfrm>
          <a:off x="4813300" y="6242685"/>
          <a:ext cx="40449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63.1</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34925</xdr:colOff>
      <xdr:row>32</xdr:row>
      <xdr:rowOff>6350</xdr:rowOff>
    </xdr:from>
    <xdr:to>
      <xdr:col>23</xdr:col>
      <xdr:colOff>136525</xdr:colOff>
      <xdr:row>32</xdr:row>
      <xdr:rowOff>107950</xdr:rowOff>
    </xdr:to>
    <xdr:sp macro="" textlink="">
      <xdr:nvSpPr>
        <xdr:cNvPr id="69" name="フローチャート: 判断 68">
          <a:extLst>
            <a:ext uri="{FF2B5EF4-FFF2-40B4-BE49-F238E27FC236}">
              <a16:creationId xmlns:a16="http://schemas.microsoft.com/office/drawing/2014/main" id="{039B5BF4-B959-4CCD-9CB2-6F4A69F125D2}"/>
            </a:ext>
          </a:extLst>
        </xdr:cNvPr>
        <xdr:cNvSpPr/>
      </xdr:nvSpPr>
      <xdr:spPr>
        <a:xfrm>
          <a:off x="4711700" y="6264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32</xdr:row>
      <xdr:rowOff>15240</xdr:rowOff>
    </xdr:from>
    <xdr:to>
      <xdr:col>19</xdr:col>
      <xdr:colOff>187325</xdr:colOff>
      <xdr:row>32</xdr:row>
      <xdr:rowOff>116840</xdr:rowOff>
    </xdr:to>
    <xdr:sp macro="" textlink="">
      <xdr:nvSpPr>
        <xdr:cNvPr id="70" name="フローチャート: 判断 69">
          <a:extLst>
            <a:ext uri="{FF2B5EF4-FFF2-40B4-BE49-F238E27FC236}">
              <a16:creationId xmlns:a16="http://schemas.microsoft.com/office/drawing/2014/main" id="{F98E0345-D1BF-4618-B045-33FF3DC002FD}"/>
            </a:ext>
          </a:extLst>
        </xdr:cNvPr>
        <xdr:cNvSpPr/>
      </xdr:nvSpPr>
      <xdr:spPr>
        <a:xfrm>
          <a:off x="4000500" y="6273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154940</xdr:rowOff>
    </xdr:from>
    <xdr:to>
      <xdr:col>15</xdr:col>
      <xdr:colOff>187325</xdr:colOff>
      <xdr:row>32</xdr:row>
      <xdr:rowOff>84455</xdr:rowOff>
    </xdr:to>
    <xdr:sp macro="" textlink="">
      <xdr:nvSpPr>
        <xdr:cNvPr id="71" name="フローチャート: 判断 70">
          <a:extLst>
            <a:ext uri="{FF2B5EF4-FFF2-40B4-BE49-F238E27FC236}">
              <a16:creationId xmlns:a16="http://schemas.microsoft.com/office/drawing/2014/main" id="{0464FF4E-E5F2-424C-BF43-A52C1F4699C5}"/>
            </a:ext>
          </a:extLst>
        </xdr:cNvPr>
        <xdr:cNvSpPr/>
      </xdr:nvSpPr>
      <xdr:spPr>
        <a:xfrm>
          <a:off x="3238500" y="6241415"/>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31</xdr:row>
      <xdr:rowOff>154940</xdr:rowOff>
    </xdr:from>
    <xdr:to>
      <xdr:col>11</xdr:col>
      <xdr:colOff>187325</xdr:colOff>
      <xdr:row>32</xdr:row>
      <xdr:rowOff>84455</xdr:rowOff>
    </xdr:to>
    <xdr:sp macro="" textlink="">
      <xdr:nvSpPr>
        <xdr:cNvPr id="72" name="フローチャート: 判断 71">
          <a:extLst>
            <a:ext uri="{FF2B5EF4-FFF2-40B4-BE49-F238E27FC236}">
              <a16:creationId xmlns:a16="http://schemas.microsoft.com/office/drawing/2014/main" id="{95822D72-F771-48E2-8D01-01173744EAFD}"/>
            </a:ext>
          </a:extLst>
        </xdr:cNvPr>
        <xdr:cNvSpPr/>
      </xdr:nvSpPr>
      <xdr:spPr>
        <a:xfrm>
          <a:off x="2476500" y="6241415"/>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32</xdr:row>
      <xdr:rowOff>69215</xdr:rowOff>
    </xdr:from>
    <xdr:to>
      <xdr:col>7</xdr:col>
      <xdr:colOff>187325</xdr:colOff>
      <xdr:row>32</xdr:row>
      <xdr:rowOff>170815</xdr:rowOff>
    </xdr:to>
    <xdr:sp macro="" textlink="">
      <xdr:nvSpPr>
        <xdr:cNvPr id="73" name="フローチャート: 判断 72">
          <a:extLst>
            <a:ext uri="{FF2B5EF4-FFF2-40B4-BE49-F238E27FC236}">
              <a16:creationId xmlns:a16="http://schemas.microsoft.com/office/drawing/2014/main" id="{C8BD4D03-BCBC-4B79-9D0C-9489EE33207C}"/>
            </a:ext>
          </a:extLst>
        </xdr:cNvPr>
        <xdr:cNvSpPr/>
      </xdr:nvSpPr>
      <xdr:spPr>
        <a:xfrm>
          <a:off x="1714500" y="6327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42545</xdr:rowOff>
    </xdr:from>
    <xdr:ext cx="762000" cy="224790"/>
    <xdr:sp macro="" textlink="">
      <xdr:nvSpPr>
        <xdr:cNvPr id="74" name="テキスト ボックス 73">
          <a:extLst>
            <a:ext uri="{FF2B5EF4-FFF2-40B4-BE49-F238E27FC236}">
              <a16:creationId xmlns:a16="http://schemas.microsoft.com/office/drawing/2014/main" id="{10FADDB2-5E20-41A6-B360-DE139FA3DA4E}"/>
            </a:ext>
          </a:extLst>
        </xdr:cNvPr>
        <xdr:cNvSpPr txBox="1"/>
      </xdr:nvSpPr>
      <xdr:spPr>
        <a:xfrm>
          <a:off x="4584700" y="7157720"/>
          <a:ext cx="76200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R05</a:t>
          </a:r>
          <a:endParaRPr kumimoji="1" lang="ja-JP" altLang="en-US" sz="800">
            <a:latin typeface="ＭＳ Ｐゴシック"/>
            <a:ea typeface="ＭＳ Ｐゴシック"/>
          </a:endParaRPr>
        </a:p>
      </xdr:txBody>
    </xdr:sp>
    <xdr:clientData/>
  </xdr:oneCellAnchor>
  <xdr:oneCellAnchor>
    <xdr:from>
      <xdr:col>18</xdr:col>
      <xdr:colOff>149225</xdr:colOff>
      <xdr:row>37</xdr:row>
      <xdr:rowOff>42545</xdr:rowOff>
    </xdr:from>
    <xdr:ext cx="761365" cy="224790"/>
    <xdr:sp macro="" textlink="">
      <xdr:nvSpPr>
        <xdr:cNvPr id="75" name="テキスト ボックス 74">
          <a:extLst>
            <a:ext uri="{FF2B5EF4-FFF2-40B4-BE49-F238E27FC236}">
              <a16:creationId xmlns:a16="http://schemas.microsoft.com/office/drawing/2014/main" id="{CDD0DF9F-2894-47DA-A08C-D9EC9F89899C}"/>
            </a:ext>
          </a:extLst>
        </xdr:cNvPr>
        <xdr:cNvSpPr txBox="1"/>
      </xdr:nvSpPr>
      <xdr:spPr>
        <a:xfrm>
          <a:off x="3873500" y="7157720"/>
          <a:ext cx="76136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R04</a:t>
          </a:r>
          <a:endParaRPr kumimoji="1" lang="ja-JP" altLang="en-US" sz="800">
            <a:latin typeface="ＭＳ Ｐゴシック"/>
            <a:ea typeface="ＭＳ Ｐゴシック"/>
          </a:endParaRPr>
        </a:p>
      </xdr:txBody>
    </xdr:sp>
    <xdr:clientData/>
  </xdr:oneCellAnchor>
  <xdr:oneCellAnchor>
    <xdr:from>
      <xdr:col>14</xdr:col>
      <xdr:colOff>149225</xdr:colOff>
      <xdr:row>37</xdr:row>
      <xdr:rowOff>42545</xdr:rowOff>
    </xdr:from>
    <xdr:ext cx="761365" cy="224790"/>
    <xdr:sp macro="" textlink="">
      <xdr:nvSpPr>
        <xdr:cNvPr id="76" name="テキスト ボックス 75">
          <a:extLst>
            <a:ext uri="{FF2B5EF4-FFF2-40B4-BE49-F238E27FC236}">
              <a16:creationId xmlns:a16="http://schemas.microsoft.com/office/drawing/2014/main" id="{45B80823-3139-4652-9656-0D7DD4257842}"/>
            </a:ext>
          </a:extLst>
        </xdr:cNvPr>
        <xdr:cNvSpPr txBox="1"/>
      </xdr:nvSpPr>
      <xdr:spPr>
        <a:xfrm>
          <a:off x="3111500" y="7157720"/>
          <a:ext cx="76136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R03</a:t>
          </a:r>
          <a:endParaRPr kumimoji="1" lang="ja-JP" altLang="en-US" sz="800">
            <a:latin typeface="ＭＳ Ｐゴシック"/>
            <a:ea typeface="ＭＳ Ｐゴシック"/>
          </a:endParaRPr>
        </a:p>
      </xdr:txBody>
    </xdr:sp>
    <xdr:clientData/>
  </xdr:oneCellAnchor>
  <xdr:oneCellAnchor>
    <xdr:from>
      <xdr:col>10</xdr:col>
      <xdr:colOff>149225</xdr:colOff>
      <xdr:row>37</xdr:row>
      <xdr:rowOff>42545</xdr:rowOff>
    </xdr:from>
    <xdr:ext cx="761365" cy="224790"/>
    <xdr:sp macro="" textlink="">
      <xdr:nvSpPr>
        <xdr:cNvPr id="77" name="テキスト ボックス 76">
          <a:extLst>
            <a:ext uri="{FF2B5EF4-FFF2-40B4-BE49-F238E27FC236}">
              <a16:creationId xmlns:a16="http://schemas.microsoft.com/office/drawing/2014/main" id="{FF1AC002-D327-47DD-AF45-F6C2F3A07B2D}"/>
            </a:ext>
          </a:extLst>
        </xdr:cNvPr>
        <xdr:cNvSpPr txBox="1"/>
      </xdr:nvSpPr>
      <xdr:spPr>
        <a:xfrm>
          <a:off x="2349500" y="7157720"/>
          <a:ext cx="76136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R02</a:t>
          </a:r>
          <a:endParaRPr kumimoji="1" lang="ja-JP" altLang="en-US" sz="800">
            <a:latin typeface="ＭＳ Ｐゴシック"/>
            <a:ea typeface="ＭＳ Ｐゴシック"/>
          </a:endParaRPr>
        </a:p>
      </xdr:txBody>
    </xdr:sp>
    <xdr:clientData/>
  </xdr:oneCellAnchor>
  <xdr:oneCellAnchor>
    <xdr:from>
      <xdr:col>6</xdr:col>
      <xdr:colOff>149225</xdr:colOff>
      <xdr:row>37</xdr:row>
      <xdr:rowOff>42545</xdr:rowOff>
    </xdr:from>
    <xdr:ext cx="761365" cy="224790"/>
    <xdr:sp macro="" textlink="">
      <xdr:nvSpPr>
        <xdr:cNvPr id="78" name="テキスト ボックス 77">
          <a:extLst>
            <a:ext uri="{FF2B5EF4-FFF2-40B4-BE49-F238E27FC236}">
              <a16:creationId xmlns:a16="http://schemas.microsoft.com/office/drawing/2014/main" id="{0F321352-03FF-48E6-9C79-46039EEA9746}"/>
            </a:ext>
          </a:extLst>
        </xdr:cNvPr>
        <xdr:cNvSpPr txBox="1"/>
      </xdr:nvSpPr>
      <xdr:spPr>
        <a:xfrm>
          <a:off x="1587500" y="7157720"/>
          <a:ext cx="76136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R01</a:t>
          </a:r>
          <a:endParaRPr kumimoji="1" lang="ja-JP" altLang="en-US" sz="800">
            <a:latin typeface="ＭＳ Ｐゴシック"/>
            <a:ea typeface="ＭＳ Ｐゴシック"/>
          </a:endParaRPr>
        </a:p>
      </xdr:txBody>
    </xdr:sp>
    <xdr:clientData/>
  </xdr:oneCellAnchor>
  <xdr:twoCellAnchor>
    <xdr:from>
      <xdr:col>19</xdr:col>
      <xdr:colOff>85725</xdr:colOff>
      <xdr:row>33</xdr:row>
      <xdr:rowOff>92075</xdr:rowOff>
    </xdr:from>
    <xdr:to>
      <xdr:col>19</xdr:col>
      <xdr:colOff>187325</xdr:colOff>
      <xdr:row>34</xdr:row>
      <xdr:rowOff>22225</xdr:rowOff>
    </xdr:to>
    <xdr:sp macro="" textlink="">
      <xdr:nvSpPr>
        <xdr:cNvPr id="79" name="楕円 78">
          <a:extLst>
            <a:ext uri="{FF2B5EF4-FFF2-40B4-BE49-F238E27FC236}">
              <a16:creationId xmlns:a16="http://schemas.microsoft.com/office/drawing/2014/main" id="{3EDFFF3C-1052-4361-B4A1-D70A8E0F2454}"/>
            </a:ext>
          </a:extLst>
        </xdr:cNvPr>
        <xdr:cNvSpPr/>
      </xdr:nvSpPr>
      <xdr:spPr>
        <a:xfrm>
          <a:off x="4000500" y="6521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33</xdr:row>
      <xdr:rowOff>66040</xdr:rowOff>
    </xdr:from>
    <xdr:to>
      <xdr:col>15</xdr:col>
      <xdr:colOff>187325</xdr:colOff>
      <xdr:row>33</xdr:row>
      <xdr:rowOff>167640</xdr:rowOff>
    </xdr:to>
    <xdr:sp macro="" textlink="">
      <xdr:nvSpPr>
        <xdr:cNvPr id="80" name="楕円 79">
          <a:extLst>
            <a:ext uri="{FF2B5EF4-FFF2-40B4-BE49-F238E27FC236}">
              <a16:creationId xmlns:a16="http://schemas.microsoft.com/office/drawing/2014/main" id="{BBE6D40D-E1C3-4DB2-B64A-7845037C8CCD}"/>
            </a:ext>
          </a:extLst>
        </xdr:cNvPr>
        <xdr:cNvSpPr/>
      </xdr:nvSpPr>
      <xdr:spPr>
        <a:xfrm>
          <a:off x="3238500" y="6495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33</xdr:row>
      <xdr:rowOff>116840</xdr:rowOff>
    </xdr:from>
    <xdr:to>
      <xdr:col>19</xdr:col>
      <xdr:colOff>136525</xdr:colOff>
      <xdr:row>33</xdr:row>
      <xdr:rowOff>143510</xdr:rowOff>
    </xdr:to>
    <xdr:cxnSp macro="">
      <xdr:nvCxnSpPr>
        <xdr:cNvPr id="81" name="直線コネクタ 80">
          <a:extLst>
            <a:ext uri="{FF2B5EF4-FFF2-40B4-BE49-F238E27FC236}">
              <a16:creationId xmlns:a16="http://schemas.microsoft.com/office/drawing/2014/main" id="{90D93797-AA3C-4F18-A9D0-3137329C75CF}"/>
            </a:ext>
          </a:extLst>
        </xdr:cNvPr>
        <xdr:cNvCxnSpPr/>
      </xdr:nvCxnSpPr>
      <xdr:spPr>
        <a:xfrm>
          <a:off x="3289300" y="6546215"/>
          <a:ext cx="762000" cy="26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33</xdr:row>
      <xdr:rowOff>50800</xdr:rowOff>
    </xdr:from>
    <xdr:to>
      <xdr:col>11</xdr:col>
      <xdr:colOff>187325</xdr:colOff>
      <xdr:row>33</xdr:row>
      <xdr:rowOff>152400</xdr:rowOff>
    </xdr:to>
    <xdr:sp macro="" textlink="">
      <xdr:nvSpPr>
        <xdr:cNvPr id="82" name="楕円 81">
          <a:extLst>
            <a:ext uri="{FF2B5EF4-FFF2-40B4-BE49-F238E27FC236}">
              <a16:creationId xmlns:a16="http://schemas.microsoft.com/office/drawing/2014/main" id="{73564AEB-EA06-4675-9D45-360E74AA0F73}"/>
            </a:ext>
          </a:extLst>
        </xdr:cNvPr>
        <xdr:cNvSpPr/>
      </xdr:nvSpPr>
      <xdr:spPr>
        <a:xfrm>
          <a:off x="2476500" y="6480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33</xdr:row>
      <xdr:rowOff>101600</xdr:rowOff>
    </xdr:from>
    <xdr:to>
      <xdr:col>15</xdr:col>
      <xdr:colOff>136525</xdr:colOff>
      <xdr:row>33</xdr:row>
      <xdr:rowOff>116840</xdr:rowOff>
    </xdr:to>
    <xdr:cxnSp macro="">
      <xdr:nvCxnSpPr>
        <xdr:cNvPr id="83" name="直線コネクタ 82">
          <a:extLst>
            <a:ext uri="{FF2B5EF4-FFF2-40B4-BE49-F238E27FC236}">
              <a16:creationId xmlns:a16="http://schemas.microsoft.com/office/drawing/2014/main" id="{1BBCECCD-71D3-4EB6-A610-9770825B4AB5}"/>
            </a:ext>
          </a:extLst>
        </xdr:cNvPr>
        <xdr:cNvCxnSpPr/>
      </xdr:nvCxnSpPr>
      <xdr:spPr>
        <a:xfrm>
          <a:off x="2527300" y="6530975"/>
          <a:ext cx="76200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33</xdr:row>
      <xdr:rowOff>20955</xdr:rowOff>
    </xdr:from>
    <xdr:to>
      <xdr:col>7</xdr:col>
      <xdr:colOff>187325</xdr:colOff>
      <xdr:row>33</xdr:row>
      <xdr:rowOff>122555</xdr:rowOff>
    </xdr:to>
    <xdr:sp macro="" textlink="">
      <xdr:nvSpPr>
        <xdr:cNvPr id="84" name="楕円 83">
          <a:extLst>
            <a:ext uri="{FF2B5EF4-FFF2-40B4-BE49-F238E27FC236}">
              <a16:creationId xmlns:a16="http://schemas.microsoft.com/office/drawing/2014/main" id="{1354CF5A-DBD6-49E3-8245-28A2024B90A2}"/>
            </a:ext>
          </a:extLst>
        </xdr:cNvPr>
        <xdr:cNvSpPr/>
      </xdr:nvSpPr>
      <xdr:spPr>
        <a:xfrm>
          <a:off x="1714500" y="6450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33</xdr:row>
      <xdr:rowOff>71755</xdr:rowOff>
    </xdr:from>
    <xdr:to>
      <xdr:col>11</xdr:col>
      <xdr:colOff>136525</xdr:colOff>
      <xdr:row>33</xdr:row>
      <xdr:rowOff>101600</xdr:rowOff>
    </xdr:to>
    <xdr:cxnSp macro="">
      <xdr:nvCxnSpPr>
        <xdr:cNvPr id="85" name="直線コネクタ 84">
          <a:extLst>
            <a:ext uri="{FF2B5EF4-FFF2-40B4-BE49-F238E27FC236}">
              <a16:creationId xmlns:a16="http://schemas.microsoft.com/office/drawing/2014/main" id="{A77010D7-9CDD-4EFE-996C-6CA8D4571E27}"/>
            </a:ext>
          </a:extLst>
        </xdr:cNvPr>
        <xdr:cNvCxnSpPr/>
      </xdr:nvCxnSpPr>
      <xdr:spPr>
        <a:xfrm>
          <a:off x="1765300" y="6501130"/>
          <a:ext cx="762000" cy="298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111760</xdr:colOff>
      <xdr:row>30</xdr:row>
      <xdr:rowOff>133350</xdr:rowOff>
    </xdr:from>
    <xdr:ext cx="404495" cy="258445"/>
    <xdr:sp macro="" textlink="">
      <xdr:nvSpPr>
        <xdr:cNvPr id="86" name="n_1aveValue有形固定資産減価償却率">
          <a:extLst>
            <a:ext uri="{FF2B5EF4-FFF2-40B4-BE49-F238E27FC236}">
              <a16:creationId xmlns:a16="http://schemas.microsoft.com/office/drawing/2014/main" id="{D1D85FD3-A58B-4C71-B997-AE4F401BA7F2}"/>
            </a:ext>
          </a:extLst>
        </xdr:cNvPr>
        <xdr:cNvSpPr txBox="1"/>
      </xdr:nvSpPr>
      <xdr:spPr>
        <a:xfrm>
          <a:off x="3836035" y="604837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63.5</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124460</xdr:colOff>
      <xdr:row>30</xdr:row>
      <xdr:rowOff>100965</xdr:rowOff>
    </xdr:from>
    <xdr:ext cx="404495" cy="258445"/>
    <xdr:sp macro="" textlink="">
      <xdr:nvSpPr>
        <xdr:cNvPr id="87" name="n_2aveValue有形固定資産減価償却率">
          <a:extLst>
            <a:ext uri="{FF2B5EF4-FFF2-40B4-BE49-F238E27FC236}">
              <a16:creationId xmlns:a16="http://schemas.microsoft.com/office/drawing/2014/main" id="{75A83803-92B5-4DEF-B5A7-4C1E34D6E465}"/>
            </a:ext>
          </a:extLst>
        </xdr:cNvPr>
        <xdr:cNvSpPr txBox="1"/>
      </xdr:nvSpPr>
      <xdr:spPr>
        <a:xfrm>
          <a:off x="3086735" y="601599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62.0</a:t>
          </a:r>
          <a:endParaRPr kumimoji="1" lang="ja-JP" altLang="en-US" sz="1000" b="1">
            <a:solidFill>
              <a:srgbClr val="000080"/>
            </a:solidFill>
            <a:latin typeface="ＭＳ Ｐゴシック"/>
            <a:ea typeface="ＭＳ Ｐゴシック"/>
          </a:endParaRPr>
        </a:p>
      </xdr:txBody>
    </xdr:sp>
    <xdr:clientData/>
  </xdr:oneCellAnchor>
  <xdr:oneCellAnchor>
    <xdr:from>
      <xdr:col>10</xdr:col>
      <xdr:colOff>124460</xdr:colOff>
      <xdr:row>30</xdr:row>
      <xdr:rowOff>100965</xdr:rowOff>
    </xdr:from>
    <xdr:ext cx="404495" cy="258445"/>
    <xdr:sp macro="" textlink="">
      <xdr:nvSpPr>
        <xdr:cNvPr id="88" name="n_3aveValue有形固定資産減価償却率">
          <a:extLst>
            <a:ext uri="{FF2B5EF4-FFF2-40B4-BE49-F238E27FC236}">
              <a16:creationId xmlns:a16="http://schemas.microsoft.com/office/drawing/2014/main" id="{6BDD6092-4395-4B5B-A0D1-2CD2A9597008}"/>
            </a:ext>
          </a:extLst>
        </xdr:cNvPr>
        <xdr:cNvSpPr txBox="1"/>
      </xdr:nvSpPr>
      <xdr:spPr>
        <a:xfrm>
          <a:off x="2324735" y="601599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62.0</a:t>
          </a:r>
          <a:endParaRPr kumimoji="1" lang="ja-JP" altLang="en-US" sz="1000" b="1">
            <a:solidFill>
              <a:srgbClr val="000080"/>
            </a:solidFill>
            <a:latin typeface="ＭＳ Ｐゴシック"/>
            <a:ea typeface="ＭＳ Ｐゴシック"/>
          </a:endParaRPr>
        </a:p>
      </xdr:txBody>
    </xdr:sp>
    <xdr:clientData/>
  </xdr:oneCellAnchor>
  <xdr:oneCellAnchor>
    <xdr:from>
      <xdr:col>6</xdr:col>
      <xdr:colOff>124460</xdr:colOff>
      <xdr:row>31</xdr:row>
      <xdr:rowOff>15875</xdr:rowOff>
    </xdr:from>
    <xdr:ext cx="404495" cy="259080"/>
    <xdr:sp macro="" textlink="">
      <xdr:nvSpPr>
        <xdr:cNvPr id="89" name="n_4aveValue有形固定資産減価償却率">
          <a:extLst>
            <a:ext uri="{FF2B5EF4-FFF2-40B4-BE49-F238E27FC236}">
              <a16:creationId xmlns:a16="http://schemas.microsoft.com/office/drawing/2014/main" id="{BAD25BC4-ED66-4AA7-A6AD-1090C337682E}"/>
            </a:ext>
          </a:extLst>
        </xdr:cNvPr>
        <xdr:cNvSpPr txBox="1"/>
      </xdr:nvSpPr>
      <xdr:spPr>
        <a:xfrm>
          <a:off x="1562735" y="610235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66.0</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111760</xdr:colOff>
      <xdr:row>34</xdr:row>
      <xdr:rowOff>13335</xdr:rowOff>
    </xdr:from>
    <xdr:ext cx="404495" cy="259080"/>
    <xdr:sp macro="" textlink="">
      <xdr:nvSpPr>
        <xdr:cNvPr id="90" name="n_1mainValue有形固定資産減価償却率">
          <a:extLst>
            <a:ext uri="{FF2B5EF4-FFF2-40B4-BE49-F238E27FC236}">
              <a16:creationId xmlns:a16="http://schemas.microsoft.com/office/drawing/2014/main" id="{91A0F9B5-F396-431F-84F9-17C21629FA27}"/>
            </a:ext>
          </a:extLst>
        </xdr:cNvPr>
        <xdr:cNvSpPr txBox="1"/>
      </xdr:nvSpPr>
      <xdr:spPr>
        <a:xfrm>
          <a:off x="3836035" y="661416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75.0</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124460</xdr:colOff>
      <xdr:row>33</xdr:row>
      <xdr:rowOff>158750</xdr:rowOff>
    </xdr:from>
    <xdr:ext cx="404495" cy="259080"/>
    <xdr:sp macro="" textlink="">
      <xdr:nvSpPr>
        <xdr:cNvPr id="91" name="n_2mainValue有形固定資産減価償却率">
          <a:extLst>
            <a:ext uri="{FF2B5EF4-FFF2-40B4-BE49-F238E27FC236}">
              <a16:creationId xmlns:a16="http://schemas.microsoft.com/office/drawing/2014/main" id="{0A338EB5-F2D0-47E1-8952-22F7E430E24D}"/>
            </a:ext>
          </a:extLst>
        </xdr:cNvPr>
        <xdr:cNvSpPr txBox="1"/>
      </xdr:nvSpPr>
      <xdr:spPr>
        <a:xfrm>
          <a:off x="3086735" y="658812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73.8</a:t>
          </a:r>
          <a:endParaRPr kumimoji="1" lang="ja-JP" altLang="en-US" sz="1000" b="1">
            <a:solidFill>
              <a:srgbClr val="FF0000"/>
            </a:solidFill>
            <a:latin typeface="ＭＳ Ｐゴシック"/>
            <a:ea typeface="ＭＳ Ｐゴシック"/>
          </a:endParaRPr>
        </a:p>
      </xdr:txBody>
    </xdr:sp>
    <xdr:clientData/>
  </xdr:oneCellAnchor>
  <xdr:oneCellAnchor>
    <xdr:from>
      <xdr:col>10</xdr:col>
      <xdr:colOff>124460</xdr:colOff>
      <xdr:row>33</xdr:row>
      <xdr:rowOff>143510</xdr:rowOff>
    </xdr:from>
    <xdr:ext cx="404495" cy="258445"/>
    <xdr:sp macro="" textlink="">
      <xdr:nvSpPr>
        <xdr:cNvPr id="92" name="n_3mainValue有形固定資産減価償却率">
          <a:extLst>
            <a:ext uri="{FF2B5EF4-FFF2-40B4-BE49-F238E27FC236}">
              <a16:creationId xmlns:a16="http://schemas.microsoft.com/office/drawing/2014/main" id="{F56DCD6A-0E31-477F-9747-A7936D6EEE8D}"/>
            </a:ext>
          </a:extLst>
        </xdr:cNvPr>
        <xdr:cNvSpPr txBox="1"/>
      </xdr:nvSpPr>
      <xdr:spPr>
        <a:xfrm>
          <a:off x="2324735" y="657288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73.1</a:t>
          </a:r>
          <a:endParaRPr kumimoji="1" lang="ja-JP" altLang="en-US" sz="1000" b="1">
            <a:solidFill>
              <a:srgbClr val="FF0000"/>
            </a:solidFill>
            <a:latin typeface="ＭＳ Ｐゴシック"/>
            <a:ea typeface="ＭＳ Ｐゴシック"/>
          </a:endParaRPr>
        </a:p>
      </xdr:txBody>
    </xdr:sp>
    <xdr:clientData/>
  </xdr:oneCellAnchor>
  <xdr:oneCellAnchor>
    <xdr:from>
      <xdr:col>6</xdr:col>
      <xdr:colOff>124460</xdr:colOff>
      <xdr:row>33</xdr:row>
      <xdr:rowOff>113665</xdr:rowOff>
    </xdr:from>
    <xdr:ext cx="404495" cy="258445"/>
    <xdr:sp macro="" textlink="">
      <xdr:nvSpPr>
        <xdr:cNvPr id="93" name="n_4mainValue有形固定資産減価償却率">
          <a:extLst>
            <a:ext uri="{FF2B5EF4-FFF2-40B4-BE49-F238E27FC236}">
              <a16:creationId xmlns:a16="http://schemas.microsoft.com/office/drawing/2014/main" id="{45E8013E-4CDE-43FF-A182-808ED1DA97FF}"/>
            </a:ext>
          </a:extLst>
        </xdr:cNvPr>
        <xdr:cNvSpPr txBox="1"/>
      </xdr:nvSpPr>
      <xdr:spPr>
        <a:xfrm>
          <a:off x="1562735" y="654304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71.7</a:t>
          </a:r>
          <a:endParaRPr kumimoji="1" lang="ja-JP" altLang="en-US" sz="1000" b="1">
            <a:solidFill>
              <a:srgbClr val="FF0000"/>
            </a:solidFill>
            <a:latin typeface="ＭＳ Ｐゴシック"/>
            <a:ea typeface="ＭＳ Ｐゴシック"/>
          </a:endParaRPr>
        </a:p>
      </xdr:txBody>
    </xdr:sp>
    <xdr:clientData/>
  </xdr:oneCellAnchor>
  <xdr:twoCellAnchor>
    <xdr:from>
      <xdr:col>57</xdr:col>
      <xdr:colOff>149225</xdr:colOff>
      <xdr:row>20</xdr:row>
      <xdr:rowOff>149225</xdr:rowOff>
    </xdr:from>
    <xdr:to>
      <xdr:col>80</xdr:col>
      <xdr:colOff>9525</xdr:colOff>
      <xdr:row>22</xdr:row>
      <xdr:rowOff>29210</xdr:rowOff>
    </xdr:to>
    <xdr:sp macro="" textlink="">
      <xdr:nvSpPr>
        <xdr:cNvPr id="94" name="正方形/長方形 93">
          <a:extLst>
            <a:ext uri="{FF2B5EF4-FFF2-40B4-BE49-F238E27FC236}">
              <a16:creationId xmlns:a16="http://schemas.microsoft.com/office/drawing/2014/main" id="{C0F5CE2B-3017-46B5-AA2B-69AC1F173ADD}"/>
            </a:ext>
          </a:extLst>
        </xdr:cNvPr>
        <xdr:cNvSpPr/>
      </xdr:nvSpPr>
      <xdr:spPr>
        <a:xfrm>
          <a:off x="11303000" y="4254500"/>
          <a:ext cx="4241800" cy="3181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（参考）債務償還比率</a:t>
          </a:r>
        </a:p>
      </xdr:txBody>
    </xdr:sp>
    <xdr:clientData/>
  </xdr:twoCellAnchor>
  <xdr:twoCellAnchor>
    <xdr:from>
      <xdr:col>63</xdr:col>
      <xdr:colOff>76200</xdr:colOff>
      <xdr:row>22</xdr:row>
      <xdr:rowOff>81280</xdr:rowOff>
    </xdr:from>
    <xdr:to>
      <xdr:col>68</xdr:col>
      <xdr:colOff>158750</xdr:colOff>
      <xdr:row>24</xdr:row>
      <xdr:rowOff>13970</xdr:rowOff>
    </xdr:to>
    <xdr:sp macro="" textlink="">
      <xdr:nvSpPr>
        <xdr:cNvPr id="95" name="正方形/長方形 94">
          <a:extLst>
            <a:ext uri="{FF2B5EF4-FFF2-40B4-BE49-F238E27FC236}">
              <a16:creationId xmlns:a16="http://schemas.microsoft.com/office/drawing/2014/main" id="{82143104-51F0-4775-A7C3-F19CB1530EF4}"/>
            </a:ext>
          </a:extLst>
        </xdr:cNvPr>
        <xdr:cNvSpPr/>
      </xdr:nvSpPr>
      <xdr:spPr>
        <a:xfrm>
          <a:off x="12372975" y="4624705"/>
          <a:ext cx="1035050" cy="2755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ea typeface="ＭＳ Ｐゴシック"/>
            </a:rPr>
            <a:t>債務償還比率</a:t>
          </a:r>
        </a:p>
      </xdr:txBody>
    </xdr:sp>
    <xdr:clientData/>
  </xdr:twoCellAnchor>
  <xdr:twoCellAnchor>
    <xdr:from>
      <xdr:col>70</xdr:col>
      <xdr:colOff>187960</xdr:colOff>
      <xdr:row>22</xdr:row>
      <xdr:rowOff>64770</xdr:rowOff>
    </xdr:from>
    <xdr:to>
      <xdr:col>75</xdr:col>
      <xdr:colOff>173990</xdr:colOff>
      <xdr:row>24</xdr:row>
      <xdr:rowOff>30480</xdr:rowOff>
    </xdr:to>
    <xdr:sp macro="" textlink="">
      <xdr:nvSpPr>
        <xdr:cNvPr id="96" name="正方形/長方形 95">
          <a:extLst>
            <a:ext uri="{FF2B5EF4-FFF2-40B4-BE49-F238E27FC236}">
              <a16:creationId xmlns:a16="http://schemas.microsoft.com/office/drawing/2014/main" id="{B221DCA8-3884-4F4C-B517-493D2C14F812}"/>
            </a:ext>
          </a:extLst>
        </xdr:cNvPr>
        <xdr:cNvSpPr/>
      </xdr:nvSpPr>
      <xdr:spPr>
        <a:xfrm>
          <a:off x="13818235" y="4608195"/>
          <a:ext cx="938530" cy="3086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ea typeface="ＭＳ Ｐゴシック"/>
            </a:rPr>
            <a:t>[ 510.7</a:t>
          </a:r>
          <a:r>
            <a:rPr kumimoji="1" lang="ja-JP" altLang="en-US" sz="1300" b="1">
              <a:solidFill>
                <a:srgbClr val="FF0000"/>
              </a:solidFill>
              <a:latin typeface="ＭＳ Ｐゴシック"/>
              <a:ea typeface="ＭＳ Ｐゴシック"/>
            </a:rPr>
            <a:t>％ </a:t>
          </a:r>
          <a:r>
            <a:rPr kumimoji="1" lang="en-US" altLang="ja-JP" sz="1300" b="1">
              <a:solidFill>
                <a:srgbClr val="FF0000"/>
              </a:solidFill>
              <a:latin typeface="ＭＳ Ｐゴシック"/>
              <a:ea typeface="ＭＳ Ｐゴシック"/>
            </a:rPr>
            <a:t>]</a:t>
          </a:r>
          <a:endParaRPr kumimoji="1" lang="ja-JP" altLang="en-US" sz="1300" b="1">
            <a:solidFill>
              <a:srgbClr val="FF0000"/>
            </a:solidFill>
            <a:latin typeface="ＭＳ Ｐゴシック"/>
            <a:ea typeface="ＭＳ Ｐゴシック"/>
          </a:endParaRPr>
        </a:p>
      </xdr:txBody>
    </xdr:sp>
    <xdr:clientData/>
  </xdr:twoCellAnchor>
  <xdr:twoCellAnchor>
    <xdr:from>
      <xdr:col>79</xdr:col>
      <xdr:colOff>149225</xdr:colOff>
      <xdr:row>21</xdr:row>
      <xdr:rowOff>57785</xdr:rowOff>
    </xdr:from>
    <xdr:to>
      <xdr:col>87</xdr:col>
      <xdr:colOff>149225</xdr:colOff>
      <xdr:row>22</xdr:row>
      <xdr:rowOff>92075</xdr:rowOff>
    </xdr:to>
    <xdr:sp macro="" textlink="">
      <xdr:nvSpPr>
        <xdr:cNvPr id="97" name="正方形/長方形 96">
          <a:extLst>
            <a:ext uri="{FF2B5EF4-FFF2-40B4-BE49-F238E27FC236}">
              <a16:creationId xmlns:a16="http://schemas.microsoft.com/office/drawing/2014/main" id="{E64F9582-3BA3-40D7-85AF-5E1C0ACBBD85}"/>
            </a:ext>
          </a:extLst>
        </xdr:cNvPr>
        <xdr:cNvSpPr/>
      </xdr:nvSpPr>
      <xdr:spPr>
        <a:xfrm>
          <a:off x="15494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79</xdr:col>
      <xdr:colOff>149225</xdr:colOff>
      <xdr:row>22</xdr:row>
      <xdr:rowOff>29210</xdr:rowOff>
    </xdr:from>
    <xdr:to>
      <xdr:col>87</xdr:col>
      <xdr:colOff>149225</xdr:colOff>
      <xdr:row>23</xdr:row>
      <xdr:rowOff>111125</xdr:rowOff>
    </xdr:to>
    <xdr:sp macro="" textlink="">
      <xdr:nvSpPr>
        <xdr:cNvPr id="98" name="正方形/長方形 97">
          <a:extLst>
            <a:ext uri="{FF2B5EF4-FFF2-40B4-BE49-F238E27FC236}">
              <a16:creationId xmlns:a16="http://schemas.microsoft.com/office/drawing/2014/main" id="{561BE551-7E2C-4C46-A1FF-8F077FD47045}"/>
            </a:ext>
          </a:extLst>
        </xdr:cNvPr>
        <xdr:cNvSpPr/>
      </xdr:nvSpPr>
      <xdr:spPr>
        <a:xfrm>
          <a:off x="15494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42/55</a:t>
          </a:r>
          <a:endParaRPr kumimoji="1" lang="ja-JP" altLang="en-US" sz="1200" b="1" i="1">
            <a:solidFill>
              <a:srgbClr val="4080FF"/>
            </a:solidFill>
            <a:latin typeface="ＭＳ Ｐゴシック"/>
            <a:ea typeface="ＭＳ Ｐゴシック"/>
          </a:endParaRPr>
        </a:p>
      </xdr:txBody>
    </xdr:sp>
    <xdr:clientData/>
  </xdr:twoCellAnchor>
  <xdr:twoCellAnchor>
    <xdr:from>
      <xdr:col>87</xdr:col>
      <xdr:colOff>149225</xdr:colOff>
      <xdr:row>21</xdr:row>
      <xdr:rowOff>57785</xdr:rowOff>
    </xdr:from>
    <xdr:to>
      <xdr:col>95</xdr:col>
      <xdr:colOff>149225</xdr:colOff>
      <xdr:row>22</xdr:row>
      <xdr:rowOff>92075</xdr:rowOff>
    </xdr:to>
    <xdr:sp macro="" textlink="">
      <xdr:nvSpPr>
        <xdr:cNvPr id="99" name="正方形/長方形 98">
          <a:extLst>
            <a:ext uri="{FF2B5EF4-FFF2-40B4-BE49-F238E27FC236}">
              <a16:creationId xmlns:a16="http://schemas.microsoft.com/office/drawing/2014/main" id="{61D67C64-B5AA-49FE-BE61-31BA797B1756}"/>
            </a:ext>
          </a:extLst>
        </xdr:cNvPr>
        <xdr:cNvSpPr/>
      </xdr:nvSpPr>
      <xdr:spPr>
        <a:xfrm>
          <a:off x="17018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87</xdr:col>
      <xdr:colOff>149225</xdr:colOff>
      <xdr:row>22</xdr:row>
      <xdr:rowOff>29210</xdr:rowOff>
    </xdr:from>
    <xdr:to>
      <xdr:col>95</xdr:col>
      <xdr:colOff>149225</xdr:colOff>
      <xdr:row>23</xdr:row>
      <xdr:rowOff>111125</xdr:rowOff>
    </xdr:to>
    <xdr:sp macro="" textlink="">
      <xdr:nvSpPr>
        <xdr:cNvPr id="100" name="正方形/長方形 99">
          <a:extLst>
            <a:ext uri="{FF2B5EF4-FFF2-40B4-BE49-F238E27FC236}">
              <a16:creationId xmlns:a16="http://schemas.microsoft.com/office/drawing/2014/main" id="{6EB08FB3-A411-4C17-8D1C-C20C78140498}"/>
            </a:ext>
          </a:extLst>
        </xdr:cNvPr>
        <xdr:cNvSpPr/>
      </xdr:nvSpPr>
      <xdr:spPr>
        <a:xfrm>
          <a:off x="17018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509.7</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85725</xdr:colOff>
      <xdr:row>21</xdr:row>
      <xdr:rowOff>57785</xdr:rowOff>
    </xdr:from>
    <xdr:to>
      <xdr:col>104</xdr:col>
      <xdr:colOff>85725</xdr:colOff>
      <xdr:row>22</xdr:row>
      <xdr:rowOff>92075</xdr:rowOff>
    </xdr:to>
    <xdr:sp macro="" textlink="">
      <xdr:nvSpPr>
        <xdr:cNvPr id="101" name="正方形/長方形 100">
          <a:extLst>
            <a:ext uri="{FF2B5EF4-FFF2-40B4-BE49-F238E27FC236}">
              <a16:creationId xmlns:a16="http://schemas.microsoft.com/office/drawing/2014/main" id="{C8F4F9D0-6C40-4F2F-86F4-B224503D2544}"/>
            </a:ext>
          </a:extLst>
        </xdr:cNvPr>
        <xdr:cNvSpPr/>
      </xdr:nvSpPr>
      <xdr:spPr>
        <a:xfrm>
          <a:off x="18669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dr:col>96</xdr:col>
      <xdr:colOff>85725</xdr:colOff>
      <xdr:row>22</xdr:row>
      <xdr:rowOff>29210</xdr:rowOff>
    </xdr:from>
    <xdr:to>
      <xdr:col>104</xdr:col>
      <xdr:colOff>85725</xdr:colOff>
      <xdr:row>23</xdr:row>
      <xdr:rowOff>111125</xdr:rowOff>
    </xdr:to>
    <xdr:sp macro="" textlink="">
      <xdr:nvSpPr>
        <xdr:cNvPr id="102" name="正方形/長方形 101">
          <a:extLst>
            <a:ext uri="{FF2B5EF4-FFF2-40B4-BE49-F238E27FC236}">
              <a16:creationId xmlns:a16="http://schemas.microsoft.com/office/drawing/2014/main" id="{3E0914B9-EAA9-483D-8B9A-DAA1F50DFA09}"/>
            </a:ext>
          </a:extLst>
        </xdr:cNvPr>
        <xdr:cNvSpPr/>
      </xdr:nvSpPr>
      <xdr:spPr>
        <a:xfrm>
          <a:off x="18669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383.3</a:t>
          </a:r>
          <a:endParaRPr kumimoji="1" lang="ja-JP" altLang="en-US" sz="1200" b="1" i="1">
            <a:solidFill>
              <a:srgbClr val="4080FF"/>
            </a:solidFill>
            <a:latin typeface="ＭＳ Ｐゴシック"/>
            <a:ea typeface="ＭＳ Ｐゴシック"/>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3" name="正方形/長方形 102">
          <a:extLst>
            <a:ext uri="{FF2B5EF4-FFF2-40B4-BE49-F238E27FC236}">
              <a16:creationId xmlns:a16="http://schemas.microsoft.com/office/drawing/2014/main" id="{C34EBA9C-6E44-4C9F-9702-B56F811FB76F}"/>
            </a:ext>
          </a:extLst>
        </xdr:cNvPr>
        <xdr:cNvSpPr/>
      </xdr:nvSpPr>
      <xdr:spPr>
        <a:xfrm>
          <a:off x="11303000" y="4953000"/>
          <a:ext cx="4241800" cy="2159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4" name="正方形/長方形 103">
          <a:extLst>
            <a:ext uri="{FF2B5EF4-FFF2-40B4-BE49-F238E27FC236}">
              <a16:creationId xmlns:a16="http://schemas.microsoft.com/office/drawing/2014/main" id="{DC1541AA-766A-4325-82B2-F4DA0A0E3BD9}"/>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5" name="正方形/長方形 104">
          <a:extLst>
            <a:ext uri="{FF2B5EF4-FFF2-40B4-BE49-F238E27FC236}">
              <a16:creationId xmlns:a16="http://schemas.microsoft.com/office/drawing/2014/main" id="{60026009-A66A-414C-9D81-E8DAD0000429}"/>
            </a:ext>
          </a:extLst>
        </xdr:cNvPr>
        <xdr:cNvSpPr/>
      </xdr:nvSpPr>
      <xdr:spPr>
        <a:xfrm>
          <a:off x="15811500" y="5016500"/>
          <a:ext cx="4572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6" name="テキスト ボックス 105">
          <a:extLst>
            <a:ext uri="{FF2B5EF4-FFF2-40B4-BE49-F238E27FC236}">
              <a16:creationId xmlns:a16="http://schemas.microsoft.com/office/drawing/2014/main" id="{E6C037B4-82CF-46F8-9248-B03F4C23645D}"/>
            </a:ext>
          </a:extLst>
        </xdr:cNvPr>
        <xdr:cNvSpPr txBox="1"/>
      </xdr:nvSpPr>
      <xdr:spPr>
        <a:xfrm>
          <a:off x="15887700" y="5245100"/>
          <a:ext cx="4559300" cy="1778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latin typeface="ＭＳ Ｐゴシック"/>
              <a:ea typeface="ＭＳ Ｐゴシック"/>
            </a:rPr>
            <a:t>　急速に進む人口減少等の影響により、町税をはじめとする経常一般財源は減少しているものの、地方債充当計画に基づく地方債発行額の抑制等が影響し、改善傾向を維持している。</a:t>
          </a:r>
        </a:p>
        <a:p>
          <a:r>
            <a:rPr kumimoji="1" lang="ja-JP" altLang="en-US" sz="1100">
              <a:latin typeface="ＭＳ Ｐゴシック"/>
              <a:ea typeface="ＭＳ Ｐゴシック"/>
            </a:rPr>
            <a:t>　しかしながら、依然として全国平均、県平均等を大きく上回る状況が続いており、今後、物価高騰の影響等による施設の維持管理経費の増加や地方債借入利率の上昇、加入する一部事務組合での大型建設事業に伴う多額の地方債発行が控えていること等を踏まえると、より長期的な地方債発行計画に基づく財政運営が必要となる。</a:t>
          </a:r>
        </a:p>
      </xdr:txBody>
    </xdr:sp>
    <xdr:clientData/>
  </xdr:twoCellAnchor>
  <xdr:oneCellAnchor>
    <xdr:from>
      <xdr:col>57</xdr:col>
      <xdr:colOff>111125</xdr:colOff>
      <xdr:row>23</xdr:row>
      <xdr:rowOff>47625</xdr:rowOff>
    </xdr:from>
    <xdr:ext cx="349885" cy="225425"/>
    <xdr:sp macro="" textlink="">
      <xdr:nvSpPr>
        <xdr:cNvPr id="107" name="テキスト ボックス 106">
          <a:extLst>
            <a:ext uri="{FF2B5EF4-FFF2-40B4-BE49-F238E27FC236}">
              <a16:creationId xmlns:a16="http://schemas.microsoft.com/office/drawing/2014/main" id="{9B326A38-AC13-4B6F-94C4-B688A79755E1}"/>
            </a:ext>
          </a:extLst>
        </xdr:cNvPr>
        <xdr:cNvSpPr txBox="1"/>
      </xdr:nvSpPr>
      <xdr:spPr>
        <a:xfrm>
          <a:off x="11264900" y="47625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08" name="直線コネクタ 107">
          <a:extLst>
            <a:ext uri="{FF2B5EF4-FFF2-40B4-BE49-F238E27FC236}">
              <a16:creationId xmlns:a16="http://schemas.microsoft.com/office/drawing/2014/main" id="{5B4A9C09-C03C-4490-AD7D-D35065391547}"/>
            </a:ext>
          </a:extLst>
        </xdr:cNvPr>
        <xdr:cNvCxnSpPr/>
      </xdr:nvCxnSpPr>
      <xdr:spPr>
        <a:xfrm>
          <a:off x="11303000" y="71120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174625</xdr:colOff>
      <xdr:row>36</xdr:row>
      <xdr:rowOff>74930</xdr:rowOff>
    </xdr:from>
    <xdr:ext cx="482600" cy="224790"/>
    <xdr:sp macro="" textlink="">
      <xdr:nvSpPr>
        <xdr:cNvPr id="109" name="テキスト ボックス 108">
          <a:extLst>
            <a:ext uri="{FF2B5EF4-FFF2-40B4-BE49-F238E27FC236}">
              <a16:creationId xmlns:a16="http://schemas.microsoft.com/office/drawing/2014/main" id="{DE57F728-DB87-41D6-8D9F-9EB9B2D6C3CE}"/>
            </a:ext>
          </a:extLst>
        </xdr:cNvPr>
        <xdr:cNvSpPr txBox="1"/>
      </xdr:nvSpPr>
      <xdr:spPr>
        <a:xfrm>
          <a:off x="10756900" y="7018655"/>
          <a:ext cx="48260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1,000.0</a:t>
          </a:r>
          <a:endParaRPr kumimoji="1" lang="ja-JP" altLang="en-US" sz="800">
            <a:latin typeface="ＭＳ Ｐゴシック"/>
            <a:ea typeface="ＭＳ Ｐゴシック"/>
          </a:endParaRPr>
        </a:p>
      </xdr:txBody>
    </xdr:sp>
    <xdr:clientData/>
  </xdr:oneCellAnchor>
  <xdr:twoCellAnchor>
    <xdr:from>
      <xdr:col>57</xdr:col>
      <xdr:colOff>149225</xdr:colOff>
      <xdr:row>34</xdr:row>
      <xdr:rowOff>151130</xdr:rowOff>
    </xdr:from>
    <xdr:to>
      <xdr:col>80</xdr:col>
      <xdr:colOff>9525</xdr:colOff>
      <xdr:row>34</xdr:row>
      <xdr:rowOff>151130</xdr:rowOff>
    </xdr:to>
    <xdr:cxnSp macro="">
      <xdr:nvCxnSpPr>
        <xdr:cNvPr id="110" name="直線コネクタ 109">
          <a:extLst>
            <a:ext uri="{FF2B5EF4-FFF2-40B4-BE49-F238E27FC236}">
              <a16:creationId xmlns:a16="http://schemas.microsoft.com/office/drawing/2014/main" id="{CB3BB9DF-EB7F-4C06-B8FB-34FA60A94E27}"/>
            </a:ext>
          </a:extLst>
        </xdr:cNvPr>
        <xdr:cNvCxnSpPr/>
      </xdr:nvCxnSpPr>
      <xdr:spPr>
        <a:xfrm>
          <a:off x="11303000" y="675195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55880</xdr:colOff>
      <xdr:row>34</xdr:row>
      <xdr:rowOff>57785</xdr:rowOff>
    </xdr:from>
    <xdr:ext cx="410210" cy="225425"/>
    <xdr:sp macro="" textlink="">
      <xdr:nvSpPr>
        <xdr:cNvPr id="111" name="テキスト ボックス 110">
          <a:extLst>
            <a:ext uri="{FF2B5EF4-FFF2-40B4-BE49-F238E27FC236}">
              <a16:creationId xmlns:a16="http://schemas.microsoft.com/office/drawing/2014/main" id="{3E46C794-02B9-43DB-941E-28454BC10740}"/>
            </a:ext>
          </a:extLst>
        </xdr:cNvPr>
        <xdr:cNvSpPr txBox="1"/>
      </xdr:nvSpPr>
      <xdr:spPr>
        <a:xfrm>
          <a:off x="10828655" y="6658610"/>
          <a:ext cx="41021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800.0</a:t>
          </a:r>
          <a:endParaRPr kumimoji="1" lang="ja-JP" altLang="en-US" sz="800">
            <a:latin typeface="ＭＳ Ｐゴシック"/>
            <a:ea typeface="ＭＳ Ｐゴシック"/>
          </a:endParaRPr>
        </a:p>
      </xdr:txBody>
    </xdr:sp>
    <xdr:clientData/>
  </xdr:oneCellAnchor>
  <xdr:twoCellAnchor>
    <xdr:from>
      <xdr:col>57</xdr:col>
      <xdr:colOff>149225</xdr:colOff>
      <xdr:row>32</xdr:row>
      <xdr:rowOff>134620</xdr:rowOff>
    </xdr:from>
    <xdr:to>
      <xdr:col>80</xdr:col>
      <xdr:colOff>9525</xdr:colOff>
      <xdr:row>32</xdr:row>
      <xdr:rowOff>134620</xdr:rowOff>
    </xdr:to>
    <xdr:cxnSp macro="">
      <xdr:nvCxnSpPr>
        <xdr:cNvPr id="112" name="直線コネクタ 111">
          <a:extLst>
            <a:ext uri="{FF2B5EF4-FFF2-40B4-BE49-F238E27FC236}">
              <a16:creationId xmlns:a16="http://schemas.microsoft.com/office/drawing/2014/main" id="{E4E6C929-FA0D-4E62-9CFF-12D0295A73D7}"/>
            </a:ext>
          </a:extLst>
        </xdr:cNvPr>
        <xdr:cNvCxnSpPr/>
      </xdr:nvCxnSpPr>
      <xdr:spPr>
        <a:xfrm>
          <a:off x="11303000" y="639254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55880</xdr:colOff>
      <xdr:row>32</xdr:row>
      <xdr:rowOff>40640</xdr:rowOff>
    </xdr:from>
    <xdr:ext cx="410210" cy="224790"/>
    <xdr:sp macro="" textlink="">
      <xdr:nvSpPr>
        <xdr:cNvPr id="113" name="テキスト ボックス 112">
          <a:extLst>
            <a:ext uri="{FF2B5EF4-FFF2-40B4-BE49-F238E27FC236}">
              <a16:creationId xmlns:a16="http://schemas.microsoft.com/office/drawing/2014/main" id="{387F96C9-564F-4CAD-8253-C2E570996DBC}"/>
            </a:ext>
          </a:extLst>
        </xdr:cNvPr>
        <xdr:cNvSpPr txBox="1"/>
      </xdr:nvSpPr>
      <xdr:spPr>
        <a:xfrm>
          <a:off x="10828655" y="6298565"/>
          <a:ext cx="41021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600.0</a:t>
          </a:r>
          <a:endParaRPr kumimoji="1" lang="ja-JP" altLang="en-US" sz="800">
            <a:latin typeface="ＭＳ Ｐゴシック"/>
            <a:ea typeface="ＭＳ Ｐゴシック"/>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4" name="直線コネクタ 113">
          <a:extLst>
            <a:ext uri="{FF2B5EF4-FFF2-40B4-BE49-F238E27FC236}">
              <a16:creationId xmlns:a16="http://schemas.microsoft.com/office/drawing/2014/main" id="{40FEE279-CA0B-4A27-9373-72FF98136FF9}"/>
            </a:ext>
          </a:extLst>
        </xdr:cNvPr>
        <xdr:cNvCxnSpPr/>
      </xdr:nvCxnSpPr>
      <xdr:spPr>
        <a:xfrm>
          <a:off x="11303000" y="60325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55880</xdr:colOff>
      <xdr:row>30</xdr:row>
      <xdr:rowOff>23495</xdr:rowOff>
    </xdr:from>
    <xdr:ext cx="410210" cy="225425"/>
    <xdr:sp macro="" textlink="">
      <xdr:nvSpPr>
        <xdr:cNvPr id="115" name="テキスト ボックス 114">
          <a:extLst>
            <a:ext uri="{FF2B5EF4-FFF2-40B4-BE49-F238E27FC236}">
              <a16:creationId xmlns:a16="http://schemas.microsoft.com/office/drawing/2014/main" id="{67F3908B-4DF4-4593-8277-7C27B363B91F}"/>
            </a:ext>
          </a:extLst>
        </xdr:cNvPr>
        <xdr:cNvSpPr txBox="1"/>
      </xdr:nvSpPr>
      <xdr:spPr>
        <a:xfrm>
          <a:off x="10828655" y="5938520"/>
          <a:ext cx="41021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400.0</a:t>
          </a:r>
          <a:endParaRPr kumimoji="1" lang="ja-JP" altLang="en-US" sz="800">
            <a:latin typeface="ＭＳ Ｐゴシック"/>
            <a:ea typeface="ＭＳ Ｐゴシック"/>
          </a:endParaRPr>
        </a:p>
      </xdr:txBody>
    </xdr:sp>
    <xdr:clientData/>
  </xdr:oneCellAnchor>
  <xdr:twoCellAnchor>
    <xdr:from>
      <xdr:col>57</xdr:col>
      <xdr:colOff>149225</xdr:colOff>
      <xdr:row>28</xdr:row>
      <xdr:rowOff>100330</xdr:rowOff>
    </xdr:from>
    <xdr:to>
      <xdr:col>80</xdr:col>
      <xdr:colOff>9525</xdr:colOff>
      <xdr:row>28</xdr:row>
      <xdr:rowOff>100330</xdr:rowOff>
    </xdr:to>
    <xdr:cxnSp macro="">
      <xdr:nvCxnSpPr>
        <xdr:cNvPr id="116" name="直線コネクタ 115">
          <a:extLst>
            <a:ext uri="{FF2B5EF4-FFF2-40B4-BE49-F238E27FC236}">
              <a16:creationId xmlns:a16="http://schemas.microsoft.com/office/drawing/2014/main" id="{4F71EE16-1B6A-42C2-B452-8C3ED140ED0F}"/>
            </a:ext>
          </a:extLst>
        </xdr:cNvPr>
        <xdr:cNvCxnSpPr/>
      </xdr:nvCxnSpPr>
      <xdr:spPr>
        <a:xfrm>
          <a:off x="11303000" y="567245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55880</xdr:colOff>
      <xdr:row>28</xdr:row>
      <xdr:rowOff>6985</xdr:rowOff>
    </xdr:from>
    <xdr:ext cx="410210" cy="224790"/>
    <xdr:sp macro="" textlink="">
      <xdr:nvSpPr>
        <xdr:cNvPr id="117" name="テキスト ボックス 116">
          <a:extLst>
            <a:ext uri="{FF2B5EF4-FFF2-40B4-BE49-F238E27FC236}">
              <a16:creationId xmlns:a16="http://schemas.microsoft.com/office/drawing/2014/main" id="{EAE9BFA7-317B-4EED-9440-6583685D2604}"/>
            </a:ext>
          </a:extLst>
        </xdr:cNvPr>
        <xdr:cNvSpPr txBox="1"/>
      </xdr:nvSpPr>
      <xdr:spPr>
        <a:xfrm>
          <a:off x="10828655" y="5579110"/>
          <a:ext cx="41021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200.0</a:t>
          </a:r>
          <a:endParaRPr kumimoji="1" lang="ja-JP" altLang="en-US" sz="800">
            <a:latin typeface="ＭＳ Ｐゴシック"/>
            <a:ea typeface="ＭＳ Ｐゴシック"/>
          </a:endParaRPr>
        </a:p>
      </xdr:txBody>
    </xdr:sp>
    <xdr:clientData/>
  </xdr:oneCellAnchor>
  <xdr:twoCellAnchor>
    <xdr:from>
      <xdr:col>57</xdr:col>
      <xdr:colOff>149225</xdr:colOff>
      <xdr:row>26</xdr:row>
      <xdr:rowOff>83820</xdr:rowOff>
    </xdr:from>
    <xdr:to>
      <xdr:col>80</xdr:col>
      <xdr:colOff>9525</xdr:colOff>
      <xdr:row>26</xdr:row>
      <xdr:rowOff>83820</xdr:rowOff>
    </xdr:to>
    <xdr:cxnSp macro="">
      <xdr:nvCxnSpPr>
        <xdr:cNvPr id="118" name="直線コネクタ 117">
          <a:extLst>
            <a:ext uri="{FF2B5EF4-FFF2-40B4-BE49-F238E27FC236}">
              <a16:creationId xmlns:a16="http://schemas.microsoft.com/office/drawing/2014/main" id="{9150ACC7-49BF-46EB-B938-74F0D50200A2}"/>
            </a:ext>
          </a:extLst>
        </xdr:cNvPr>
        <xdr:cNvCxnSpPr/>
      </xdr:nvCxnSpPr>
      <xdr:spPr>
        <a:xfrm>
          <a:off x="11303000" y="531304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158750</xdr:colOff>
      <xdr:row>25</xdr:row>
      <xdr:rowOff>161290</xdr:rowOff>
    </xdr:from>
    <xdr:ext cx="307975" cy="225425"/>
    <xdr:sp macro="" textlink="">
      <xdr:nvSpPr>
        <xdr:cNvPr id="119" name="テキスト ボックス 118">
          <a:extLst>
            <a:ext uri="{FF2B5EF4-FFF2-40B4-BE49-F238E27FC236}">
              <a16:creationId xmlns:a16="http://schemas.microsoft.com/office/drawing/2014/main" id="{5C676214-BAC1-4746-BF08-E640334D7E66}"/>
            </a:ext>
          </a:extLst>
        </xdr:cNvPr>
        <xdr:cNvSpPr txBox="1"/>
      </xdr:nvSpPr>
      <xdr:spPr>
        <a:xfrm>
          <a:off x="10931525" y="5219065"/>
          <a:ext cx="30797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0.0</a:t>
          </a:r>
          <a:endParaRPr kumimoji="1" lang="ja-JP" altLang="en-US" sz="800">
            <a:latin typeface="ＭＳ Ｐゴシック"/>
            <a:ea typeface="ＭＳ Ｐゴシック"/>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0" name="直線コネクタ 119">
          <a:extLst>
            <a:ext uri="{FF2B5EF4-FFF2-40B4-BE49-F238E27FC236}">
              <a16:creationId xmlns:a16="http://schemas.microsoft.com/office/drawing/2014/main" id="{5E087180-7574-497D-8E9A-8DE19352A6DE}"/>
            </a:ext>
          </a:extLst>
        </xdr:cNvPr>
        <xdr:cNvCxnSpPr/>
      </xdr:nvCxnSpPr>
      <xdr:spPr>
        <a:xfrm>
          <a:off x="11303000" y="49530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1" name="債務償還比率グラフ枠">
          <a:extLst>
            <a:ext uri="{FF2B5EF4-FFF2-40B4-BE49-F238E27FC236}">
              <a16:creationId xmlns:a16="http://schemas.microsoft.com/office/drawing/2014/main" id="{0A51E107-33DC-4A36-ADEE-7D996981309B}"/>
            </a:ext>
          </a:extLst>
        </xdr:cNvPr>
        <xdr:cNvSpPr/>
      </xdr:nvSpPr>
      <xdr:spPr>
        <a:xfrm>
          <a:off x="11303000" y="4953000"/>
          <a:ext cx="4241800" cy="2159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83820</xdr:rowOff>
    </xdr:from>
    <xdr:to>
      <xdr:col>76</xdr:col>
      <xdr:colOff>21590</xdr:colOff>
      <xdr:row>34</xdr:row>
      <xdr:rowOff>170180</xdr:rowOff>
    </xdr:to>
    <xdr:cxnSp macro="">
      <xdr:nvCxnSpPr>
        <xdr:cNvPr id="122" name="直線コネクタ 121">
          <a:extLst>
            <a:ext uri="{FF2B5EF4-FFF2-40B4-BE49-F238E27FC236}">
              <a16:creationId xmlns:a16="http://schemas.microsoft.com/office/drawing/2014/main" id="{4671711E-1805-437E-A3A4-2B54599A9C0D}"/>
            </a:ext>
          </a:extLst>
        </xdr:cNvPr>
        <xdr:cNvCxnSpPr/>
      </xdr:nvCxnSpPr>
      <xdr:spPr>
        <a:xfrm flipV="1">
          <a:off x="14793595" y="5313045"/>
          <a:ext cx="1270" cy="14579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35</xdr:row>
      <xdr:rowOff>2540</xdr:rowOff>
    </xdr:from>
    <xdr:ext cx="469265" cy="259080"/>
    <xdr:sp macro="" textlink="">
      <xdr:nvSpPr>
        <xdr:cNvPr id="123" name="債務償還比率最小値テキスト">
          <a:extLst>
            <a:ext uri="{FF2B5EF4-FFF2-40B4-BE49-F238E27FC236}">
              <a16:creationId xmlns:a16="http://schemas.microsoft.com/office/drawing/2014/main" id="{329DEA38-8FAC-4A29-9079-137BFEBB67FE}"/>
            </a:ext>
          </a:extLst>
        </xdr:cNvPr>
        <xdr:cNvSpPr txBox="1"/>
      </xdr:nvSpPr>
      <xdr:spPr>
        <a:xfrm>
          <a:off x="14846300" y="677481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810.6</a:t>
          </a:r>
          <a:endParaRPr kumimoji="1" lang="ja-JP" altLang="en-US" sz="1000" b="1">
            <a:latin typeface="ＭＳ Ｐゴシック"/>
            <a:ea typeface="ＭＳ Ｐゴシック"/>
          </a:endParaRPr>
        </a:p>
      </xdr:txBody>
    </xdr:sp>
    <xdr:clientData/>
  </xdr:oneCellAnchor>
  <xdr:twoCellAnchor>
    <xdr:from>
      <xdr:col>75</xdr:col>
      <xdr:colOff>123825</xdr:colOff>
      <xdr:row>34</xdr:row>
      <xdr:rowOff>170180</xdr:rowOff>
    </xdr:from>
    <xdr:to>
      <xdr:col>76</xdr:col>
      <xdr:colOff>111125</xdr:colOff>
      <xdr:row>34</xdr:row>
      <xdr:rowOff>170180</xdr:rowOff>
    </xdr:to>
    <xdr:cxnSp macro="">
      <xdr:nvCxnSpPr>
        <xdr:cNvPr id="124" name="直線コネクタ 123">
          <a:extLst>
            <a:ext uri="{FF2B5EF4-FFF2-40B4-BE49-F238E27FC236}">
              <a16:creationId xmlns:a16="http://schemas.microsoft.com/office/drawing/2014/main" id="{6D4CD3EA-4201-4FD3-9B9A-EF7DC99B5C04}"/>
            </a:ext>
          </a:extLst>
        </xdr:cNvPr>
        <xdr:cNvCxnSpPr/>
      </xdr:nvCxnSpPr>
      <xdr:spPr>
        <a:xfrm>
          <a:off x="14706600" y="67710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30480</xdr:rowOff>
    </xdr:from>
    <xdr:ext cx="339725" cy="258445"/>
    <xdr:sp macro="" textlink="">
      <xdr:nvSpPr>
        <xdr:cNvPr id="125" name="債務償還比率最大値テキスト">
          <a:extLst>
            <a:ext uri="{FF2B5EF4-FFF2-40B4-BE49-F238E27FC236}">
              <a16:creationId xmlns:a16="http://schemas.microsoft.com/office/drawing/2014/main" id="{53196D1B-FA8D-409A-925D-5CBCCA3D9591}"/>
            </a:ext>
          </a:extLst>
        </xdr:cNvPr>
        <xdr:cNvSpPr txBox="1"/>
      </xdr:nvSpPr>
      <xdr:spPr>
        <a:xfrm>
          <a:off x="14846300" y="5088255"/>
          <a:ext cx="339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dr:col>75</xdr:col>
      <xdr:colOff>123825</xdr:colOff>
      <xdr:row>26</xdr:row>
      <xdr:rowOff>83820</xdr:rowOff>
    </xdr:from>
    <xdr:to>
      <xdr:col>76</xdr:col>
      <xdr:colOff>111125</xdr:colOff>
      <xdr:row>26</xdr:row>
      <xdr:rowOff>83820</xdr:rowOff>
    </xdr:to>
    <xdr:cxnSp macro="">
      <xdr:nvCxnSpPr>
        <xdr:cNvPr id="126" name="直線コネクタ 125">
          <a:extLst>
            <a:ext uri="{FF2B5EF4-FFF2-40B4-BE49-F238E27FC236}">
              <a16:creationId xmlns:a16="http://schemas.microsoft.com/office/drawing/2014/main" id="{2F057E52-1D4E-44BA-AF65-842CAAD6467E}"/>
            </a:ext>
          </a:extLst>
        </xdr:cNvPr>
        <xdr:cNvCxnSpPr/>
      </xdr:nvCxnSpPr>
      <xdr:spPr>
        <a:xfrm>
          <a:off x="14706600" y="53130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76835</xdr:rowOff>
    </xdr:from>
    <xdr:ext cx="469265" cy="258445"/>
    <xdr:sp macro="" textlink="">
      <xdr:nvSpPr>
        <xdr:cNvPr id="127" name="債務償還比率平均値テキスト">
          <a:extLst>
            <a:ext uri="{FF2B5EF4-FFF2-40B4-BE49-F238E27FC236}">
              <a16:creationId xmlns:a16="http://schemas.microsoft.com/office/drawing/2014/main" id="{E0F8DCC2-E0E6-4A9D-B92C-3677C05C9395}"/>
            </a:ext>
          </a:extLst>
        </xdr:cNvPr>
        <xdr:cNvSpPr txBox="1"/>
      </xdr:nvSpPr>
      <xdr:spPr>
        <a:xfrm>
          <a:off x="14846300" y="5820410"/>
          <a:ext cx="46926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392.9</a:t>
          </a:r>
          <a:endParaRPr kumimoji="1" lang="ja-JP" altLang="en-US" sz="1000" b="1">
            <a:solidFill>
              <a:srgbClr val="000080"/>
            </a:solidFill>
            <a:latin typeface="ＭＳ Ｐゴシック"/>
            <a:ea typeface="ＭＳ Ｐゴシック"/>
          </a:endParaRPr>
        </a:p>
      </xdr:txBody>
    </xdr:sp>
    <xdr:clientData/>
  </xdr:oneCellAnchor>
  <xdr:twoCellAnchor>
    <xdr:from>
      <xdr:col>75</xdr:col>
      <xdr:colOff>161925</xdr:colOff>
      <xdr:row>30</xdr:row>
      <xdr:rowOff>53975</xdr:rowOff>
    </xdr:from>
    <xdr:to>
      <xdr:col>76</xdr:col>
      <xdr:colOff>73025</xdr:colOff>
      <xdr:row>30</xdr:row>
      <xdr:rowOff>155575</xdr:rowOff>
    </xdr:to>
    <xdr:sp macro="" textlink="">
      <xdr:nvSpPr>
        <xdr:cNvPr id="128" name="フローチャート: 判断 127">
          <a:extLst>
            <a:ext uri="{FF2B5EF4-FFF2-40B4-BE49-F238E27FC236}">
              <a16:creationId xmlns:a16="http://schemas.microsoft.com/office/drawing/2014/main" id="{9749E2EE-00C7-46A1-91A9-BF253D301C50}"/>
            </a:ext>
          </a:extLst>
        </xdr:cNvPr>
        <xdr:cNvSpPr/>
      </xdr:nvSpPr>
      <xdr:spPr>
        <a:xfrm>
          <a:off x="14744700" y="5969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69215</xdr:rowOff>
    </xdr:from>
    <xdr:to>
      <xdr:col>72</xdr:col>
      <xdr:colOff>123825</xdr:colOff>
      <xdr:row>30</xdr:row>
      <xdr:rowOff>170815</xdr:rowOff>
    </xdr:to>
    <xdr:sp macro="" textlink="">
      <xdr:nvSpPr>
        <xdr:cNvPr id="129" name="フローチャート: 判断 128">
          <a:extLst>
            <a:ext uri="{FF2B5EF4-FFF2-40B4-BE49-F238E27FC236}">
              <a16:creationId xmlns:a16="http://schemas.microsoft.com/office/drawing/2014/main" id="{D6E3CFD3-7BAC-4933-9B92-FA8D55569731}"/>
            </a:ext>
          </a:extLst>
        </xdr:cNvPr>
        <xdr:cNvSpPr/>
      </xdr:nvSpPr>
      <xdr:spPr>
        <a:xfrm>
          <a:off x="14033500" y="5984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30</xdr:row>
      <xdr:rowOff>65405</xdr:rowOff>
    </xdr:from>
    <xdr:to>
      <xdr:col>68</xdr:col>
      <xdr:colOff>123825</xdr:colOff>
      <xdr:row>30</xdr:row>
      <xdr:rowOff>167005</xdr:rowOff>
    </xdr:to>
    <xdr:sp macro="" textlink="">
      <xdr:nvSpPr>
        <xdr:cNvPr id="130" name="フローチャート: 判断 129">
          <a:extLst>
            <a:ext uri="{FF2B5EF4-FFF2-40B4-BE49-F238E27FC236}">
              <a16:creationId xmlns:a16="http://schemas.microsoft.com/office/drawing/2014/main" id="{BABFB052-ADAC-4F9A-B539-FDD76A5DEF83}"/>
            </a:ext>
          </a:extLst>
        </xdr:cNvPr>
        <xdr:cNvSpPr/>
      </xdr:nvSpPr>
      <xdr:spPr>
        <a:xfrm>
          <a:off x="13271500" y="5980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31</xdr:row>
      <xdr:rowOff>127000</xdr:rowOff>
    </xdr:from>
    <xdr:to>
      <xdr:col>64</xdr:col>
      <xdr:colOff>123825</xdr:colOff>
      <xdr:row>32</xdr:row>
      <xdr:rowOff>57150</xdr:rowOff>
    </xdr:to>
    <xdr:sp macro="" textlink="">
      <xdr:nvSpPr>
        <xdr:cNvPr id="131" name="フローチャート: 判断 130">
          <a:extLst>
            <a:ext uri="{FF2B5EF4-FFF2-40B4-BE49-F238E27FC236}">
              <a16:creationId xmlns:a16="http://schemas.microsoft.com/office/drawing/2014/main" id="{35C12B70-EA77-49B6-BD06-51BED74DF393}"/>
            </a:ext>
          </a:extLst>
        </xdr:cNvPr>
        <xdr:cNvSpPr/>
      </xdr:nvSpPr>
      <xdr:spPr>
        <a:xfrm>
          <a:off x="12509500" y="6213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31</xdr:row>
      <xdr:rowOff>167005</xdr:rowOff>
    </xdr:from>
    <xdr:to>
      <xdr:col>60</xdr:col>
      <xdr:colOff>123825</xdr:colOff>
      <xdr:row>32</xdr:row>
      <xdr:rowOff>97790</xdr:rowOff>
    </xdr:to>
    <xdr:sp macro="" textlink="">
      <xdr:nvSpPr>
        <xdr:cNvPr id="132" name="フローチャート: 判断 131">
          <a:extLst>
            <a:ext uri="{FF2B5EF4-FFF2-40B4-BE49-F238E27FC236}">
              <a16:creationId xmlns:a16="http://schemas.microsoft.com/office/drawing/2014/main" id="{EFA0E0B4-CAFD-41C0-AD53-9C8CA7E75CDE}"/>
            </a:ext>
          </a:extLst>
        </xdr:cNvPr>
        <xdr:cNvSpPr/>
      </xdr:nvSpPr>
      <xdr:spPr>
        <a:xfrm>
          <a:off x="11747500" y="6253480"/>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42545</xdr:rowOff>
    </xdr:from>
    <xdr:ext cx="762000" cy="224790"/>
    <xdr:sp macro="" textlink="">
      <xdr:nvSpPr>
        <xdr:cNvPr id="133" name="テキスト ボックス 132">
          <a:extLst>
            <a:ext uri="{FF2B5EF4-FFF2-40B4-BE49-F238E27FC236}">
              <a16:creationId xmlns:a16="http://schemas.microsoft.com/office/drawing/2014/main" id="{F7B6D913-9993-4019-81FC-DC5EB3F0E772}"/>
            </a:ext>
          </a:extLst>
        </xdr:cNvPr>
        <xdr:cNvSpPr txBox="1"/>
      </xdr:nvSpPr>
      <xdr:spPr>
        <a:xfrm>
          <a:off x="14617700" y="7157720"/>
          <a:ext cx="76200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R05</a:t>
          </a:r>
          <a:endParaRPr kumimoji="1" lang="ja-JP" altLang="en-US" sz="800">
            <a:latin typeface="ＭＳ Ｐゴシック"/>
            <a:ea typeface="ＭＳ Ｐゴシック"/>
          </a:endParaRPr>
        </a:p>
      </xdr:txBody>
    </xdr:sp>
    <xdr:clientData/>
  </xdr:oneCellAnchor>
  <xdr:oneCellAnchor>
    <xdr:from>
      <xdr:col>71</xdr:col>
      <xdr:colOff>85725</xdr:colOff>
      <xdr:row>37</xdr:row>
      <xdr:rowOff>42545</xdr:rowOff>
    </xdr:from>
    <xdr:ext cx="761365" cy="224790"/>
    <xdr:sp macro="" textlink="">
      <xdr:nvSpPr>
        <xdr:cNvPr id="134" name="テキスト ボックス 133">
          <a:extLst>
            <a:ext uri="{FF2B5EF4-FFF2-40B4-BE49-F238E27FC236}">
              <a16:creationId xmlns:a16="http://schemas.microsoft.com/office/drawing/2014/main" id="{7E2CB8F0-2C22-4A68-9120-AD8C40AAA684}"/>
            </a:ext>
          </a:extLst>
        </xdr:cNvPr>
        <xdr:cNvSpPr txBox="1"/>
      </xdr:nvSpPr>
      <xdr:spPr>
        <a:xfrm>
          <a:off x="13906500" y="7157720"/>
          <a:ext cx="76136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R04</a:t>
          </a:r>
          <a:endParaRPr kumimoji="1" lang="ja-JP" altLang="en-US" sz="800">
            <a:latin typeface="ＭＳ Ｐゴシック"/>
            <a:ea typeface="ＭＳ Ｐゴシック"/>
          </a:endParaRPr>
        </a:p>
      </xdr:txBody>
    </xdr:sp>
    <xdr:clientData/>
  </xdr:oneCellAnchor>
  <xdr:oneCellAnchor>
    <xdr:from>
      <xdr:col>67</xdr:col>
      <xdr:colOff>85725</xdr:colOff>
      <xdr:row>37</xdr:row>
      <xdr:rowOff>42545</xdr:rowOff>
    </xdr:from>
    <xdr:ext cx="761365" cy="224790"/>
    <xdr:sp macro="" textlink="">
      <xdr:nvSpPr>
        <xdr:cNvPr id="135" name="テキスト ボックス 134">
          <a:extLst>
            <a:ext uri="{FF2B5EF4-FFF2-40B4-BE49-F238E27FC236}">
              <a16:creationId xmlns:a16="http://schemas.microsoft.com/office/drawing/2014/main" id="{F552A139-33A2-4497-B301-BD96504062A8}"/>
            </a:ext>
          </a:extLst>
        </xdr:cNvPr>
        <xdr:cNvSpPr txBox="1"/>
      </xdr:nvSpPr>
      <xdr:spPr>
        <a:xfrm>
          <a:off x="13144500" y="7157720"/>
          <a:ext cx="76136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R03</a:t>
          </a:r>
          <a:endParaRPr kumimoji="1" lang="ja-JP" altLang="en-US" sz="800">
            <a:latin typeface="ＭＳ Ｐゴシック"/>
            <a:ea typeface="ＭＳ Ｐゴシック"/>
          </a:endParaRPr>
        </a:p>
      </xdr:txBody>
    </xdr:sp>
    <xdr:clientData/>
  </xdr:oneCellAnchor>
  <xdr:oneCellAnchor>
    <xdr:from>
      <xdr:col>63</xdr:col>
      <xdr:colOff>85725</xdr:colOff>
      <xdr:row>37</xdr:row>
      <xdr:rowOff>42545</xdr:rowOff>
    </xdr:from>
    <xdr:ext cx="761365" cy="224790"/>
    <xdr:sp macro="" textlink="">
      <xdr:nvSpPr>
        <xdr:cNvPr id="136" name="テキスト ボックス 135">
          <a:extLst>
            <a:ext uri="{FF2B5EF4-FFF2-40B4-BE49-F238E27FC236}">
              <a16:creationId xmlns:a16="http://schemas.microsoft.com/office/drawing/2014/main" id="{C88C2E4F-EE5A-4535-AF80-241CFFBE7D5E}"/>
            </a:ext>
          </a:extLst>
        </xdr:cNvPr>
        <xdr:cNvSpPr txBox="1"/>
      </xdr:nvSpPr>
      <xdr:spPr>
        <a:xfrm>
          <a:off x="12382500" y="7157720"/>
          <a:ext cx="76136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R02</a:t>
          </a:r>
          <a:endParaRPr kumimoji="1" lang="ja-JP" altLang="en-US" sz="800">
            <a:latin typeface="ＭＳ Ｐゴシック"/>
            <a:ea typeface="ＭＳ Ｐゴシック"/>
          </a:endParaRPr>
        </a:p>
      </xdr:txBody>
    </xdr:sp>
    <xdr:clientData/>
  </xdr:oneCellAnchor>
  <xdr:oneCellAnchor>
    <xdr:from>
      <xdr:col>59</xdr:col>
      <xdr:colOff>85725</xdr:colOff>
      <xdr:row>37</xdr:row>
      <xdr:rowOff>42545</xdr:rowOff>
    </xdr:from>
    <xdr:ext cx="761365" cy="224790"/>
    <xdr:sp macro="" textlink="">
      <xdr:nvSpPr>
        <xdr:cNvPr id="137" name="テキスト ボックス 136">
          <a:extLst>
            <a:ext uri="{FF2B5EF4-FFF2-40B4-BE49-F238E27FC236}">
              <a16:creationId xmlns:a16="http://schemas.microsoft.com/office/drawing/2014/main" id="{A490AF1D-E087-4DA9-9C00-BC1916BB435A}"/>
            </a:ext>
          </a:extLst>
        </xdr:cNvPr>
        <xdr:cNvSpPr txBox="1"/>
      </xdr:nvSpPr>
      <xdr:spPr>
        <a:xfrm>
          <a:off x="11620500" y="7157720"/>
          <a:ext cx="76136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R01</a:t>
          </a:r>
          <a:endParaRPr kumimoji="1" lang="ja-JP" altLang="en-US" sz="800">
            <a:latin typeface="ＭＳ Ｐゴシック"/>
            <a:ea typeface="ＭＳ Ｐゴシック"/>
          </a:endParaRPr>
        </a:p>
      </xdr:txBody>
    </xdr:sp>
    <xdr:clientData/>
  </xdr:oneCellAnchor>
  <xdr:twoCellAnchor>
    <xdr:from>
      <xdr:col>75</xdr:col>
      <xdr:colOff>161925</xdr:colOff>
      <xdr:row>31</xdr:row>
      <xdr:rowOff>94615</xdr:rowOff>
    </xdr:from>
    <xdr:to>
      <xdr:col>76</xdr:col>
      <xdr:colOff>73025</xdr:colOff>
      <xdr:row>32</xdr:row>
      <xdr:rowOff>24765</xdr:rowOff>
    </xdr:to>
    <xdr:sp macro="" textlink="">
      <xdr:nvSpPr>
        <xdr:cNvPr id="138" name="楕円 137">
          <a:extLst>
            <a:ext uri="{FF2B5EF4-FFF2-40B4-BE49-F238E27FC236}">
              <a16:creationId xmlns:a16="http://schemas.microsoft.com/office/drawing/2014/main" id="{B6EDD1FA-118B-4868-859A-99281170F3F4}"/>
            </a:ext>
          </a:extLst>
        </xdr:cNvPr>
        <xdr:cNvSpPr/>
      </xdr:nvSpPr>
      <xdr:spPr>
        <a:xfrm>
          <a:off x="14744700" y="6181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31</xdr:row>
      <xdr:rowOff>73025</xdr:rowOff>
    </xdr:from>
    <xdr:ext cx="469265" cy="259080"/>
    <xdr:sp macro="" textlink="">
      <xdr:nvSpPr>
        <xdr:cNvPr id="139" name="債務償還比率該当値テキスト">
          <a:extLst>
            <a:ext uri="{FF2B5EF4-FFF2-40B4-BE49-F238E27FC236}">
              <a16:creationId xmlns:a16="http://schemas.microsoft.com/office/drawing/2014/main" id="{598CE0EC-4B0F-4451-979F-D4E0AAFF646A}"/>
            </a:ext>
          </a:extLst>
        </xdr:cNvPr>
        <xdr:cNvSpPr txBox="1"/>
      </xdr:nvSpPr>
      <xdr:spPr>
        <a:xfrm>
          <a:off x="14846300" y="615950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510.7</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22225</xdr:colOff>
      <xdr:row>31</xdr:row>
      <xdr:rowOff>93345</xdr:rowOff>
    </xdr:from>
    <xdr:to>
      <xdr:col>72</xdr:col>
      <xdr:colOff>123825</xdr:colOff>
      <xdr:row>32</xdr:row>
      <xdr:rowOff>23495</xdr:rowOff>
    </xdr:to>
    <xdr:sp macro="" textlink="">
      <xdr:nvSpPr>
        <xdr:cNvPr id="140" name="楕円 139">
          <a:extLst>
            <a:ext uri="{FF2B5EF4-FFF2-40B4-BE49-F238E27FC236}">
              <a16:creationId xmlns:a16="http://schemas.microsoft.com/office/drawing/2014/main" id="{32295407-7838-4FFF-8729-79CC114E0D42}"/>
            </a:ext>
          </a:extLst>
        </xdr:cNvPr>
        <xdr:cNvSpPr/>
      </xdr:nvSpPr>
      <xdr:spPr>
        <a:xfrm>
          <a:off x="14033500" y="617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31</xdr:row>
      <xdr:rowOff>144145</xdr:rowOff>
    </xdr:from>
    <xdr:to>
      <xdr:col>76</xdr:col>
      <xdr:colOff>22225</xdr:colOff>
      <xdr:row>31</xdr:row>
      <xdr:rowOff>145415</xdr:rowOff>
    </xdr:to>
    <xdr:cxnSp macro="">
      <xdr:nvCxnSpPr>
        <xdr:cNvPr id="141" name="直線コネクタ 140">
          <a:extLst>
            <a:ext uri="{FF2B5EF4-FFF2-40B4-BE49-F238E27FC236}">
              <a16:creationId xmlns:a16="http://schemas.microsoft.com/office/drawing/2014/main" id="{D26BE9AD-B48A-4636-A953-852AAFDF5995}"/>
            </a:ext>
          </a:extLst>
        </xdr:cNvPr>
        <xdr:cNvCxnSpPr/>
      </xdr:nvCxnSpPr>
      <xdr:spPr>
        <a:xfrm>
          <a:off x="14084300" y="6230620"/>
          <a:ext cx="7112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31</xdr:row>
      <xdr:rowOff>168275</xdr:rowOff>
    </xdr:from>
    <xdr:to>
      <xdr:col>68</xdr:col>
      <xdr:colOff>123825</xdr:colOff>
      <xdr:row>32</xdr:row>
      <xdr:rowOff>98425</xdr:rowOff>
    </xdr:to>
    <xdr:sp macro="" textlink="">
      <xdr:nvSpPr>
        <xdr:cNvPr id="142" name="楕円 141">
          <a:extLst>
            <a:ext uri="{FF2B5EF4-FFF2-40B4-BE49-F238E27FC236}">
              <a16:creationId xmlns:a16="http://schemas.microsoft.com/office/drawing/2014/main" id="{BFBAB229-C58F-44E2-9DED-F604B8EC2B0C}"/>
            </a:ext>
          </a:extLst>
        </xdr:cNvPr>
        <xdr:cNvSpPr/>
      </xdr:nvSpPr>
      <xdr:spPr>
        <a:xfrm>
          <a:off x="13271500" y="6254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31</xdr:row>
      <xdr:rowOff>144145</xdr:rowOff>
    </xdr:from>
    <xdr:to>
      <xdr:col>72</xdr:col>
      <xdr:colOff>73025</xdr:colOff>
      <xdr:row>32</xdr:row>
      <xdr:rowOff>47625</xdr:rowOff>
    </xdr:to>
    <xdr:cxnSp macro="">
      <xdr:nvCxnSpPr>
        <xdr:cNvPr id="143" name="直線コネクタ 142">
          <a:extLst>
            <a:ext uri="{FF2B5EF4-FFF2-40B4-BE49-F238E27FC236}">
              <a16:creationId xmlns:a16="http://schemas.microsoft.com/office/drawing/2014/main" id="{A3E5D940-AA85-4DA7-BFB0-6101E3B097BE}"/>
            </a:ext>
          </a:extLst>
        </xdr:cNvPr>
        <xdr:cNvCxnSpPr/>
      </xdr:nvCxnSpPr>
      <xdr:spPr>
        <a:xfrm flipV="1">
          <a:off x="13322300" y="6230620"/>
          <a:ext cx="762000" cy="749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33</xdr:row>
      <xdr:rowOff>6985</xdr:rowOff>
    </xdr:from>
    <xdr:to>
      <xdr:col>64</xdr:col>
      <xdr:colOff>123825</xdr:colOff>
      <xdr:row>33</xdr:row>
      <xdr:rowOff>109220</xdr:rowOff>
    </xdr:to>
    <xdr:sp macro="" textlink="">
      <xdr:nvSpPr>
        <xdr:cNvPr id="144" name="楕円 143">
          <a:extLst>
            <a:ext uri="{FF2B5EF4-FFF2-40B4-BE49-F238E27FC236}">
              <a16:creationId xmlns:a16="http://schemas.microsoft.com/office/drawing/2014/main" id="{1A6BF447-3EFC-4D89-B703-7ACBCF0B7A29}"/>
            </a:ext>
          </a:extLst>
        </xdr:cNvPr>
        <xdr:cNvSpPr/>
      </xdr:nvSpPr>
      <xdr:spPr>
        <a:xfrm>
          <a:off x="12509500" y="6436360"/>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32</xdr:row>
      <xdr:rowOff>47625</xdr:rowOff>
    </xdr:from>
    <xdr:to>
      <xdr:col>68</xdr:col>
      <xdr:colOff>73025</xdr:colOff>
      <xdr:row>33</xdr:row>
      <xdr:rowOff>57785</xdr:rowOff>
    </xdr:to>
    <xdr:cxnSp macro="">
      <xdr:nvCxnSpPr>
        <xdr:cNvPr id="145" name="直線コネクタ 144">
          <a:extLst>
            <a:ext uri="{FF2B5EF4-FFF2-40B4-BE49-F238E27FC236}">
              <a16:creationId xmlns:a16="http://schemas.microsoft.com/office/drawing/2014/main" id="{A81D53EF-35AF-46D9-A513-FC64FF0E52D0}"/>
            </a:ext>
          </a:extLst>
        </xdr:cNvPr>
        <xdr:cNvCxnSpPr/>
      </xdr:nvCxnSpPr>
      <xdr:spPr>
        <a:xfrm flipV="1">
          <a:off x="12560300" y="6305550"/>
          <a:ext cx="762000" cy="1816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32</xdr:row>
      <xdr:rowOff>96520</xdr:rowOff>
    </xdr:from>
    <xdr:to>
      <xdr:col>60</xdr:col>
      <xdr:colOff>123825</xdr:colOff>
      <xdr:row>33</xdr:row>
      <xdr:rowOff>26670</xdr:rowOff>
    </xdr:to>
    <xdr:sp macro="" textlink="">
      <xdr:nvSpPr>
        <xdr:cNvPr id="146" name="楕円 145">
          <a:extLst>
            <a:ext uri="{FF2B5EF4-FFF2-40B4-BE49-F238E27FC236}">
              <a16:creationId xmlns:a16="http://schemas.microsoft.com/office/drawing/2014/main" id="{853532FA-5EDC-4965-82C0-9885CD9E0EA0}"/>
            </a:ext>
          </a:extLst>
        </xdr:cNvPr>
        <xdr:cNvSpPr/>
      </xdr:nvSpPr>
      <xdr:spPr>
        <a:xfrm>
          <a:off x="11747500" y="6354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32</xdr:row>
      <xdr:rowOff>147320</xdr:rowOff>
    </xdr:from>
    <xdr:to>
      <xdr:col>64</xdr:col>
      <xdr:colOff>73025</xdr:colOff>
      <xdr:row>33</xdr:row>
      <xdr:rowOff>57785</xdr:rowOff>
    </xdr:to>
    <xdr:cxnSp macro="">
      <xdr:nvCxnSpPr>
        <xdr:cNvPr id="147" name="直線コネクタ 146">
          <a:extLst>
            <a:ext uri="{FF2B5EF4-FFF2-40B4-BE49-F238E27FC236}">
              <a16:creationId xmlns:a16="http://schemas.microsoft.com/office/drawing/2014/main" id="{C23B0898-A2A3-4208-B522-CD620E5F5770}"/>
            </a:ext>
          </a:extLst>
        </xdr:cNvPr>
        <xdr:cNvCxnSpPr/>
      </xdr:nvCxnSpPr>
      <xdr:spPr>
        <a:xfrm>
          <a:off x="11798300" y="6405245"/>
          <a:ext cx="762000" cy="819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15875</xdr:colOff>
      <xdr:row>29</xdr:row>
      <xdr:rowOff>15875</xdr:rowOff>
    </xdr:from>
    <xdr:ext cx="469265" cy="259080"/>
    <xdr:sp macro="" textlink="">
      <xdr:nvSpPr>
        <xdr:cNvPr id="148" name="n_1aveValue債務償還比率">
          <a:extLst>
            <a:ext uri="{FF2B5EF4-FFF2-40B4-BE49-F238E27FC236}">
              <a16:creationId xmlns:a16="http://schemas.microsoft.com/office/drawing/2014/main" id="{A1CAD9D7-8D13-480C-9F1E-126BB5C3A74A}"/>
            </a:ext>
          </a:extLst>
        </xdr:cNvPr>
        <xdr:cNvSpPr txBox="1"/>
      </xdr:nvSpPr>
      <xdr:spPr>
        <a:xfrm>
          <a:off x="13836650" y="575945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401.5</a:t>
          </a:r>
          <a:endParaRPr kumimoji="1" lang="ja-JP" altLang="en-US" sz="1000" b="1">
            <a:solidFill>
              <a:srgbClr val="000080"/>
            </a:solidFill>
            <a:latin typeface="ＭＳ Ｐゴシック"/>
            <a:ea typeface="ＭＳ Ｐゴシック"/>
          </a:endParaRPr>
        </a:p>
      </xdr:txBody>
    </xdr:sp>
    <xdr:clientData/>
  </xdr:oneCellAnchor>
  <xdr:oneCellAnchor>
    <xdr:from>
      <xdr:col>67</xdr:col>
      <xdr:colOff>28575</xdr:colOff>
      <xdr:row>29</xdr:row>
      <xdr:rowOff>12065</xdr:rowOff>
    </xdr:from>
    <xdr:ext cx="469265" cy="259080"/>
    <xdr:sp macro="" textlink="">
      <xdr:nvSpPr>
        <xdr:cNvPr id="149" name="n_2aveValue債務償還比率">
          <a:extLst>
            <a:ext uri="{FF2B5EF4-FFF2-40B4-BE49-F238E27FC236}">
              <a16:creationId xmlns:a16="http://schemas.microsoft.com/office/drawing/2014/main" id="{BD7BC99D-A514-4C3D-9B12-FCABDDBB7060}"/>
            </a:ext>
          </a:extLst>
        </xdr:cNvPr>
        <xdr:cNvSpPr txBox="1"/>
      </xdr:nvSpPr>
      <xdr:spPr>
        <a:xfrm>
          <a:off x="13087350" y="575564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399.3</a:t>
          </a:r>
          <a:endParaRPr kumimoji="1" lang="ja-JP" altLang="en-US" sz="1000" b="1">
            <a:solidFill>
              <a:srgbClr val="000080"/>
            </a:solidFill>
            <a:latin typeface="ＭＳ Ｐゴシック"/>
            <a:ea typeface="ＭＳ Ｐゴシック"/>
          </a:endParaRPr>
        </a:p>
      </xdr:txBody>
    </xdr:sp>
    <xdr:clientData/>
  </xdr:oneCellAnchor>
  <xdr:oneCellAnchor>
    <xdr:from>
      <xdr:col>63</xdr:col>
      <xdr:colOff>28575</xdr:colOff>
      <xdr:row>30</xdr:row>
      <xdr:rowOff>74930</xdr:rowOff>
    </xdr:from>
    <xdr:ext cx="469265" cy="258445"/>
    <xdr:sp macro="" textlink="">
      <xdr:nvSpPr>
        <xdr:cNvPr id="150" name="n_3aveValue債務償還比率">
          <a:extLst>
            <a:ext uri="{FF2B5EF4-FFF2-40B4-BE49-F238E27FC236}">
              <a16:creationId xmlns:a16="http://schemas.microsoft.com/office/drawing/2014/main" id="{EED943A6-0D7D-4701-89DF-3B60E2B9D186}"/>
            </a:ext>
          </a:extLst>
        </xdr:cNvPr>
        <xdr:cNvSpPr txBox="1"/>
      </xdr:nvSpPr>
      <xdr:spPr>
        <a:xfrm>
          <a:off x="12325350" y="598995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529.0</a:t>
          </a:r>
          <a:endParaRPr kumimoji="1" lang="ja-JP" altLang="en-US" sz="1000" b="1">
            <a:solidFill>
              <a:srgbClr val="000080"/>
            </a:solidFill>
            <a:latin typeface="ＭＳ Ｐゴシック"/>
            <a:ea typeface="ＭＳ Ｐゴシック"/>
          </a:endParaRPr>
        </a:p>
      </xdr:txBody>
    </xdr:sp>
    <xdr:clientData/>
  </xdr:oneCellAnchor>
  <xdr:oneCellAnchor>
    <xdr:from>
      <xdr:col>59</xdr:col>
      <xdr:colOff>28575</xdr:colOff>
      <xdr:row>30</xdr:row>
      <xdr:rowOff>113665</xdr:rowOff>
    </xdr:from>
    <xdr:ext cx="469265" cy="258445"/>
    <xdr:sp macro="" textlink="">
      <xdr:nvSpPr>
        <xdr:cNvPr id="151" name="n_4aveValue債務償還比率">
          <a:extLst>
            <a:ext uri="{FF2B5EF4-FFF2-40B4-BE49-F238E27FC236}">
              <a16:creationId xmlns:a16="http://schemas.microsoft.com/office/drawing/2014/main" id="{09804766-A3F6-4D1B-9E00-FC6803B020E7}"/>
            </a:ext>
          </a:extLst>
        </xdr:cNvPr>
        <xdr:cNvSpPr txBox="1"/>
      </xdr:nvSpPr>
      <xdr:spPr>
        <a:xfrm>
          <a:off x="11563350" y="602869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551.0</a:t>
          </a:r>
          <a:endParaRPr kumimoji="1" lang="ja-JP" altLang="en-US" sz="1000" b="1">
            <a:solidFill>
              <a:srgbClr val="000080"/>
            </a:solidFill>
            <a:latin typeface="ＭＳ Ｐゴシック"/>
            <a:ea typeface="ＭＳ Ｐゴシック"/>
          </a:endParaRPr>
        </a:p>
      </xdr:txBody>
    </xdr:sp>
    <xdr:clientData/>
  </xdr:oneCellAnchor>
  <xdr:oneCellAnchor>
    <xdr:from>
      <xdr:col>71</xdr:col>
      <xdr:colOff>15875</xdr:colOff>
      <xdr:row>32</xdr:row>
      <xdr:rowOff>14605</xdr:rowOff>
    </xdr:from>
    <xdr:ext cx="469265" cy="259080"/>
    <xdr:sp macro="" textlink="">
      <xdr:nvSpPr>
        <xdr:cNvPr id="152" name="n_1mainValue債務償還比率">
          <a:extLst>
            <a:ext uri="{FF2B5EF4-FFF2-40B4-BE49-F238E27FC236}">
              <a16:creationId xmlns:a16="http://schemas.microsoft.com/office/drawing/2014/main" id="{F48C5B87-DE20-4FC5-9EBF-9E8816E79E02}"/>
            </a:ext>
          </a:extLst>
        </xdr:cNvPr>
        <xdr:cNvSpPr txBox="1"/>
      </xdr:nvSpPr>
      <xdr:spPr>
        <a:xfrm>
          <a:off x="13836650" y="627253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510.1</a:t>
          </a:r>
          <a:endParaRPr kumimoji="1" lang="ja-JP" altLang="en-US" sz="1000" b="1">
            <a:solidFill>
              <a:srgbClr val="FF0000"/>
            </a:solidFill>
            <a:latin typeface="ＭＳ Ｐゴシック"/>
            <a:ea typeface="ＭＳ Ｐゴシック"/>
          </a:endParaRPr>
        </a:p>
      </xdr:txBody>
    </xdr:sp>
    <xdr:clientData/>
  </xdr:oneCellAnchor>
  <xdr:oneCellAnchor>
    <xdr:from>
      <xdr:col>67</xdr:col>
      <xdr:colOff>28575</xdr:colOff>
      <xdr:row>32</xdr:row>
      <xdr:rowOff>89535</xdr:rowOff>
    </xdr:from>
    <xdr:ext cx="469265" cy="258445"/>
    <xdr:sp macro="" textlink="">
      <xdr:nvSpPr>
        <xdr:cNvPr id="153" name="n_2mainValue債務償還比率">
          <a:extLst>
            <a:ext uri="{FF2B5EF4-FFF2-40B4-BE49-F238E27FC236}">
              <a16:creationId xmlns:a16="http://schemas.microsoft.com/office/drawing/2014/main" id="{B823727D-9569-4A73-A7EF-1CC3CB8D3DFB}"/>
            </a:ext>
          </a:extLst>
        </xdr:cNvPr>
        <xdr:cNvSpPr txBox="1"/>
      </xdr:nvSpPr>
      <xdr:spPr>
        <a:xfrm>
          <a:off x="13087350" y="634746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551.9</a:t>
          </a:r>
          <a:endParaRPr kumimoji="1" lang="ja-JP" altLang="en-US" sz="1000" b="1">
            <a:solidFill>
              <a:srgbClr val="FF0000"/>
            </a:solidFill>
            <a:latin typeface="ＭＳ Ｐゴシック"/>
            <a:ea typeface="ＭＳ Ｐゴシック"/>
          </a:endParaRPr>
        </a:p>
      </xdr:txBody>
    </xdr:sp>
    <xdr:clientData/>
  </xdr:oneCellAnchor>
  <xdr:oneCellAnchor>
    <xdr:from>
      <xdr:col>63</xdr:col>
      <xdr:colOff>28575</xdr:colOff>
      <xdr:row>33</xdr:row>
      <xdr:rowOff>99695</xdr:rowOff>
    </xdr:from>
    <xdr:ext cx="469265" cy="258445"/>
    <xdr:sp macro="" textlink="">
      <xdr:nvSpPr>
        <xdr:cNvPr id="154" name="n_3mainValue債務償還比率">
          <a:extLst>
            <a:ext uri="{FF2B5EF4-FFF2-40B4-BE49-F238E27FC236}">
              <a16:creationId xmlns:a16="http://schemas.microsoft.com/office/drawing/2014/main" id="{C438C9E1-752D-4593-A645-33AE55E9FCC7}"/>
            </a:ext>
          </a:extLst>
        </xdr:cNvPr>
        <xdr:cNvSpPr txBox="1"/>
      </xdr:nvSpPr>
      <xdr:spPr>
        <a:xfrm>
          <a:off x="12325350" y="652907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652.6</a:t>
          </a:r>
          <a:endParaRPr kumimoji="1" lang="ja-JP" altLang="en-US" sz="1000" b="1">
            <a:solidFill>
              <a:srgbClr val="FF0000"/>
            </a:solidFill>
            <a:latin typeface="ＭＳ Ｐゴシック"/>
            <a:ea typeface="ＭＳ Ｐゴシック"/>
          </a:endParaRPr>
        </a:p>
      </xdr:txBody>
    </xdr:sp>
    <xdr:clientData/>
  </xdr:oneCellAnchor>
  <xdr:oneCellAnchor>
    <xdr:from>
      <xdr:col>59</xdr:col>
      <xdr:colOff>28575</xdr:colOff>
      <xdr:row>33</xdr:row>
      <xdr:rowOff>17780</xdr:rowOff>
    </xdr:from>
    <xdr:ext cx="469265" cy="258445"/>
    <xdr:sp macro="" textlink="">
      <xdr:nvSpPr>
        <xdr:cNvPr id="155" name="n_4mainValue債務償還比率">
          <a:extLst>
            <a:ext uri="{FF2B5EF4-FFF2-40B4-BE49-F238E27FC236}">
              <a16:creationId xmlns:a16="http://schemas.microsoft.com/office/drawing/2014/main" id="{AA70BF11-4CD6-43B6-BE5B-5F938143A351}"/>
            </a:ext>
          </a:extLst>
        </xdr:cNvPr>
        <xdr:cNvSpPr txBox="1"/>
      </xdr:nvSpPr>
      <xdr:spPr>
        <a:xfrm>
          <a:off x="11563350" y="644715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607.2</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56" name="正方形/長方形 155">
          <a:extLst>
            <a:ext uri="{FF2B5EF4-FFF2-40B4-BE49-F238E27FC236}">
              <a16:creationId xmlns:a16="http://schemas.microsoft.com/office/drawing/2014/main" id="{4E64C0E1-260E-4F38-B764-35BC5CF45031}"/>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ea typeface="ＭＳ Ｐゴシック"/>
            </a:rPr>
            <a:t>将来負担比率と有形固定資産減価償却率の推移</a:t>
          </a:r>
        </a:p>
      </xdr:txBody>
    </xdr:sp>
    <xdr:clientData/>
  </xdr:twoCellAnchor>
  <xdr:twoCellAnchor>
    <xdr:from>
      <xdr:col>5</xdr:col>
      <xdr:colOff>22225</xdr:colOff>
      <xdr:row>63</xdr:row>
      <xdr:rowOff>143510</xdr:rowOff>
    </xdr:from>
    <xdr:to>
      <xdr:col>36</xdr:col>
      <xdr:colOff>22225</xdr:colOff>
      <xdr:row>65</xdr:row>
      <xdr:rowOff>143510</xdr:rowOff>
    </xdr:to>
    <xdr:sp macro="" textlink="">
      <xdr:nvSpPr>
        <xdr:cNvPr id="157" name="正方形/長方形 156">
          <a:extLst>
            <a:ext uri="{FF2B5EF4-FFF2-40B4-BE49-F238E27FC236}">
              <a16:creationId xmlns:a16="http://schemas.microsoft.com/office/drawing/2014/main" id="{F146D8B9-5064-4670-BB0D-08EAE3FC2C74}"/>
            </a:ext>
          </a:extLst>
        </xdr:cNvPr>
        <xdr:cNvSpPr/>
      </xdr:nvSpPr>
      <xdr:spPr>
        <a:xfrm>
          <a:off x="1270000" y="11811635"/>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ea typeface="ＭＳ Ｐゴシック"/>
            </a:rPr>
            <a:t>将来負担比率と実質公債費比率の推移</a:t>
          </a:r>
        </a:p>
      </xdr:txBody>
    </xdr:sp>
    <xdr:clientData/>
  </xdr:twoCellAnchor>
  <xdr:oneCellAnchor>
    <xdr:from>
      <xdr:col>3</xdr:col>
      <xdr:colOff>47625</xdr:colOff>
      <xdr:row>43</xdr:row>
      <xdr:rowOff>63500</xdr:rowOff>
    </xdr:from>
    <xdr:ext cx="370205" cy="241935"/>
    <xdr:sp macro="" textlink="">
      <xdr:nvSpPr>
        <xdr:cNvPr id="158" name="テキスト ボックス 157">
          <a:extLst>
            <a:ext uri="{FF2B5EF4-FFF2-40B4-BE49-F238E27FC236}">
              <a16:creationId xmlns:a16="http://schemas.microsoft.com/office/drawing/2014/main" id="{A18869EB-890A-4054-AAC1-7A5C374344CE}"/>
            </a:ext>
          </a:extLst>
        </xdr:cNvPr>
        <xdr:cNvSpPr txBox="1"/>
      </xdr:nvSpPr>
      <xdr:spPr>
        <a:xfrm>
          <a:off x="914400" y="8255000"/>
          <a:ext cx="370205"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oneCellAnchor>
    <xdr:from>
      <xdr:col>35</xdr:col>
      <xdr:colOff>22225</xdr:colOff>
      <xdr:row>58</xdr:row>
      <xdr:rowOff>158750</xdr:rowOff>
    </xdr:from>
    <xdr:ext cx="369570" cy="241935"/>
    <xdr:sp macro="" textlink="">
      <xdr:nvSpPr>
        <xdr:cNvPr id="159" name="テキスト ボックス 158">
          <a:extLst>
            <a:ext uri="{FF2B5EF4-FFF2-40B4-BE49-F238E27FC236}">
              <a16:creationId xmlns:a16="http://schemas.microsoft.com/office/drawing/2014/main" id="{23073454-8FC3-438E-8B6A-F44CEB9A4817}"/>
            </a:ext>
          </a:extLst>
        </xdr:cNvPr>
        <xdr:cNvSpPr txBox="1"/>
      </xdr:nvSpPr>
      <xdr:spPr>
        <a:xfrm>
          <a:off x="6985000" y="10922000"/>
          <a:ext cx="369570"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oneCellAnchor>
    <xdr:from>
      <xdr:col>3</xdr:col>
      <xdr:colOff>47625</xdr:colOff>
      <xdr:row>65</xdr:row>
      <xdr:rowOff>29210</xdr:rowOff>
    </xdr:from>
    <xdr:ext cx="370205" cy="241935"/>
    <xdr:sp macro="" textlink="">
      <xdr:nvSpPr>
        <xdr:cNvPr id="160" name="テキスト ボックス 159">
          <a:extLst>
            <a:ext uri="{FF2B5EF4-FFF2-40B4-BE49-F238E27FC236}">
              <a16:creationId xmlns:a16="http://schemas.microsoft.com/office/drawing/2014/main" id="{1689398D-9A38-455A-BE43-C713361762E5}"/>
            </a:ext>
          </a:extLst>
        </xdr:cNvPr>
        <xdr:cNvSpPr txBox="1"/>
      </xdr:nvSpPr>
      <xdr:spPr>
        <a:xfrm>
          <a:off x="914400" y="12040235"/>
          <a:ext cx="370205"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oneCellAnchor>
    <xdr:from>
      <xdr:col>35</xdr:col>
      <xdr:colOff>22225</xdr:colOff>
      <xdr:row>81</xdr:row>
      <xdr:rowOff>41275</xdr:rowOff>
    </xdr:from>
    <xdr:ext cx="369570" cy="241935"/>
    <xdr:sp macro="" textlink="">
      <xdr:nvSpPr>
        <xdr:cNvPr id="161" name="テキスト ボックス 160">
          <a:extLst>
            <a:ext uri="{FF2B5EF4-FFF2-40B4-BE49-F238E27FC236}">
              <a16:creationId xmlns:a16="http://schemas.microsoft.com/office/drawing/2014/main" id="{361BABE9-476B-42E2-ADDD-958D954E0CCA}"/>
            </a:ext>
          </a:extLst>
        </xdr:cNvPr>
        <xdr:cNvSpPr txBox="1"/>
      </xdr:nvSpPr>
      <xdr:spPr>
        <a:xfrm>
          <a:off x="6985000" y="14795500"/>
          <a:ext cx="369570"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3E34AECC-B844-47BD-A9D4-DAE6E9A93E51}"/>
            </a:ext>
          </a:extLst>
        </xdr:cNvPr>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ea typeface="ＭＳ Ｐゴシック"/>
            </a:rPr>
            <a:t>(13)-1</a:t>
          </a:r>
          <a:r>
            <a:rPr kumimoji="1" lang="ja-JP" altLang="en-US" sz="3200" b="1">
              <a:solidFill>
                <a:sysClr val="windowText" lastClr="000000"/>
              </a:solidFill>
              <a:latin typeface="ＭＳ Ｐゴシック"/>
              <a:ea typeface="ＭＳ Ｐゴシック"/>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7E2A1FE6-88C3-44A2-AA34-91BAB2CBAA38}"/>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FAA6BE75-7872-459D-B638-A63D9B7B19D7}"/>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261BFE2E-E34F-4423-A725-441DDEA91578}"/>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福島県南会津町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F0DCA1B8-8004-4B87-8324-627F86452C2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EDA58E60-1FB2-434B-B699-1E15CD6552FE}"/>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3C865DD1-C3FD-4FEC-9BE0-B8C42D22078F}"/>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250A1A4E-A122-4CAF-BF5C-051444168143}"/>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D9FB07EF-F6B1-46E7-85C9-3CC6D1D61A4A}"/>
            </a:ext>
          </a:extLst>
        </xdr:cNvPr>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2AFE13A8-F8D3-461B-BF8F-C2596A4F3DAB}"/>
            </a:ext>
          </a:extLst>
        </xdr:cNvPr>
        <xdr:cNvSpPr/>
      </xdr:nvSpPr>
      <xdr:spPr>
        <a:xfrm>
          <a:off x="2222500" y="920750"/>
          <a:ext cx="13335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13,733
13,633
886.47
13,569,642
13,126,712
435,551
8,312,290
16,218,534</a:t>
          </a:r>
          <a:endParaRPr kumimoji="1" lang="ja-JP" altLang="en-US" sz="1100" b="1">
            <a:solidFill>
              <a:srgbClr val="000000"/>
            </a:solidFill>
            <a:latin typeface="ＭＳ ゴシック"/>
            <a:ea typeface="ＭＳ ゴシック"/>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84CC064B-2A47-4B06-A63C-D5D572F671F2}"/>
            </a:ext>
          </a:extLst>
        </xdr:cNvPr>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C5A087E2-55E7-416B-9B41-AFBE01E439F5}"/>
            </a:ext>
          </a:extLst>
        </xdr:cNvPr>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F5952E25-FA75-4051-8293-6DD38FA03C82}"/>
            </a:ext>
          </a:extLst>
        </xdr:cNvPr>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7.0
18.9</a:t>
          </a:r>
          <a:endParaRPr kumimoji="1" lang="ja-JP" altLang="en-US" sz="1100" b="1">
            <a:solidFill>
              <a:srgbClr val="000000"/>
            </a:solidFill>
            <a:latin typeface="ＭＳ ゴシック"/>
            <a:ea typeface="ＭＳ ゴシック"/>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807A60D6-A669-4CBB-9BCC-72D9E789919A}"/>
            </a:ext>
          </a:extLst>
        </xdr:cNvPr>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2FDD989D-C117-4648-BD47-69D1391FD7B1}"/>
            </a:ext>
          </a:extLst>
        </xdr:cNvPr>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6330F683-04F5-4A40-974C-9089BA5B9C28}"/>
            </a:ext>
          </a:extLst>
        </xdr:cNvPr>
        <xdr:cNvSpPr/>
      </xdr:nvSpPr>
      <xdr:spPr>
        <a:xfrm>
          <a:off x="7175500" y="1714500"/>
          <a:ext cx="3683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Ⅳ</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R02  Ⅲ</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R03  Ⅲ</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R04  Ⅲ</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R05  Ⅲ</a:t>
          </a:r>
          <a:r>
            <a:rPr kumimoji="1" lang="ja-JP" altLang="en-US" sz="1100" b="1">
              <a:solidFill>
                <a:srgbClr val="000000"/>
              </a:solidFill>
              <a:latin typeface="ＭＳ ゴシック"/>
              <a:ea typeface="ＭＳ ゴシック"/>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8BE50625-3D10-4954-A183-95C521AD85DF}"/>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4A9141A4-F050-42E4-A055-1C0EA41F7B98}"/>
            </a:ext>
          </a:extLst>
        </xdr:cNvPr>
        <xdr:cNvSpPr/>
      </xdr:nvSpPr>
      <xdr:spPr>
        <a:xfrm>
          <a:off x="11334750" y="952500"/>
          <a:ext cx="1333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A8C6DB2-72B9-49B7-9E59-BA371744E0D9}"/>
            </a:ext>
          </a:extLst>
        </xdr:cNvPr>
        <xdr:cNvSpPr/>
      </xdr:nvSpPr>
      <xdr:spPr>
        <a:xfrm>
          <a:off x="11334750" y="1219200"/>
          <a:ext cx="1333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CFEBD48D-E8E9-4ADF-B08E-F2138846E9CD}"/>
            </a:ext>
          </a:extLst>
        </xdr:cNvPr>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9B5B1907-56C0-4FBD-A779-C19E15E06CC8}"/>
            </a:ext>
          </a:extLst>
        </xdr:cNvPr>
        <xdr:cNvCxnSpPr/>
      </xdr:nvCxnSpPr>
      <xdr:spPr>
        <a:xfrm flipH="1">
          <a:off x="11156950" y="10414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EE9BF197-31E9-40A1-81C1-0556DEC76048}"/>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F6BE0F0C-2333-4BB6-9425-6CDB030AEE92}"/>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251E1B0B-2E8D-4D50-A78B-BBA6656AE186}"/>
            </a:ext>
          </a:extLst>
        </xdr:cNvPr>
        <xdr:cNvCxnSpPr/>
      </xdr:nvCxnSpPr>
      <xdr:spPr>
        <a:xfrm>
          <a:off x="11255375"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49E8CDB6-058C-46ED-9731-7DB698ABD605}"/>
            </a:ext>
          </a:extLst>
        </xdr:cNvPr>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D728A594-B348-456A-A865-EDCBCD61E7B3}"/>
            </a:ext>
          </a:extLst>
        </xdr:cNvPr>
        <xdr:cNvCxnSpPr/>
      </xdr:nvCxnSpPr>
      <xdr:spPr>
        <a:xfrm flipV="1">
          <a:off x="11255375"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DD0C877A-B6B5-475C-A59B-77CE840E0F00}"/>
            </a:ext>
          </a:extLst>
        </xdr:cNvPr>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350" cy="259080"/>
    <xdr:sp macro="" textlink="">
      <xdr:nvSpPr>
        <xdr:cNvPr id="29" name="テキスト ボックス 28">
          <a:extLst>
            <a:ext uri="{FF2B5EF4-FFF2-40B4-BE49-F238E27FC236}">
              <a16:creationId xmlns:a16="http://schemas.microsoft.com/office/drawing/2014/main" id="{58FA6D9B-457C-4E0B-A4A3-86934AF1332D}"/>
            </a:ext>
          </a:extLst>
        </xdr:cNvPr>
        <xdr:cNvSpPr txBox="1"/>
      </xdr:nvSpPr>
      <xdr:spPr>
        <a:xfrm>
          <a:off x="698500" y="27940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470" cy="259080"/>
    <xdr:sp macro="" textlink="">
      <xdr:nvSpPr>
        <xdr:cNvPr id="30" name="テキスト ボックス 29">
          <a:extLst>
            <a:ext uri="{FF2B5EF4-FFF2-40B4-BE49-F238E27FC236}">
              <a16:creationId xmlns:a16="http://schemas.microsoft.com/office/drawing/2014/main" id="{61E42385-EA0A-4404-939A-4F20C9645FBB}"/>
            </a:ext>
          </a:extLst>
        </xdr:cNvPr>
        <xdr:cNvSpPr txBox="1"/>
      </xdr:nvSpPr>
      <xdr:spPr>
        <a:xfrm>
          <a:off x="698500" y="3111500"/>
          <a:ext cx="6046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127000</xdr:colOff>
      <xdr:row>20</xdr:row>
      <xdr:rowOff>0</xdr:rowOff>
    </xdr:from>
    <xdr:ext cx="8231505" cy="259080"/>
    <xdr:sp macro="" textlink="">
      <xdr:nvSpPr>
        <xdr:cNvPr id="31" name="テキスト ボックス 30">
          <a:extLst>
            <a:ext uri="{FF2B5EF4-FFF2-40B4-BE49-F238E27FC236}">
              <a16:creationId xmlns:a16="http://schemas.microsoft.com/office/drawing/2014/main" id="{E2B85EA5-3188-46BE-A959-D7039691E8BB}"/>
            </a:ext>
          </a:extLst>
        </xdr:cNvPr>
        <xdr:cNvSpPr txBox="1"/>
      </xdr:nvSpPr>
      <xdr:spPr>
        <a:xfrm>
          <a:off x="698500" y="3429000"/>
          <a:ext cx="82315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570" cy="258445"/>
    <xdr:sp macro="" textlink="">
      <xdr:nvSpPr>
        <xdr:cNvPr id="32" name="テキスト ボックス 31">
          <a:extLst>
            <a:ext uri="{FF2B5EF4-FFF2-40B4-BE49-F238E27FC236}">
              <a16:creationId xmlns:a16="http://schemas.microsoft.com/office/drawing/2014/main" id="{FE6870B4-067F-4BD9-890A-633FD7D46B3E}"/>
            </a:ext>
          </a:extLst>
        </xdr:cNvPr>
        <xdr:cNvSpPr txBox="1"/>
      </xdr:nvSpPr>
      <xdr:spPr>
        <a:xfrm>
          <a:off x="698500" y="3746500"/>
          <a:ext cx="44335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BD95D7EB-5C52-4C5D-86F9-B77587979C8E}"/>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道路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867A4775-06E6-44E1-8764-C2B5510F4C4A}"/>
            </a:ext>
          </a:extLst>
        </xdr:cNvPr>
        <xdr:cNvSpPr/>
      </xdr:nvSpPr>
      <xdr:spPr>
        <a:xfrm>
          <a:off x="889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5EA1F65B-0DAC-4BE2-B9D7-FC072ACEBD52}"/>
            </a:ext>
          </a:extLst>
        </xdr:cNvPr>
        <xdr:cNvSpPr/>
      </xdr:nvSpPr>
      <xdr:spPr>
        <a:xfrm>
          <a:off x="889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4C47C7CB-5670-4088-A476-44B24028EC06}"/>
            </a:ext>
          </a:extLst>
        </xdr:cNvPr>
        <xdr:cNvSpPr/>
      </xdr:nvSpPr>
      <xdr:spPr>
        <a:xfrm>
          <a:off x="1905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D6176091-50F6-42D9-BF2D-FFFD95D62971}"/>
            </a:ext>
          </a:extLst>
        </xdr:cNvPr>
        <xdr:cNvSpPr/>
      </xdr:nvSpPr>
      <xdr:spPr>
        <a:xfrm>
          <a:off x="1905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67.1</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92AB1A5A-FF3F-49F3-A77B-28B49B86CDFD}"/>
            </a:ext>
          </a:extLst>
        </xdr:cNvPr>
        <xdr:cNvSpPr/>
      </xdr:nvSpPr>
      <xdr:spPr>
        <a:xfrm>
          <a:off x="3048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D6396B1B-FCA3-446D-901D-6459D2EF7BA1}"/>
            </a:ext>
          </a:extLst>
        </xdr:cNvPr>
        <xdr:cNvSpPr/>
      </xdr:nvSpPr>
      <xdr:spPr>
        <a:xfrm>
          <a:off x="3048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61.0</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D3F3352B-B2A3-4302-BA1E-D4DE30CD416C}"/>
            </a:ext>
          </a:extLst>
        </xdr:cNvPr>
        <xdr:cNvSpPr/>
      </xdr:nvSpPr>
      <xdr:spPr>
        <a:xfrm>
          <a:off x="762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7815" cy="225425"/>
    <xdr:sp macro="" textlink="">
      <xdr:nvSpPr>
        <xdr:cNvPr id="41" name="テキスト ボックス 40">
          <a:extLst>
            <a:ext uri="{FF2B5EF4-FFF2-40B4-BE49-F238E27FC236}">
              <a16:creationId xmlns:a16="http://schemas.microsoft.com/office/drawing/2014/main" id="{EB7E3892-822A-4A2F-AC8B-D8F53BF59F56}"/>
            </a:ext>
          </a:extLst>
        </xdr:cNvPr>
        <xdr:cNvSpPr txBox="1"/>
      </xdr:nvSpPr>
      <xdr:spPr>
        <a:xfrm>
          <a:off x="723900" y="51435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2814E052-E7F5-4B0A-9F79-786D6ECDDB1C}"/>
            </a:ext>
          </a:extLst>
        </xdr:cNvPr>
        <xdr:cNvCxnSpPr/>
      </xdr:nvCxnSpPr>
      <xdr:spPr>
        <a:xfrm>
          <a:off x="762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43</xdr:row>
      <xdr:rowOff>105410</xdr:rowOff>
    </xdr:from>
    <xdr:ext cx="466725" cy="259080"/>
    <xdr:sp macro="" textlink="">
      <xdr:nvSpPr>
        <xdr:cNvPr id="43" name="テキスト ボックス 42">
          <a:extLst>
            <a:ext uri="{FF2B5EF4-FFF2-40B4-BE49-F238E27FC236}">
              <a16:creationId xmlns:a16="http://schemas.microsoft.com/office/drawing/2014/main" id="{7C373CDA-CCCC-4CFB-8C2E-BA06B61B79C2}"/>
            </a:ext>
          </a:extLst>
        </xdr:cNvPr>
        <xdr:cNvSpPr txBox="1"/>
      </xdr:nvSpPr>
      <xdr:spPr>
        <a:xfrm>
          <a:off x="294640" y="7477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320B861B-0210-4C85-9489-7C982C91D5BB}"/>
            </a:ext>
          </a:extLst>
        </xdr:cNvPr>
        <xdr:cNvCxnSpPr/>
      </xdr:nvCxnSpPr>
      <xdr:spPr>
        <a:xfrm>
          <a:off x="762000" y="723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41</xdr:row>
      <xdr:rowOff>67310</xdr:rowOff>
    </xdr:from>
    <xdr:ext cx="466725" cy="259080"/>
    <xdr:sp macro="" textlink="">
      <xdr:nvSpPr>
        <xdr:cNvPr id="45" name="テキスト ボックス 44">
          <a:extLst>
            <a:ext uri="{FF2B5EF4-FFF2-40B4-BE49-F238E27FC236}">
              <a16:creationId xmlns:a16="http://schemas.microsoft.com/office/drawing/2014/main" id="{5E3161B3-52B4-41FD-A2A5-2EA9EE2DE800}"/>
            </a:ext>
          </a:extLst>
        </xdr:cNvPr>
        <xdr:cNvSpPr txBox="1"/>
      </xdr:nvSpPr>
      <xdr:spPr>
        <a:xfrm>
          <a:off x="294640" y="7096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919F5A67-1AF4-4D07-856A-385F1C90295E}"/>
            </a:ext>
          </a:extLst>
        </xdr:cNvPr>
        <xdr:cNvCxnSpPr/>
      </xdr:nvCxnSpPr>
      <xdr:spPr>
        <a:xfrm>
          <a:off x="762000" y="685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39</xdr:row>
      <xdr:rowOff>29210</xdr:rowOff>
    </xdr:from>
    <xdr:ext cx="403225" cy="258445"/>
    <xdr:sp macro="" textlink="">
      <xdr:nvSpPr>
        <xdr:cNvPr id="47" name="テキスト ボックス 46">
          <a:extLst>
            <a:ext uri="{FF2B5EF4-FFF2-40B4-BE49-F238E27FC236}">
              <a16:creationId xmlns:a16="http://schemas.microsoft.com/office/drawing/2014/main" id="{FE5EFA9F-61AE-4A60-851B-238BA82D16D5}"/>
            </a:ext>
          </a:extLst>
        </xdr:cNvPr>
        <xdr:cNvSpPr txBox="1"/>
      </xdr:nvSpPr>
      <xdr:spPr>
        <a:xfrm>
          <a:off x="358775" y="6715760"/>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171EFAD0-0495-4D09-9A9D-4C0A1F28BBED}"/>
            </a:ext>
          </a:extLst>
        </xdr:cNvPr>
        <xdr:cNvCxnSpPr/>
      </xdr:nvCxnSpPr>
      <xdr:spPr>
        <a:xfrm>
          <a:off x="762000" y="647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36</xdr:row>
      <xdr:rowOff>162560</xdr:rowOff>
    </xdr:from>
    <xdr:ext cx="403225" cy="259080"/>
    <xdr:sp macro="" textlink="">
      <xdr:nvSpPr>
        <xdr:cNvPr id="49" name="テキスト ボックス 48">
          <a:extLst>
            <a:ext uri="{FF2B5EF4-FFF2-40B4-BE49-F238E27FC236}">
              <a16:creationId xmlns:a16="http://schemas.microsoft.com/office/drawing/2014/main" id="{28FBECF0-AE18-46B9-A5EC-FC544B719F99}"/>
            </a:ext>
          </a:extLst>
        </xdr:cNvPr>
        <xdr:cNvSpPr txBox="1"/>
      </xdr:nvSpPr>
      <xdr:spPr>
        <a:xfrm>
          <a:off x="358775" y="6334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F5F1E72D-FDFE-4BCC-8F1A-7336EA452BC3}"/>
            </a:ext>
          </a:extLst>
        </xdr:cNvPr>
        <xdr:cNvCxnSpPr/>
      </xdr:nvCxnSpPr>
      <xdr:spPr>
        <a:xfrm>
          <a:off x="762000" y="609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34</xdr:row>
      <xdr:rowOff>124460</xdr:rowOff>
    </xdr:from>
    <xdr:ext cx="403225" cy="259080"/>
    <xdr:sp macro="" textlink="">
      <xdr:nvSpPr>
        <xdr:cNvPr id="51" name="テキスト ボックス 50">
          <a:extLst>
            <a:ext uri="{FF2B5EF4-FFF2-40B4-BE49-F238E27FC236}">
              <a16:creationId xmlns:a16="http://schemas.microsoft.com/office/drawing/2014/main" id="{98350C42-A5EE-4687-8708-7AD70D5DE6DD}"/>
            </a:ext>
          </a:extLst>
        </xdr:cNvPr>
        <xdr:cNvSpPr txBox="1"/>
      </xdr:nvSpPr>
      <xdr:spPr>
        <a:xfrm>
          <a:off x="358775" y="5953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96BE88CC-1E54-4647-86A1-3914DDB49CE1}"/>
            </a:ext>
          </a:extLst>
        </xdr:cNvPr>
        <xdr:cNvCxnSpPr/>
      </xdr:nvCxnSpPr>
      <xdr:spPr>
        <a:xfrm>
          <a:off x="762000" y="571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32</xdr:row>
      <xdr:rowOff>86360</xdr:rowOff>
    </xdr:from>
    <xdr:ext cx="403225" cy="258445"/>
    <xdr:sp macro="" textlink="">
      <xdr:nvSpPr>
        <xdr:cNvPr id="53" name="テキスト ボックス 52">
          <a:extLst>
            <a:ext uri="{FF2B5EF4-FFF2-40B4-BE49-F238E27FC236}">
              <a16:creationId xmlns:a16="http://schemas.microsoft.com/office/drawing/2014/main" id="{CCA78598-64C1-4684-B778-A704C4C9BD47}"/>
            </a:ext>
          </a:extLst>
        </xdr:cNvPr>
        <xdr:cNvSpPr txBox="1"/>
      </xdr:nvSpPr>
      <xdr:spPr>
        <a:xfrm>
          <a:off x="358775" y="5572760"/>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8CD631FC-378D-43BC-A646-FBC4C05BF5D4}"/>
            </a:ext>
          </a:extLst>
        </xdr:cNvPr>
        <xdr:cNvCxnSpPr/>
      </xdr:nvCxnSpPr>
      <xdr:spPr>
        <a:xfrm>
          <a:off x="762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41910</xdr:colOff>
      <xdr:row>30</xdr:row>
      <xdr:rowOff>48260</xdr:rowOff>
    </xdr:from>
    <xdr:ext cx="338455" cy="259080"/>
    <xdr:sp macro="" textlink="">
      <xdr:nvSpPr>
        <xdr:cNvPr id="55" name="テキスト ボックス 54">
          <a:extLst>
            <a:ext uri="{FF2B5EF4-FFF2-40B4-BE49-F238E27FC236}">
              <a16:creationId xmlns:a16="http://schemas.microsoft.com/office/drawing/2014/main" id="{65DA4169-9CCF-405C-8A51-69CC73815B4A}"/>
            </a:ext>
          </a:extLst>
        </xdr:cNvPr>
        <xdr:cNvSpPr txBox="1"/>
      </xdr:nvSpPr>
      <xdr:spPr>
        <a:xfrm>
          <a:off x="422910" y="5191760"/>
          <a:ext cx="338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633245D2-1944-4E29-996C-26FE5327E12A}"/>
            </a:ext>
          </a:extLst>
        </xdr:cNvPr>
        <xdr:cNvSpPr/>
      </xdr:nvSpPr>
      <xdr:spPr>
        <a:xfrm>
          <a:off x="762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34290</xdr:rowOff>
    </xdr:from>
    <xdr:to>
      <xdr:col>24</xdr:col>
      <xdr:colOff>62865</xdr:colOff>
      <xdr:row>42</xdr:row>
      <xdr:rowOff>13335</xdr:rowOff>
    </xdr:to>
    <xdr:cxnSp macro="">
      <xdr:nvCxnSpPr>
        <xdr:cNvPr id="57" name="直線コネクタ 56">
          <a:extLst>
            <a:ext uri="{FF2B5EF4-FFF2-40B4-BE49-F238E27FC236}">
              <a16:creationId xmlns:a16="http://schemas.microsoft.com/office/drawing/2014/main" id="{307FA583-2B2A-4960-AAD0-32BA9C514848}"/>
            </a:ext>
          </a:extLst>
        </xdr:cNvPr>
        <xdr:cNvCxnSpPr/>
      </xdr:nvCxnSpPr>
      <xdr:spPr>
        <a:xfrm flipV="1">
          <a:off x="4634865" y="5863590"/>
          <a:ext cx="0" cy="13506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17780</xdr:rowOff>
    </xdr:from>
    <xdr:ext cx="405130" cy="258445"/>
    <xdr:sp macro="" textlink="">
      <xdr:nvSpPr>
        <xdr:cNvPr id="58" name="【道路】&#10;有形固定資産減価償却率最小値テキスト">
          <a:extLst>
            <a:ext uri="{FF2B5EF4-FFF2-40B4-BE49-F238E27FC236}">
              <a16:creationId xmlns:a16="http://schemas.microsoft.com/office/drawing/2014/main" id="{DE04268C-38D8-461C-BA8B-F6B9BA31D0B8}"/>
            </a:ext>
          </a:extLst>
        </xdr:cNvPr>
        <xdr:cNvSpPr txBox="1"/>
      </xdr:nvSpPr>
      <xdr:spPr>
        <a:xfrm>
          <a:off x="4673600" y="721868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98.7</a:t>
          </a:r>
          <a:endParaRPr kumimoji="1" lang="ja-JP" altLang="en-US" sz="1000" b="1">
            <a:latin typeface="ＭＳ Ｐゴシック"/>
            <a:ea typeface="ＭＳ Ｐゴシック"/>
          </a:endParaRPr>
        </a:p>
      </xdr:txBody>
    </xdr:sp>
    <xdr:clientData/>
  </xdr:oneCellAnchor>
  <xdr:twoCellAnchor>
    <xdr:from>
      <xdr:col>23</xdr:col>
      <xdr:colOff>165100</xdr:colOff>
      <xdr:row>42</xdr:row>
      <xdr:rowOff>13335</xdr:rowOff>
    </xdr:from>
    <xdr:to>
      <xdr:col>24</xdr:col>
      <xdr:colOff>152400</xdr:colOff>
      <xdr:row>42</xdr:row>
      <xdr:rowOff>13335</xdr:rowOff>
    </xdr:to>
    <xdr:cxnSp macro="">
      <xdr:nvCxnSpPr>
        <xdr:cNvPr id="59" name="直線コネクタ 58">
          <a:extLst>
            <a:ext uri="{FF2B5EF4-FFF2-40B4-BE49-F238E27FC236}">
              <a16:creationId xmlns:a16="http://schemas.microsoft.com/office/drawing/2014/main" id="{12E73F80-7E63-479A-88CB-FE211670F586}"/>
            </a:ext>
          </a:extLst>
        </xdr:cNvPr>
        <xdr:cNvCxnSpPr/>
      </xdr:nvCxnSpPr>
      <xdr:spPr>
        <a:xfrm>
          <a:off x="4546600" y="72142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152400</xdr:rowOff>
    </xdr:from>
    <xdr:ext cx="405130" cy="259080"/>
    <xdr:sp macro="" textlink="">
      <xdr:nvSpPr>
        <xdr:cNvPr id="60" name="【道路】&#10;有形固定資産減価償却率最大値テキスト">
          <a:extLst>
            <a:ext uri="{FF2B5EF4-FFF2-40B4-BE49-F238E27FC236}">
              <a16:creationId xmlns:a16="http://schemas.microsoft.com/office/drawing/2014/main" id="{5F682CA4-3A22-45DC-B624-FAA947638379}"/>
            </a:ext>
          </a:extLst>
        </xdr:cNvPr>
        <xdr:cNvSpPr txBox="1"/>
      </xdr:nvSpPr>
      <xdr:spPr>
        <a:xfrm>
          <a:off x="4673600" y="563880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27.8</a:t>
          </a:r>
          <a:endParaRPr kumimoji="1" lang="ja-JP" altLang="en-US" sz="1000" b="1">
            <a:latin typeface="ＭＳ Ｐゴシック"/>
            <a:ea typeface="ＭＳ Ｐゴシック"/>
          </a:endParaRPr>
        </a:p>
      </xdr:txBody>
    </xdr:sp>
    <xdr:clientData/>
  </xdr:oneCellAnchor>
  <xdr:twoCellAnchor>
    <xdr:from>
      <xdr:col>23</xdr:col>
      <xdr:colOff>165100</xdr:colOff>
      <xdr:row>34</xdr:row>
      <xdr:rowOff>34290</xdr:rowOff>
    </xdr:from>
    <xdr:to>
      <xdr:col>24</xdr:col>
      <xdr:colOff>152400</xdr:colOff>
      <xdr:row>34</xdr:row>
      <xdr:rowOff>34290</xdr:rowOff>
    </xdr:to>
    <xdr:cxnSp macro="">
      <xdr:nvCxnSpPr>
        <xdr:cNvPr id="61" name="直線コネクタ 60">
          <a:extLst>
            <a:ext uri="{FF2B5EF4-FFF2-40B4-BE49-F238E27FC236}">
              <a16:creationId xmlns:a16="http://schemas.microsoft.com/office/drawing/2014/main" id="{3590457C-5114-44F5-B0D5-0A4A004F71AE}"/>
            </a:ext>
          </a:extLst>
        </xdr:cNvPr>
        <xdr:cNvCxnSpPr/>
      </xdr:nvCxnSpPr>
      <xdr:spPr>
        <a:xfrm>
          <a:off x="4546600" y="58635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148590</xdr:rowOff>
    </xdr:from>
    <xdr:ext cx="405130" cy="259080"/>
    <xdr:sp macro="" textlink="">
      <xdr:nvSpPr>
        <xdr:cNvPr id="62" name="【道路】&#10;有形固定資産減価償却率平均値テキスト">
          <a:extLst>
            <a:ext uri="{FF2B5EF4-FFF2-40B4-BE49-F238E27FC236}">
              <a16:creationId xmlns:a16="http://schemas.microsoft.com/office/drawing/2014/main" id="{9CE96431-10AB-41ED-9A0E-B8FD1FAB3D96}"/>
            </a:ext>
          </a:extLst>
        </xdr:cNvPr>
        <xdr:cNvSpPr txBox="1"/>
      </xdr:nvSpPr>
      <xdr:spPr>
        <a:xfrm>
          <a:off x="4673600" y="649224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64.6</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37</xdr:row>
      <xdr:rowOff>170180</xdr:rowOff>
    </xdr:from>
    <xdr:to>
      <xdr:col>24</xdr:col>
      <xdr:colOff>114300</xdr:colOff>
      <xdr:row>38</xdr:row>
      <xdr:rowOff>100330</xdr:rowOff>
    </xdr:to>
    <xdr:sp macro="" textlink="">
      <xdr:nvSpPr>
        <xdr:cNvPr id="63" name="フローチャート: 判断 62">
          <a:extLst>
            <a:ext uri="{FF2B5EF4-FFF2-40B4-BE49-F238E27FC236}">
              <a16:creationId xmlns:a16="http://schemas.microsoft.com/office/drawing/2014/main" id="{B9A84CF8-FF16-4CE5-A1D2-F1E94CD3F14C}"/>
            </a:ext>
          </a:extLst>
        </xdr:cNvPr>
        <xdr:cNvSpPr/>
      </xdr:nvSpPr>
      <xdr:spPr>
        <a:xfrm>
          <a:off x="4584700" y="6513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10160</xdr:rowOff>
    </xdr:from>
    <xdr:to>
      <xdr:col>20</xdr:col>
      <xdr:colOff>38100</xdr:colOff>
      <xdr:row>38</xdr:row>
      <xdr:rowOff>111760</xdr:rowOff>
    </xdr:to>
    <xdr:sp macro="" textlink="">
      <xdr:nvSpPr>
        <xdr:cNvPr id="64" name="フローチャート: 判断 63">
          <a:extLst>
            <a:ext uri="{FF2B5EF4-FFF2-40B4-BE49-F238E27FC236}">
              <a16:creationId xmlns:a16="http://schemas.microsoft.com/office/drawing/2014/main" id="{A8FF6553-8402-4865-A627-8B4429CC6F18}"/>
            </a:ext>
          </a:extLst>
        </xdr:cNvPr>
        <xdr:cNvSpPr/>
      </xdr:nvSpPr>
      <xdr:spPr>
        <a:xfrm>
          <a:off x="3746500" y="6525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149225</xdr:rowOff>
    </xdr:from>
    <xdr:to>
      <xdr:col>15</xdr:col>
      <xdr:colOff>101600</xdr:colOff>
      <xdr:row>38</xdr:row>
      <xdr:rowOff>79375</xdr:rowOff>
    </xdr:to>
    <xdr:sp macro="" textlink="">
      <xdr:nvSpPr>
        <xdr:cNvPr id="65" name="フローチャート: 判断 64">
          <a:extLst>
            <a:ext uri="{FF2B5EF4-FFF2-40B4-BE49-F238E27FC236}">
              <a16:creationId xmlns:a16="http://schemas.microsoft.com/office/drawing/2014/main" id="{032B2A06-A00E-4CF6-B4DB-401A2E8EC459}"/>
            </a:ext>
          </a:extLst>
        </xdr:cNvPr>
        <xdr:cNvSpPr/>
      </xdr:nvSpPr>
      <xdr:spPr>
        <a:xfrm>
          <a:off x="2857500" y="6492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147320</xdr:rowOff>
    </xdr:from>
    <xdr:to>
      <xdr:col>10</xdr:col>
      <xdr:colOff>165100</xdr:colOff>
      <xdr:row>38</xdr:row>
      <xdr:rowOff>77470</xdr:rowOff>
    </xdr:to>
    <xdr:sp macro="" textlink="">
      <xdr:nvSpPr>
        <xdr:cNvPr id="66" name="フローチャート: 判断 65">
          <a:extLst>
            <a:ext uri="{FF2B5EF4-FFF2-40B4-BE49-F238E27FC236}">
              <a16:creationId xmlns:a16="http://schemas.microsoft.com/office/drawing/2014/main" id="{D14DE014-DE60-4EA2-BE21-66BAD15FD2ED}"/>
            </a:ext>
          </a:extLst>
        </xdr:cNvPr>
        <xdr:cNvSpPr/>
      </xdr:nvSpPr>
      <xdr:spPr>
        <a:xfrm>
          <a:off x="1968500" y="649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93980</xdr:rowOff>
    </xdr:from>
    <xdr:to>
      <xdr:col>6</xdr:col>
      <xdr:colOff>38100</xdr:colOff>
      <xdr:row>39</xdr:row>
      <xdr:rowOff>24130</xdr:rowOff>
    </xdr:to>
    <xdr:sp macro="" textlink="">
      <xdr:nvSpPr>
        <xdr:cNvPr id="67" name="フローチャート: 判断 66">
          <a:extLst>
            <a:ext uri="{FF2B5EF4-FFF2-40B4-BE49-F238E27FC236}">
              <a16:creationId xmlns:a16="http://schemas.microsoft.com/office/drawing/2014/main" id="{59B90239-2269-4B35-867C-06EF7A1A7125}"/>
            </a:ext>
          </a:extLst>
        </xdr:cNvPr>
        <xdr:cNvSpPr/>
      </xdr:nvSpPr>
      <xdr:spPr>
        <a:xfrm>
          <a:off x="1079500" y="660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73660</xdr:rowOff>
    </xdr:from>
    <xdr:ext cx="762000" cy="259080"/>
    <xdr:sp macro="" textlink="">
      <xdr:nvSpPr>
        <xdr:cNvPr id="68" name="テキスト ボックス 67">
          <a:extLst>
            <a:ext uri="{FF2B5EF4-FFF2-40B4-BE49-F238E27FC236}">
              <a16:creationId xmlns:a16="http://schemas.microsoft.com/office/drawing/2014/main" id="{65D67932-DDCC-4646-954D-A1BE46F73FE7}"/>
            </a:ext>
          </a:extLst>
        </xdr:cNvPr>
        <xdr:cNvSpPr txBox="1"/>
      </xdr:nvSpPr>
      <xdr:spPr>
        <a:xfrm>
          <a:off x="4445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177800</xdr:colOff>
      <xdr:row>44</xdr:row>
      <xdr:rowOff>73660</xdr:rowOff>
    </xdr:from>
    <xdr:ext cx="762000" cy="259080"/>
    <xdr:sp macro="" textlink="">
      <xdr:nvSpPr>
        <xdr:cNvPr id="69" name="テキスト ボックス 68">
          <a:extLst>
            <a:ext uri="{FF2B5EF4-FFF2-40B4-BE49-F238E27FC236}">
              <a16:creationId xmlns:a16="http://schemas.microsoft.com/office/drawing/2014/main" id="{149E3C98-B362-40BB-8523-60957B0B66FA}"/>
            </a:ext>
          </a:extLst>
        </xdr:cNvPr>
        <xdr:cNvSpPr txBox="1"/>
      </xdr:nvSpPr>
      <xdr:spPr>
        <a:xfrm>
          <a:off x="3606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50800</xdr:colOff>
      <xdr:row>44</xdr:row>
      <xdr:rowOff>73660</xdr:rowOff>
    </xdr:from>
    <xdr:ext cx="762000" cy="259080"/>
    <xdr:sp macro="" textlink="">
      <xdr:nvSpPr>
        <xdr:cNvPr id="70" name="テキスト ボックス 69">
          <a:extLst>
            <a:ext uri="{FF2B5EF4-FFF2-40B4-BE49-F238E27FC236}">
              <a16:creationId xmlns:a16="http://schemas.microsoft.com/office/drawing/2014/main" id="{E910EE27-9A8F-4179-A253-F114BE1D96FE}"/>
            </a:ext>
          </a:extLst>
        </xdr:cNvPr>
        <xdr:cNvSpPr txBox="1"/>
      </xdr:nvSpPr>
      <xdr:spPr>
        <a:xfrm>
          <a:off x="2717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114300</xdr:colOff>
      <xdr:row>44</xdr:row>
      <xdr:rowOff>73660</xdr:rowOff>
    </xdr:from>
    <xdr:ext cx="762000" cy="259080"/>
    <xdr:sp macro="" textlink="">
      <xdr:nvSpPr>
        <xdr:cNvPr id="71" name="テキスト ボックス 70">
          <a:extLst>
            <a:ext uri="{FF2B5EF4-FFF2-40B4-BE49-F238E27FC236}">
              <a16:creationId xmlns:a16="http://schemas.microsoft.com/office/drawing/2014/main" id="{F6FD9993-8DF6-43D4-8E93-C95566307212}"/>
            </a:ext>
          </a:extLst>
        </xdr:cNvPr>
        <xdr:cNvSpPr txBox="1"/>
      </xdr:nvSpPr>
      <xdr:spPr>
        <a:xfrm>
          <a:off x="1828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xdr:col>
      <xdr:colOff>177800</xdr:colOff>
      <xdr:row>44</xdr:row>
      <xdr:rowOff>73660</xdr:rowOff>
    </xdr:from>
    <xdr:ext cx="762000" cy="259080"/>
    <xdr:sp macro="" textlink="">
      <xdr:nvSpPr>
        <xdr:cNvPr id="72" name="テキスト ボックス 71">
          <a:extLst>
            <a:ext uri="{FF2B5EF4-FFF2-40B4-BE49-F238E27FC236}">
              <a16:creationId xmlns:a16="http://schemas.microsoft.com/office/drawing/2014/main" id="{DB0A72D5-D9E7-42DA-BE15-ED7880A602D4}"/>
            </a:ext>
          </a:extLst>
        </xdr:cNvPr>
        <xdr:cNvSpPr txBox="1"/>
      </xdr:nvSpPr>
      <xdr:spPr>
        <a:xfrm>
          <a:off x="939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19</xdr:col>
      <xdr:colOff>127000</xdr:colOff>
      <xdr:row>40</xdr:row>
      <xdr:rowOff>4445</xdr:rowOff>
    </xdr:from>
    <xdr:to>
      <xdr:col>20</xdr:col>
      <xdr:colOff>38100</xdr:colOff>
      <xdr:row>40</xdr:row>
      <xdr:rowOff>106045</xdr:rowOff>
    </xdr:to>
    <xdr:sp macro="" textlink="">
      <xdr:nvSpPr>
        <xdr:cNvPr id="73" name="楕円 72">
          <a:extLst>
            <a:ext uri="{FF2B5EF4-FFF2-40B4-BE49-F238E27FC236}">
              <a16:creationId xmlns:a16="http://schemas.microsoft.com/office/drawing/2014/main" id="{68CFFCE1-9DF1-4C7D-A85B-0C06465A335E}"/>
            </a:ext>
          </a:extLst>
        </xdr:cNvPr>
        <xdr:cNvSpPr/>
      </xdr:nvSpPr>
      <xdr:spPr>
        <a:xfrm>
          <a:off x="3746500" y="6862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39</xdr:row>
      <xdr:rowOff>153035</xdr:rowOff>
    </xdr:from>
    <xdr:to>
      <xdr:col>15</xdr:col>
      <xdr:colOff>101600</xdr:colOff>
      <xdr:row>40</xdr:row>
      <xdr:rowOff>83185</xdr:rowOff>
    </xdr:to>
    <xdr:sp macro="" textlink="">
      <xdr:nvSpPr>
        <xdr:cNvPr id="74" name="楕円 73">
          <a:extLst>
            <a:ext uri="{FF2B5EF4-FFF2-40B4-BE49-F238E27FC236}">
              <a16:creationId xmlns:a16="http://schemas.microsoft.com/office/drawing/2014/main" id="{9CD6E0D1-337D-44DC-BCB1-78974FA8B07A}"/>
            </a:ext>
          </a:extLst>
        </xdr:cNvPr>
        <xdr:cNvSpPr/>
      </xdr:nvSpPr>
      <xdr:spPr>
        <a:xfrm>
          <a:off x="2857500" y="6839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40</xdr:row>
      <xdr:rowOff>32385</xdr:rowOff>
    </xdr:from>
    <xdr:to>
      <xdr:col>19</xdr:col>
      <xdr:colOff>177800</xdr:colOff>
      <xdr:row>40</xdr:row>
      <xdr:rowOff>55245</xdr:rowOff>
    </xdr:to>
    <xdr:cxnSp macro="">
      <xdr:nvCxnSpPr>
        <xdr:cNvPr id="75" name="直線コネクタ 74">
          <a:extLst>
            <a:ext uri="{FF2B5EF4-FFF2-40B4-BE49-F238E27FC236}">
              <a16:creationId xmlns:a16="http://schemas.microsoft.com/office/drawing/2014/main" id="{13C8BBB7-0C02-41A0-ABC1-3FCFB82A898B}"/>
            </a:ext>
          </a:extLst>
        </xdr:cNvPr>
        <xdr:cNvCxnSpPr/>
      </xdr:nvCxnSpPr>
      <xdr:spPr>
        <a:xfrm>
          <a:off x="2908300" y="6890385"/>
          <a:ext cx="8890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39</xdr:row>
      <xdr:rowOff>130175</xdr:rowOff>
    </xdr:from>
    <xdr:to>
      <xdr:col>10</xdr:col>
      <xdr:colOff>165100</xdr:colOff>
      <xdr:row>40</xdr:row>
      <xdr:rowOff>60325</xdr:rowOff>
    </xdr:to>
    <xdr:sp macro="" textlink="">
      <xdr:nvSpPr>
        <xdr:cNvPr id="76" name="楕円 75">
          <a:extLst>
            <a:ext uri="{FF2B5EF4-FFF2-40B4-BE49-F238E27FC236}">
              <a16:creationId xmlns:a16="http://schemas.microsoft.com/office/drawing/2014/main" id="{E118B74E-7918-4287-B388-876544123430}"/>
            </a:ext>
          </a:extLst>
        </xdr:cNvPr>
        <xdr:cNvSpPr/>
      </xdr:nvSpPr>
      <xdr:spPr>
        <a:xfrm>
          <a:off x="1968500" y="6816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40</xdr:row>
      <xdr:rowOff>9525</xdr:rowOff>
    </xdr:from>
    <xdr:to>
      <xdr:col>15</xdr:col>
      <xdr:colOff>50800</xdr:colOff>
      <xdr:row>40</xdr:row>
      <xdr:rowOff>32385</xdr:rowOff>
    </xdr:to>
    <xdr:cxnSp macro="">
      <xdr:nvCxnSpPr>
        <xdr:cNvPr id="77" name="直線コネクタ 76">
          <a:extLst>
            <a:ext uri="{FF2B5EF4-FFF2-40B4-BE49-F238E27FC236}">
              <a16:creationId xmlns:a16="http://schemas.microsoft.com/office/drawing/2014/main" id="{493BAD5B-8448-4216-B2EC-A71D2D730F11}"/>
            </a:ext>
          </a:extLst>
        </xdr:cNvPr>
        <xdr:cNvCxnSpPr/>
      </xdr:nvCxnSpPr>
      <xdr:spPr>
        <a:xfrm>
          <a:off x="2019300" y="6867525"/>
          <a:ext cx="8890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39</xdr:row>
      <xdr:rowOff>107315</xdr:rowOff>
    </xdr:from>
    <xdr:to>
      <xdr:col>6</xdr:col>
      <xdr:colOff>38100</xdr:colOff>
      <xdr:row>40</xdr:row>
      <xdr:rowOff>37465</xdr:rowOff>
    </xdr:to>
    <xdr:sp macro="" textlink="">
      <xdr:nvSpPr>
        <xdr:cNvPr id="78" name="楕円 77">
          <a:extLst>
            <a:ext uri="{FF2B5EF4-FFF2-40B4-BE49-F238E27FC236}">
              <a16:creationId xmlns:a16="http://schemas.microsoft.com/office/drawing/2014/main" id="{EE919E8C-D515-4BF2-BD58-0057B5A7F0D6}"/>
            </a:ext>
          </a:extLst>
        </xdr:cNvPr>
        <xdr:cNvSpPr/>
      </xdr:nvSpPr>
      <xdr:spPr>
        <a:xfrm>
          <a:off x="1079500" y="6793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39</xdr:row>
      <xdr:rowOff>158115</xdr:rowOff>
    </xdr:from>
    <xdr:to>
      <xdr:col>10</xdr:col>
      <xdr:colOff>114300</xdr:colOff>
      <xdr:row>40</xdr:row>
      <xdr:rowOff>9525</xdr:rowOff>
    </xdr:to>
    <xdr:cxnSp macro="">
      <xdr:nvCxnSpPr>
        <xdr:cNvPr id="79" name="直線コネクタ 78">
          <a:extLst>
            <a:ext uri="{FF2B5EF4-FFF2-40B4-BE49-F238E27FC236}">
              <a16:creationId xmlns:a16="http://schemas.microsoft.com/office/drawing/2014/main" id="{89910FA9-41B6-4162-A915-6F60BFCB834C}"/>
            </a:ext>
          </a:extLst>
        </xdr:cNvPr>
        <xdr:cNvCxnSpPr/>
      </xdr:nvCxnSpPr>
      <xdr:spPr>
        <a:xfrm>
          <a:off x="1130300" y="6844665"/>
          <a:ext cx="8890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153035</xdr:colOff>
      <xdr:row>36</xdr:row>
      <xdr:rowOff>128270</xdr:rowOff>
    </xdr:from>
    <xdr:ext cx="405130" cy="259080"/>
    <xdr:sp macro="" textlink="">
      <xdr:nvSpPr>
        <xdr:cNvPr id="80" name="n_1aveValue【道路】&#10;有形固定資産減価償却率">
          <a:extLst>
            <a:ext uri="{FF2B5EF4-FFF2-40B4-BE49-F238E27FC236}">
              <a16:creationId xmlns:a16="http://schemas.microsoft.com/office/drawing/2014/main" id="{6D09ECDF-D5E1-45E7-A4B8-28A3864DA968}"/>
            </a:ext>
          </a:extLst>
        </xdr:cNvPr>
        <xdr:cNvSpPr txBox="1"/>
      </xdr:nvSpPr>
      <xdr:spPr>
        <a:xfrm>
          <a:off x="3582035" y="630047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65.2</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38735</xdr:colOff>
      <xdr:row>36</xdr:row>
      <xdr:rowOff>95885</xdr:rowOff>
    </xdr:from>
    <xdr:ext cx="404495" cy="259080"/>
    <xdr:sp macro="" textlink="">
      <xdr:nvSpPr>
        <xdr:cNvPr id="81" name="n_2aveValue【道路】&#10;有形固定資産減価償却率">
          <a:extLst>
            <a:ext uri="{FF2B5EF4-FFF2-40B4-BE49-F238E27FC236}">
              <a16:creationId xmlns:a16="http://schemas.microsoft.com/office/drawing/2014/main" id="{2702AE55-03CE-4591-BFB9-7A44600EFDDA}"/>
            </a:ext>
          </a:extLst>
        </xdr:cNvPr>
        <xdr:cNvSpPr txBox="1"/>
      </xdr:nvSpPr>
      <xdr:spPr>
        <a:xfrm>
          <a:off x="2705735" y="626808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63.5</a:t>
          </a:r>
          <a:endParaRPr kumimoji="1" lang="ja-JP" altLang="en-US" sz="1000" b="1">
            <a:solidFill>
              <a:srgbClr val="000080"/>
            </a:solidFill>
            <a:latin typeface="ＭＳ Ｐゴシック"/>
            <a:ea typeface="ＭＳ Ｐゴシック"/>
          </a:endParaRPr>
        </a:p>
      </xdr:txBody>
    </xdr:sp>
    <xdr:clientData/>
  </xdr:oneCellAnchor>
  <xdr:oneCellAnchor>
    <xdr:from>
      <xdr:col>9</xdr:col>
      <xdr:colOff>102235</xdr:colOff>
      <xdr:row>36</xdr:row>
      <xdr:rowOff>93980</xdr:rowOff>
    </xdr:from>
    <xdr:ext cx="404495" cy="259080"/>
    <xdr:sp macro="" textlink="">
      <xdr:nvSpPr>
        <xdr:cNvPr id="82" name="n_3aveValue【道路】&#10;有形固定資産減価償却率">
          <a:extLst>
            <a:ext uri="{FF2B5EF4-FFF2-40B4-BE49-F238E27FC236}">
              <a16:creationId xmlns:a16="http://schemas.microsoft.com/office/drawing/2014/main" id="{9ED8074F-2839-4A2D-9B8E-B1AD3F682C14}"/>
            </a:ext>
          </a:extLst>
        </xdr:cNvPr>
        <xdr:cNvSpPr txBox="1"/>
      </xdr:nvSpPr>
      <xdr:spPr>
        <a:xfrm>
          <a:off x="1816735" y="626618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63.4</a:t>
          </a:r>
          <a:endParaRPr kumimoji="1" lang="ja-JP" altLang="en-US" sz="1000" b="1">
            <a:solidFill>
              <a:srgbClr val="000080"/>
            </a:solidFill>
            <a:latin typeface="ＭＳ Ｐゴシック"/>
            <a:ea typeface="ＭＳ Ｐゴシック"/>
          </a:endParaRPr>
        </a:p>
      </xdr:txBody>
    </xdr:sp>
    <xdr:clientData/>
  </xdr:oneCellAnchor>
  <xdr:oneCellAnchor>
    <xdr:from>
      <xdr:col>4</xdr:col>
      <xdr:colOff>165735</xdr:colOff>
      <xdr:row>37</xdr:row>
      <xdr:rowOff>40640</xdr:rowOff>
    </xdr:from>
    <xdr:ext cx="404495" cy="258445"/>
    <xdr:sp macro="" textlink="">
      <xdr:nvSpPr>
        <xdr:cNvPr id="83" name="n_4aveValue【道路】&#10;有形固定資産減価償却率">
          <a:extLst>
            <a:ext uri="{FF2B5EF4-FFF2-40B4-BE49-F238E27FC236}">
              <a16:creationId xmlns:a16="http://schemas.microsoft.com/office/drawing/2014/main" id="{63F19C8A-FDD1-4462-9EF7-E03000DF191E}"/>
            </a:ext>
          </a:extLst>
        </xdr:cNvPr>
        <xdr:cNvSpPr txBox="1"/>
      </xdr:nvSpPr>
      <xdr:spPr>
        <a:xfrm>
          <a:off x="927735" y="638429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69.6</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153035</xdr:colOff>
      <xdr:row>40</xdr:row>
      <xdr:rowOff>97790</xdr:rowOff>
    </xdr:from>
    <xdr:ext cx="405130" cy="258445"/>
    <xdr:sp macro="" textlink="">
      <xdr:nvSpPr>
        <xdr:cNvPr id="84" name="n_1mainValue【道路】&#10;有形固定資産減価償却率">
          <a:extLst>
            <a:ext uri="{FF2B5EF4-FFF2-40B4-BE49-F238E27FC236}">
              <a16:creationId xmlns:a16="http://schemas.microsoft.com/office/drawing/2014/main" id="{763C6C7E-03CA-4F54-A6BE-72804ACCA3F1}"/>
            </a:ext>
          </a:extLst>
        </xdr:cNvPr>
        <xdr:cNvSpPr txBox="1"/>
      </xdr:nvSpPr>
      <xdr:spPr>
        <a:xfrm>
          <a:off x="3582035" y="695579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82.9</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38735</xdr:colOff>
      <xdr:row>40</xdr:row>
      <xdr:rowOff>74930</xdr:rowOff>
    </xdr:from>
    <xdr:ext cx="404495" cy="258445"/>
    <xdr:sp macro="" textlink="">
      <xdr:nvSpPr>
        <xdr:cNvPr id="85" name="n_2mainValue【道路】&#10;有形固定資産減価償却率">
          <a:extLst>
            <a:ext uri="{FF2B5EF4-FFF2-40B4-BE49-F238E27FC236}">
              <a16:creationId xmlns:a16="http://schemas.microsoft.com/office/drawing/2014/main" id="{FFEB7498-0F66-442D-8B39-2B7D6441A32B}"/>
            </a:ext>
          </a:extLst>
        </xdr:cNvPr>
        <xdr:cNvSpPr txBox="1"/>
      </xdr:nvSpPr>
      <xdr:spPr>
        <a:xfrm>
          <a:off x="2705735" y="693293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81.7</a:t>
          </a:r>
          <a:endParaRPr kumimoji="1" lang="ja-JP" altLang="en-US" sz="1000" b="1">
            <a:solidFill>
              <a:srgbClr val="FF0000"/>
            </a:solidFill>
            <a:latin typeface="ＭＳ Ｐゴシック"/>
            <a:ea typeface="ＭＳ Ｐゴシック"/>
          </a:endParaRPr>
        </a:p>
      </xdr:txBody>
    </xdr:sp>
    <xdr:clientData/>
  </xdr:oneCellAnchor>
  <xdr:oneCellAnchor>
    <xdr:from>
      <xdr:col>9</xdr:col>
      <xdr:colOff>102235</xdr:colOff>
      <xdr:row>40</xdr:row>
      <xdr:rowOff>52070</xdr:rowOff>
    </xdr:from>
    <xdr:ext cx="404495" cy="258445"/>
    <xdr:sp macro="" textlink="">
      <xdr:nvSpPr>
        <xdr:cNvPr id="86" name="n_3mainValue【道路】&#10;有形固定資産減価償却率">
          <a:extLst>
            <a:ext uri="{FF2B5EF4-FFF2-40B4-BE49-F238E27FC236}">
              <a16:creationId xmlns:a16="http://schemas.microsoft.com/office/drawing/2014/main" id="{B7C78AE3-43D8-46B2-895F-0A8CB6861DD0}"/>
            </a:ext>
          </a:extLst>
        </xdr:cNvPr>
        <xdr:cNvSpPr txBox="1"/>
      </xdr:nvSpPr>
      <xdr:spPr>
        <a:xfrm>
          <a:off x="1816735" y="691007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80.5</a:t>
          </a:r>
          <a:endParaRPr kumimoji="1" lang="ja-JP" altLang="en-US" sz="1000" b="1">
            <a:solidFill>
              <a:srgbClr val="FF0000"/>
            </a:solidFill>
            <a:latin typeface="ＭＳ Ｐゴシック"/>
            <a:ea typeface="ＭＳ Ｐゴシック"/>
          </a:endParaRPr>
        </a:p>
      </xdr:txBody>
    </xdr:sp>
    <xdr:clientData/>
  </xdr:oneCellAnchor>
  <xdr:oneCellAnchor>
    <xdr:from>
      <xdr:col>4</xdr:col>
      <xdr:colOff>165735</xdr:colOff>
      <xdr:row>40</xdr:row>
      <xdr:rowOff>29210</xdr:rowOff>
    </xdr:from>
    <xdr:ext cx="404495" cy="258445"/>
    <xdr:sp macro="" textlink="">
      <xdr:nvSpPr>
        <xdr:cNvPr id="87" name="n_4mainValue【道路】&#10;有形固定資産減価償却率">
          <a:extLst>
            <a:ext uri="{FF2B5EF4-FFF2-40B4-BE49-F238E27FC236}">
              <a16:creationId xmlns:a16="http://schemas.microsoft.com/office/drawing/2014/main" id="{175D01D8-9E3E-41D8-B6E8-7FCE75C18414}"/>
            </a:ext>
          </a:extLst>
        </xdr:cNvPr>
        <xdr:cNvSpPr txBox="1"/>
      </xdr:nvSpPr>
      <xdr:spPr>
        <a:xfrm>
          <a:off x="927735" y="688721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79.3</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8" name="正方形/長方形 87">
          <a:extLst>
            <a:ext uri="{FF2B5EF4-FFF2-40B4-BE49-F238E27FC236}">
              <a16:creationId xmlns:a16="http://schemas.microsoft.com/office/drawing/2014/main" id="{6F3CAFC1-FDFD-49E6-ACBD-3AE4FDD35E4C}"/>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道路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9" name="正方形/長方形 88">
          <a:extLst>
            <a:ext uri="{FF2B5EF4-FFF2-40B4-BE49-F238E27FC236}">
              <a16:creationId xmlns:a16="http://schemas.microsoft.com/office/drawing/2014/main" id="{D4BF148E-6E53-4301-B1C8-B7DAB06E0D33}"/>
            </a:ext>
          </a:extLst>
        </xdr:cNvPr>
        <xdr:cNvSpPr/>
      </xdr:nvSpPr>
      <xdr:spPr>
        <a:xfrm>
          <a:off x="6731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0" name="正方形/長方形 89">
          <a:extLst>
            <a:ext uri="{FF2B5EF4-FFF2-40B4-BE49-F238E27FC236}">
              <a16:creationId xmlns:a16="http://schemas.microsoft.com/office/drawing/2014/main" id="{38186015-1B86-405B-8C3B-6DB48C6932E7}"/>
            </a:ext>
          </a:extLst>
        </xdr:cNvPr>
        <xdr:cNvSpPr/>
      </xdr:nvSpPr>
      <xdr:spPr>
        <a:xfrm>
          <a:off x="6731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1" name="正方形/長方形 90">
          <a:extLst>
            <a:ext uri="{FF2B5EF4-FFF2-40B4-BE49-F238E27FC236}">
              <a16:creationId xmlns:a16="http://schemas.microsoft.com/office/drawing/2014/main" id="{156B2C25-DD5E-4219-BD8D-EE2484FF8997}"/>
            </a:ext>
          </a:extLst>
        </xdr:cNvPr>
        <xdr:cNvSpPr/>
      </xdr:nvSpPr>
      <xdr:spPr>
        <a:xfrm>
          <a:off x="7747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2" name="正方形/長方形 91">
          <a:extLst>
            <a:ext uri="{FF2B5EF4-FFF2-40B4-BE49-F238E27FC236}">
              <a16:creationId xmlns:a16="http://schemas.microsoft.com/office/drawing/2014/main" id="{E047926C-A3E0-4CF9-B6B1-67AFDBD85FBB}"/>
            </a:ext>
          </a:extLst>
        </xdr:cNvPr>
        <xdr:cNvSpPr/>
      </xdr:nvSpPr>
      <xdr:spPr>
        <a:xfrm>
          <a:off x="7747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9.585</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3" name="正方形/長方形 92">
          <a:extLst>
            <a:ext uri="{FF2B5EF4-FFF2-40B4-BE49-F238E27FC236}">
              <a16:creationId xmlns:a16="http://schemas.microsoft.com/office/drawing/2014/main" id="{EC38D51E-FD1D-48FE-AB86-7D1AED58FB39}"/>
            </a:ext>
          </a:extLst>
        </xdr:cNvPr>
        <xdr:cNvSpPr/>
      </xdr:nvSpPr>
      <xdr:spPr>
        <a:xfrm>
          <a:off x="8890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4" name="正方形/長方形 93">
          <a:extLst>
            <a:ext uri="{FF2B5EF4-FFF2-40B4-BE49-F238E27FC236}">
              <a16:creationId xmlns:a16="http://schemas.microsoft.com/office/drawing/2014/main" id="{1A47F667-42E9-46B3-BF44-240307AF2562}"/>
            </a:ext>
          </a:extLst>
        </xdr:cNvPr>
        <xdr:cNvSpPr/>
      </xdr:nvSpPr>
      <xdr:spPr>
        <a:xfrm>
          <a:off x="8890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20.224</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5" name="正方形/長方形 94">
          <a:extLst>
            <a:ext uri="{FF2B5EF4-FFF2-40B4-BE49-F238E27FC236}">
              <a16:creationId xmlns:a16="http://schemas.microsoft.com/office/drawing/2014/main" id="{39925A72-9ED3-44C1-8C69-D6256444C7BF}"/>
            </a:ext>
          </a:extLst>
        </xdr:cNvPr>
        <xdr:cNvSpPr/>
      </xdr:nvSpPr>
      <xdr:spPr>
        <a:xfrm>
          <a:off x="6604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2900" cy="225425"/>
    <xdr:sp macro="" textlink="">
      <xdr:nvSpPr>
        <xdr:cNvPr id="96" name="テキスト ボックス 95">
          <a:extLst>
            <a:ext uri="{FF2B5EF4-FFF2-40B4-BE49-F238E27FC236}">
              <a16:creationId xmlns:a16="http://schemas.microsoft.com/office/drawing/2014/main" id="{FAE21D0F-1607-4351-9053-3948ED4B71CD}"/>
            </a:ext>
          </a:extLst>
        </xdr:cNvPr>
        <xdr:cNvSpPr txBox="1"/>
      </xdr:nvSpPr>
      <xdr:spPr>
        <a:xfrm>
          <a:off x="6565900" y="5143500"/>
          <a:ext cx="34290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ｍ</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7" name="直線コネクタ 96">
          <a:extLst>
            <a:ext uri="{FF2B5EF4-FFF2-40B4-BE49-F238E27FC236}">
              <a16:creationId xmlns:a16="http://schemas.microsoft.com/office/drawing/2014/main" id="{64659AB4-2460-422D-9748-F233E5A01931}"/>
            </a:ext>
          </a:extLst>
        </xdr:cNvPr>
        <xdr:cNvCxnSpPr/>
      </xdr:nvCxnSpPr>
      <xdr:spPr>
        <a:xfrm>
          <a:off x="6604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8" name="直線コネクタ 97">
          <a:extLst>
            <a:ext uri="{FF2B5EF4-FFF2-40B4-BE49-F238E27FC236}">
              <a16:creationId xmlns:a16="http://schemas.microsoft.com/office/drawing/2014/main" id="{F0B16C0A-3085-4493-947F-A3A2C5668508}"/>
            </a:ext>
          </a:extLst>
        </xdr:cNvPr>
        <xdr:cNvCxnSpPr/>
      </xdr:nvCxnSpPr>
      <xdr:spPr>
        <a:xfrm>
          <a:off x="6604000" y="723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41</xdr:row>
      <xdr:rowOff>67310</xdr:rowOff>
    </xdr:from>
    <xdr:ext cx="466725" cy="259080"/>
    <xdr:sp macro="" textlink="">
      <xdr:nvSpPr>
        <xdr:cNvPr id="99" name="テキスト ボックス 98">
          <a:extLst>
            <a:ext uri="{FF2B5EF4-FFF2-40B4-BE49-F238E27FC236}">
              <a16:creationId xmlns:a16="http://schemas.microsoft.com/office/drawing/2014/main" id="{D9E17147-866D-4023-86F5-E7D0666EC7D3}"/>
            </a:ext>
          </a:extLst>
        </xdr:cNvPr>
        <xdr:cNvSpPr txBox="1"/>
      </xdr:nvSpPr>
      <xdr:spPr>
        <a:xfrm>
          <a:off x="6136640" y="7096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0" name="直線コネクタ 99">
          <a:extLst>
            <a:ext uri="{FF2B5EF4-FFF2-40B4-BE49-F238E27FC236}">
              <a16:creationId xmlns:a16="http://schemas.microsoft.com/office/drawing/2014/main" id="{50D91946-822C-4CB7-859F-908CDE7E7C4B}"/>
            </a:ext>
          </a:extLst>
        </xdr:cNvPr>
        <xdr:cNvCxnSpPr/>
      </xdr:nvCxnSpPr>
      <xdr:spPr>
        <a:xfrm>
          <a:off x="6604000" y="685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39</xdr:row>
      <xdr:rowOff>29210</xdr:rowOff>
    </xdr:from>
    <xdr:ext cx="531495" cy="258445"/>
    <xdr:sp macro="" textlink="">
      <xdr:nvSpPr>
        <xdr:cNvPr id="101" name="テキスト ボックス 100">
          <a:extLst>
            <a:ext uri="{FF2B5EF4-FFF2-40B4-BE49-F238E27FC236}">
              <a16:creationId xmlns:a16="http://schemas.microsoft.com/office/drawing/2014/main" id="{6B5AD132-616D-4B55-BDF6-4E417C8D7471}"/>
            </a:ext>
          </a:extLst>
        </xdr:cNvPr>
        <xdr:cNvSpPr txBox="1"/>
      </xdr:nvSpPr>
      <xdr:spPr>
        <a:xfrm>
          <a:off x="6072505" y="6715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2" name="直線コネクタ 101">
          <a:extLst>
            <a:ext uri="{FF2B5EF4-FFF2-40B4-BE49-F238E27FC236}">
              <a16:creationId xmlns:a16="http://schemas.microsoft.com/office/drawing/2014/main" id="{513D5EAD-52C4-414E-A378-2694CED29629}"/>
            </a:ext>
          </a:extLst>
        </xdr:cNvPr>
        <xdr:cNvCxnSpPr/>
      </xdr:nvCxnSpPr>
      <xdr:spPr>
        <a:xfrm>
          <a:off x="6604000" y="647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36</xdr:row>
      <xdr:rowOff>162560</xdr:rowOff>
    </xdr:from>
    <xdr:ext cx="531495" cy="259080"/>
    <xdr:sp macro="" textlink="">
      <xdr:nvSpPr>
        <xdr:cNvPr id="103" name="テキスト ボックス 102">
          <a:extLst>
            <a:ext uri="{FF2B5EF4-FFF2-40B4-BE49-F238E27FC236}">
              <a16:creationId xmlns:a16="http://schemas.microsoft.com/office/drawing/2014/main" id="{8801C2D0-71C6-42F2-83D0-B4F948CE8B48}"/>
            </a:ext>
          </a:extLst>
        </xdr:cNvPr>
        <xdr:cNvSpPr txBox="1"/>
      </xdr:nvSpPr>
      <xdr:spPr>
        <a:xfrm>
          <a:off x="6072505" y="633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4" name="直線コネクタ 103">
          <a:extLst>
            <a:ext uri="{FF2B5EF4-FFF2-40B4-BE49-F238E27FC236}">
              <a16:creationId xmlns:a16="http://schemas.microsoft.com/office/drawing/2014/main" id="{8275115C-997F-46F1-B22A-52CD567D4E1E}"/>
            </a:ext>
          </a:extLst>
        </xdr:cNvPr>
        <xdr:cNvCxnSpPr/>
      </xdr:nvCxnSpPr>
      <xdr:spPr>
        <a:xfrm>
          <a:off x="6604000" y="609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34</xdr:row>
      <xdr:rowOff>124460</xdr:rowOff>
    </xdr:from>
    <xdr:ext cx="531495" cy="259080"/>
    <xdr:sp macro="" textlink="">
      <xdr:nvSpPr>
        <xdr:cNvPr id="105" name="テキスト ボックス 104">
          <a:extLst>
            <a:ext uri="{FF2B5EF4-FFF2-40B4-BE49-F238E27FC236}">
              <a16:creationId xmlns:a16="http://schemas.microsoft.com/office/drawing/2014/main" id="{18A12A23-5733-45F2-89B5-0046B79CA41F}"/>
            </a:ext>
          </a:extLst>
        </xdr:cNvPr>
        <xdr:cNvSpPr txBox="1"/>
      </xdr:nvSpPr>
      <xdr:spPr>
        <a:xfrm>
          <a:off x="6072505" y="595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6" name="直線コネクタ 105">
          <a:extLst>
            <a:ext uri="{FF2B5EF4-FFF2-40B4-BE49-F238E27FC236}">
              <a16:creationId xmlns:a16="http://schemas.microsoft.com/office/drawing/2014/main" id="{C156E44C-91BF-4159-BD76-6680D3C48FCF}"/>
            </a:ext>
          </a:extLst>
        </xdr:cNvPr>
        <xdr:cNvCxnSpPr/>
      </xdr:nvCxnSpPr>
      <xdr:spPr>
        <a:xfrm>
          <a:off x="6604000" y="571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32</xdr:row>
      <xdr:rowOff>86360</xdr:rowOff>
    </xdr:from>
    <xdr:ext cx="531495" cy="258445"/>
    <xdr:sp macro="" textlink="">
      <xdr:nvSpPr>
        <xdr:cNvPr id="107" name="テキスト ボックス 106">
          <a:extLst>
            <a:ext uri="{FF2B5EF4-FFF2-40B4-BE49-F238E27FC236}">
              <a16:creationId xmlns:a16="http://schemas.microsoft.com/office/drawing/2014/main" id="{58D2F4C0-367A-4112-A560-4ECD951926F8}"/>
            </a:ext>
          </a:extLst>
        </xdr:cNvPr>
        <xdr:cNvSpPr txBox="1"/>
      </xdr:nvSpPr>
      <xdr:spPr>
        <a:xfrm>
          <a:off x="6072505" y="5572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8" name="直線コネクタ 107">
          <a:extLst>
            <a:ext uri="{FF2B5EF4-FFF2-40B4-BE49-F238E27FC236}">
              <a16:creationId xmlns:a16="http://schemas.microsoft.com/office/drawing/2014/main" id="{F7804440-9D5F-4A0C-93FD-FF6EC17BB4F9}"/>
            </a:ext>
          </a:extLst>
        </xdr:cNvPr>
        <xdr:cNvCxnSpPr/>
      </xdr:nvCxnSpPr>
      <xdr:spPr>
        <a:xfrm>
          <a:off x="6604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30</xdr:row>
      <xdr:rowOff>48260</xdr:rowOff>
    </xdr:from>
    <xdr:ext cx="594995" cy="259080"/>
    <xdr:sp macro="" textlink="">
      <xdr:nvSpPr>
        <xdr:cNvPr id="109" name="テキスト ボックス 108">
          <a:extLst>
            <a:ext uri="{FF2B5EF4-FFF2-40B4-BE49-F238E27FC236}">
              <a16:creationId xmlns:a16="http://schemas.microsoft.com/office/drawing/2014/main" id="{A8FD997F-8379-4CDD-8735-38FA57D8724F}"/>
            </a:ext>
          </a:extLst>
        </xdr:cNvPr>
        <xdr:cNvSpPr txBox="1"/>
      </xdr:nvSpPr>
      <xdr:spPr>
        <a:xfrm>
          <a:off x="6008370" y="5191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0" name="【道路】&#10;一人当たり延長グラフ枠">
          <a:extLst>
            <a:ext uri="{FF2B5EF4-FFF2-40B4-BE49-F238E27FC236}">
              <a16:creationId xmlns:a16="http://schemas.microsoft.com/office/drawing/2014/main" id="{7768FB62-85B8-4781-A980-22D012847F9A}"/>
            </a:ext>
          </a:extLst>
        </xdr:cNvPr>
        <xdr:cNvSpPr/>
      </xdr:nvSpPr>
      <xdr:spPr>
        <a:xfrm>
          <a:off x="6604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42545</xdr:rowOff>
    </xdr:from>
    <xdr:to>
      <xdr:col>54</xdr:col>
      <xdr:colOff>189865</xdr:colOff>
      <xdr:row>40</xdr:row>
      <xdr:rowOff>163830</xdr:rowOff>
    </xdr:to>
    <xdr:cxnSp macro="">
      <xdr:nvCxnSpPr>
        <xdr:cNvPr id="111" name="直線コネクタ 110">
          <a:extLst>
            <a:ext uri="{FF2B5EF4-FFF2-40B4-BE49-F238E27FC236}">
              <a16:creationId xmlns:a16="http://schemas.microsoft.com/office/drawing/2014/main" id="{EAB8BB2A-9BCD-4717-8E01-9AFF5C504FB1}"/>
            </a:ext>
          </a:extLst>
        </xdr:cNvPr>
        <xdr:cNvCxnSpPr/>
      </xdr:nvCxnSpPr>
      <xdr:spPr>
        <a:xfrm flipV="1">
          <a:off x="10476865" y="5871845"/>
          <a:ext cx="0" cy="11499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167640</xdr:rowOff>
    </xdr:from>
    <xdr:ext cx="534670" cy="258445"/>
    <xdr:sp macro="" textlink="">
      <xdr:nvSpPr>
        <xdr:cNvPr id="112" name="【道路】&#10;一人当たり延長最小値テキスト">
          <a:extLst>
            <a:ext uri="{FF2B5EF4-FFF2-40B4-BE49-F238E27FC236}">
              <a16:creationId xmlns:a16="http://schemas.microsoft.com/office/drawing/2014/main" id="{78E01C2A-955C-4808-B195-725F8CB1CB00}"/>
            </a:ext>
          </a:extLst>
        </xdr:cNvPr>
        <xdr:cNvSpPr txBox="1"/>
      </xdr:nvSpPr>
      <xdr:spPr>
        <a:xfrm>
          <a:off x="10515600" y="702564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11.398</a:t>
          </a:r>
          <a:endParaRPr kumimoji="1" lang="ja-JP" altLang="en-US" sz="1000" b="1">
            <a:latin typeface="ＭＳ Ｐゴシック"/>
            <a:ea typeface="ＭＳ Ｐゴシック"/>
          </a:endParaRPr>
        </a:p>
      </xdr:txBody>
    </xdr:sp>
    <xdr:clientData/>
  </xdr:oneCellAnchor>
  <xdr:twoCellAnchor>
    <xdr:from>
      <xdr:col>54</xdr:col>
      <xdr:colOff>101600</xdr:colOff>
      <xdr:row>40</xdr:row>
      <xdr:rowOff>163830</xdr:rowOff>
    </xdr:from>
    <xdr:to>
      <xdr:col>55</xdr:col>
      <xdr:colOff>88900</xdr:colOff>
      <xdr:row>40</xdr:row>
      <xdr:rowOff>163830</xdr:rowOff>
    </xdr:to>
    <xdr:cxnSp macro="">
      <xdr:nvCxnSpPr>
        <xdr:cNvPr id="113" name="直線コネクタ 112">
          <a:extLst>
            <a:ext uri="{FF2B5EF4-FFF2-40B4-BE49-F238E27FC236}">
              <a16:creationId xmlns:a16="http://schemas.microsoft.com/office/drawing/2014/main" id="{550636AE-0325-456B-898D-CFDF0E0CA4E1}"/>
            </a:ext>
          </a:extLst>
        </xdr:cNvPr>
        <xdr:cNvCxnSpPr/>
      </xdr:nvCxnSpPr>
      <xdr:spPr>
        <a:xfrm>
          <a:off x="10388600" y="70218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160655</xdr:rowOff>
    </xdr:from>
    <xdr:ext cx="534670" cy="259080"/>
    <xdr:sp macro="" textlink="">
      <xdr:nvSpPr>
        <xdr:cNvPr id="114" name="【道路】&#10;一人当たり延長最大値テキスト">
          <a:extLst>
            <a:ext uri="{FF2B5EF4-FFF2-40B4-BE49-F238E27FC236}">
              <a16:creationId xmlns:a16="http://schemas.microsoft.com/office/drawing/2014/main" id="{274A568D-030F-4711-ACED-3DDEEF73FEA6}"/>
            </a:ext>
          </a:extLst>
        </xdr:cNvPr>
        <xdr:cNvSpPr txBox="1"/>
      </xdr:nvSpPr>
      <xdr:spPr>
        <a:xfrm>
          <a:off x="10515600" y="564705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71.782</a:t>
          </a:r>
          <a:endParaRPr kumimoji="1" lang="ja-JP" altLang="en-US" sz="1000" b="1">
            <a:latin typeface="ＭＳ Ｐゴシック"/>
            <a:ea typeface="ＭＳ Ｐゴシック"/>
          </a:endParaRPr>
        </a:p>
      </xdr:txBody>
    </xdr:sp>
    <xdr:clientData/>
  </xdr:oneCellAnchor>
  <xdr:twoCellAnchor>
    <xdr:from>
      <xdr:col>54</xdr:col>
      <xdr:colOff>101600</xdr:colOff>
      <xdr:row>34</xdr:row>
      <xdr:rowOff>42545</xdr:rowOff>
    </xdr:from>
    <xdr:to>
      <xdr:col>55</xdr:col>
      <xdr:colOff>88900</xdr:colOff>
      <xdr:row>34</xdr:row>
      <xdr:rowOff>42545</xdr:rowOff>
    </xdr:to>
    <xdr:cxnSp macro="">
      <xdr:nvCxnSpPr>
        <xdr:cNvPr id="115" name="直線コネクタ 114">
          <a:extLst>
            <a:ext uri="{FF2B5EF4-FFF2-40B4-BE49-F238E27FC236}">
              <a16:creationId xmlns:a16="http://schemas.microsoft.com/office/drawing/2014/main" id="{D0A01B31-79A3-4283-BE0D-863D59C404A4}"/>
            </a:ext>
          </a:extLst>
        </xdr:cNvPr>
        <xdr:cNvCxnSpPr/>
      </xdr:nvCxnSpPr>
      <xdr:spPr>
        <a:xfrm>
          <a:off x="10388600" y="58718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62230</xdr:rowOff>
    </xdr:from>
    <xdr:ext cx="534670" cy="259080"/>
    <xdr:sp macro="" textlink="">
      <xdr:nvSpPr>
        <xdr:cNvPr id="116" name="【道路】&#10;一人当たり延長平均値テキスト">
          <a:extLst>
            <a:ext uri="{FF2B5EF4-FFF2-40B4-BE49-F238E27FC236}">
              <a16:creationId xmlns:a16="http://schemas.microsoft.com/office/drawing/2014/main" id="{A9691E40-DED7-43E7-8BE8-85EC1646DF4C}"/>
            </a:ext>
          </a:extLst>
        </xdr:cNvPr>
        <xdr:cNvSpPr txBox="1"/>
      </xdr:nvSpPr>
      <xdr:spPr>
        <a:xfrm>
          <a:off x="10515600" y="657733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30.935</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38</xdr:row>
      <xdr:rowOff>83820</xdr:rowOff>
    </xdr:from>
    <xdr:to>
      <xdr:col>55</xdr:col>
      <xdr:colOff>50800</xdr:colOff>
      <xdr:row>39</xdr:row>
      <xdr:rowOff>13970</xdr:rowOff>
    </xdr:to>
    <xdr:sp macro="" textlink="">
      <xdr:nvSpPr>
        <xdr:cNvPr id="117" name="フローチャート: 判断 116">
          <a:extLst>
            <a:ext uri="{FF2B5EF4-FFF2-40B4-BE49-F238E27FC236}">
              <a16:creationId xmlns:a16="http://schemas.microsoft.com/office/drawing/2014/main" id="{4F94CE29-89E4-42F8-A068-0F0718225C4D}"/>
            </a:ext>
          </a:extLst>
        </xdr:cNvPr>
        <xdr:cNvSpPr/>
      </xdr:nvSpPr>
      <xdr:spPr>
        <a:xfrm>
          <a:off x="10426700" y="6598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66675</xdr:rowOff>
    </xdr:from>
    <xdr:to>
      <xdr:col>50</xdr:col>
      <xdr:colOff>165100</xdr:colOff>
      <xdr:row>38</xdr:row>
      <xdr:rowOff>168275</xdr:rowOff>
    </xdr:to>
    <xdr:sp macro="" textlink="">
      <xdr:nvSpPr>
        <xdr:cNvPr id="118" name="フローチャート: 判断 117">
          <a:extLst>
            <a:ext uri="{FF2B5EF4-FFF2-40B4-BE49-F238E27FC236}">
              <a16:creationId xmlns:a16="http://schemas.microsoft.com/office/drawing/2014/main" id="{9804A093-D43E-477D-B962-F0F4B120CAAA}"/>
            </a:ext>
          </a:extLst>
        </xdr:cNvPr>
        <xdr:cNvSpPr/>
      </xdr:nvSpPr>
      <xdr:spPr>
        <a:xfrm>
          <a:off x="9588500" y="6581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86360</xdr:rowOff>
    </xdr:from>
    <xdr:to>
      <xdr:col>46</xdr:col>
      <xdr:colOff>38100</xdr:colOff>
      <xdr:row>39</xdr:row>
      <xdr:rowOff>16510</xdr:rowOff>
    </xdr:to>
    <xdr:sp macro="" textlink="">
      <xdr:nvSpPr>
        <xdr:cNvPr id="119" name="フローチャート: 判断 118">
          <a:extLst>
            <a:ext uri="{FF2B5EF4-FFF2-40B4-BE49-F238E27FC236}">
              <a16:creationId xmlns:a16="http://schemas.microsoft.com/office/drawing/2014/main" id="{E4353EFB-F76B-48E8-A7C9-CB5169800C4C}"/>
            </a:ext>
          </a:extLst>
        </xdr:cNvPr>
        <xdr:cNvSpPr/>
      </xdr:nvSpPr>
      <xdr:spPr>
        <a:xfrm>
          <a:off x="8699500" y="6601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90170</xdr:rowOff>
    </xdr:from>
    <xdr:to>
      <xdr:col>41</xdr:col>
      <xdr:colOff>101600</xdr:colOff>
      <xdr:row>39</xdr:row>
      <xdr:rowOff>20320</xdr:rowOff>
    </xdr:to>
    <xdr:sp macro="" textlink="">
      <xdr:nvSpPr>
        <xdr:cNvPr id="120" name="フローチャート: 判断 119">
          <a:extLst>
            <a:ext uri="{FF2B5EF4-FFF2-40B4-BE49-F238E27FC236}">
              <a16:creationId xmlns:a16="http://schemas.microsoft.com/office/drawing/2014/main" id="{A1E5B303-A3DD-4055-A9AE-76531C70ECED}"/>
            </a:ext>
          </a:extLst>
        </xdr:cNvPr>
        <xdr:cNvSpPr/>
      </xdr:nvSpPr>
      <xdr:spPr>
        <a:xfrm>
          <a:off x="7810500" y="6605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135255</xdr:rowOff>
    </xdr:from>
    <xdr:to>
      <xdr:col>36</xdr:col>
      <xdr:colOff>165100</xdr:colOff>
      <xdr:row>39</xdr:row>
      <xdr:rowOff>65405</xdr:rowOff>
    </xdr:to>
    <xdr:sp macro="" textlink="">
      <xdr:nvSpPr>
        <xdr:cNvPr id="121" name="フローチャート: 判断 120">
          <a:extLst>
            <a:ext uri="{FF2B5EF4-FFF2-40B4-BE49-F238E27FC236}">
              <a16:creationId xmlns:a16="http://schemas.microsoft.com/office/drawing/2014/main" id="{3D4F2498-015E-4AF6-B777-831370738B83}"/>
            </a:ext>
          </a:extLst>
        </xdr:cNvPr>
        <xdr:cNvSpPr/>
      </xdr:nvSpPr>
      <xdr:spPr>
        <a:xfrm>
          <a:off x="6921500" y="6650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73660</xdr:rowOff>
    </xdr:from>
    <xdr:ext cx="762000" cy="259080"/>
    <xdr:sp macro="" textlink="">
      <xdr:nvSpPr>
        <xdr:cNvPr id="122" name="テキスト ボックス 121">
          <a:extLst>
            <a:ext uri="{FF2B5EF4-FFF2-40B4-BE49-F238E27FC236}">
              <a16:creationId xmlns:a16="http://schemas.microsoft.com/office/drawing/2014/main" id="{402FE159-F85D-440F-929A-F5F7EB4914DF}"/>
            </a:ext>
          </a:extLst>
        </xdr:cNvPr>
        <xdr:cNvSpPr txBox="1"/>
      </xdr:nvSpPr>
      <xdr:spPr>
        <a:xfrm>
          <a:off x="10287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49</xdr:col>
      <xdr:colOff>114300</xdr:colOff>
      <xdr:row>44</xdr:row>
      <xdr:rowOff>73660</xdr:rowOff>
    </xdr:from>
    <xdr:ext cx="762000" cy="259080"/>
    <xdr:sp macro="" textlink="">
      <xdr:nvSpPr>
        <xdr:cNvPr id="123" name="テキスト ボックス 122">
          <a:extLst>
            <a:ext uri="{FF2B5EF4-FFF2-40B4-BE49-F238E27FC236}">
              <a16:creationId xmlns:a16="http://schemas.microsoft.com/office/drawing/2014/main" id="{9DE02E0E-03E2-46C7-BE18-EE02F63640DF}"/>
            </a:ext>
          </a:extLst>
        </xdr:cNvPr>
        <xdr:cNvSpPr txBox="1"/>
      </xdr:nvSpPr>
      <xdr:spPr>
        <a:xfrm>
          <a:off x="9448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44</xdr:col>
      <xdr:colOff>177800</xdr:colOff>
      <xdr:row>44</xdr:row>
      <xdr:rowOff>73660</xdr:rowOff>
    </xdr:from>
    <xdr:ext cx="762000" cy="259080"/>
    <xdr:sp macro="" textlink="">
      <xdr:nvSpPr>
        <xdr:cNvPr id="124" name="テキスト ボックス 123">
          <a:extLst>
            <a:ext uri="{FF2B5EF4-FFF2-40B4-BE49-F238E27FC236}">
              <a16:creationId xmlns:a16="http://schemas.microsoft.com/office/drawing/2014/main" id="{BFC225B2-AC88-44DF-BCDA-21700E159CEC}"/>
            </a:ext>
          </a:extLst>
        </xdr:cNvPr>
        <xdr:cNvSpPr txBox="1"/>
      </xdr:nvSpPr>
      <xdr:spPr>
        <a:xfrm>
          <a:off x="8559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40</xdr:col>
      <xdr:colOff>50800</xdr:colOff>
      <xdr:row>44</xdr:row>
      <xdr:rowOff>73660</xdr:rowOff>
    </xdr:from>
    <xdr:ext cx="762000" cy="259080"/>
    <xdr:sp macro="" textlink="">
      <xdr:nvSpPr>
        <xdr:cNvPr id="125" name="テキスト ボックス 124">
          <a:extLst>
            <a:ext uri="{FF2B5EF4-FFF2-40B4-BE49-F238E27FC236}">
              <a16:creationId xmlns:a16="http://schemas.microsoft.com/office/drawing/2014/main" id="{CEEB2E91-633C-4901-86AB-DE048CE9023E}"/>
            </a:ext>
          </a:extLst>
        </xdr:cNvPr>
        <xdr:cNvSpPr txBox="1"/>
      </xdr:nvSpPr>
      <xdr:spPr>
        <a:xfrm>
          <a:off x="7670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35</xdr:col>
      <xdr:colOff>114300</xdr:colOff>
      <xdr:row>44</xdr:row>
      <xdr:rowOff>73660</xdr:rowOff>
    </xdr:from>
    <xdr:ext cx="762000" cy="259080"/>
    <xdr:sp macro="" textlink="">
      <xdr:nvSpPr>
        <xdr:cNvPr id="126" name="テキスト ボックス 125">
          <a:extLst>
            <a:ext uri="{FF2B5EF4-FFF2-40B4-BE49-F238E27FC236}">
              <a16:creationId xmlns:a16="http://schemas.microsoft.com/office/drawing/2014/main" id="{215937D4-30CB-4848-9BB8-A548AD2B2B7F}"/>
            </a:ext>
          </a:extLst>
        </xdr:cNvPr>
        <xdr:cNvSpPr txBox="1"/>
      </xdr:nvSpPr>
      <xdr:spPr>
        <a:xfrm>
          <a:off x="6781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50</xdr:col>
      <xdr:colOff>63500</xdr:colOff>
      <xdr:row>32</xdr:row>
      <xdr:rowOff>102870</xdr:rowOff>
    </xdr:from>
    <xdr:to>
      <xdr:col>50</xdr:col>
      <xdr:colOff>165100</xdr:colOff>
      <xdr:row>33</xdr:row>
      <xdr:rowOff>33020</xdr:rowOff>
    </xdr:to>
    <xdr:sp macro="" textlink="">
      <xdr:nvSpPr>
        <xdr:cNvPr id="127" name="楕円 126">
          <a:extLst>
            <a:ext uri="{FF2B5EF4-FFF2-40B4-BE49-F238E27FC236}">
              <a16:creationId xmlns:a16="http://schemas.microsoft.com/office/drawing/2014/main" id="{59DE5075-E19F-4746-9271-1046866D8CBD}"/>
            </a:ext>
          </a:extLst>
        </xdr:cNvPr>
        <xdr:cNvSpPr/>
      </xdr:nvSpPr>
      <xdr:spPr>
        <a:xfrm>
          <a:off x="9588500" y="5589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32</xdr:row>
      <xdr:rowOff>140970</xdr:rowOff>
    </xdr:from>
    <xdr:to>
      <xdr:col>46</xdr:col>
      <xdr:colOff>38100</xdr:colOff>
      <xdr:row>33</xdr:row>
      <xdr:rowOff>71120</xdr:rowOff>
    </xdr:to>
    <xdr:sp macro="" textlink="">
      <xdr:nvSpPr>
        <xdr:cNvPr id="128" name="楕円 127">
          <a:extLst>
            <a:ext uri="{FF2B5EF4-FFF2-40B4-BE49-F238E27FC236}">
              <a16:creationId xmlns:a16="http://schemas.microsoft.com/office/drawing/2014/main" id="{3B3C2419-C9C5-411F-9642-EA18631DD5EF}"/>
            </a:ext>
          </a:extLst>
        </xdr:cNvPr>
        <xdr:cNvSpPr/>
      </xdr:nvSpPr>
      <xdr:spPr>
        <a:xfrm>
          <a:off x="8699500" y="5627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32</xdr:row>
      <xdr:rowOff>153670</xdr:rowOff>
    </xdr:from>
    <xdr:to>
      <xdr:col>50</xdr:col>
      <xdr:colOff>114300</xdr:colOff>
      <xdr:row>33</xdr:row>
      <xdr:rowOff>20320</xdr:rowOff>
    </xdr:to>
    <xdr:cxnSp macro="">
      <xdr:nvCxnSpPr>
        <xdr:cNvPr id="129" name="直線コネクタ 128">
          <a:extLst>
            <a:ext uri="{FF2B5EF4-FFF2-40B4-BE49-F238E27FC236}">
              <a16:creationId xmlns:a16="http://schemas.microsoft.com/office/drawing/2014/main" id="{CA8F369E-223C-44A2-9103-3E81771C55DE}"/>
            </a:ext>
          </a:extLst>
        </xdr:cNvPr>
        <xdr:cNvCxnSpPr/>
      </xdr:nvCxnSpPr>
      <xdr:spPr>
        <a:xfrm flipV="1">
          <a:off x="8750300" y="5640070"/>
          <a:ext cx="8890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33</xdr:row>
      <xdr:rowOff>15875</xdr:rowOff>
    </xdr:from>
    <xdr:to>
      <xdr:col>41</xdr:col>
      <xdr:colOff>101600</xdr:colOff>
      <xdr:row>33</xdr:row>
      <xdr:rowOff>117475</xdr:rowOff>
    </xdr:to>
    <xdr:sp macro="" textlink="">
      <xdr:nvSpPr>
        <xdr:cNvPr id="130" name="楕円 129">
          <a:extLst>
            <a:ext uri="{FF2B5EF4-FFF2-40B4-BE49-F238E27FC236}">
              <a16:creationId xmlns:a16="http://schemas.microsoft.com/office/drawing/2014/main" id="{73B641F9-06A7-47B0-BB4B-471DE7677E44}"/>
            </a:ext>
          </a:extLst>
        </xdr:cNvPr>
        <xdr:cNvSpPr/>
      </xdr:nvSpPr>
      <xdr:spPr>
        <a:xfrm>
          <a:off x="7810500" y="5673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33</xdr:row>
      <xdr:rowOff>20320</xdr:rowOff>
    </xdr:from>
    <xdr:to>
      <xdr:col>45</xdr:col>
      <xdr:colOff>177800</xdr:colOff>
      <xdr:row>33</xdr:row>
      <xdr:rowOff>66675</xdr:rowOff>
    </xdr:to>
    <xdr:cxnSp macro="">
      <xdr:nvCxnSpPr>
        <xdr:cNvPr id="131" name="直線コネクタ 130">
          <a:extLst>
            <a:ext uri="{FF2B5EF4-FFF2-40B4-BE49-F238E27FC236}">
              <a16:creationId xmlns:a16="http://schemas.microsoft.com/office/drawing/2014/main" id="{773DC5A5-24A0-4967-BFAB-461FA1391083}"/>
            </a:ext>
          </a:extLst>
        </xdr:cNvPr>
        <xdr:cNvCxnSpPr/>
      </xdr:nvCxnSpPr>
      <xdr:spPr>
        <a:xfrm flipV="1">
          <a:off x="7861300" y="5678170"/>
          <a:ext cx="889000" cy="463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33</xdr:row>
      <xdr:rowOff>52705</xdr:rowOff>
    </xdr:from>
    <xdr:to>
      <xdr:col>36</xdr:col>
      <xdr:colOff>165100</xdr:colOff>
      <xdr:row>33</xdr:row>
      <xdr:rowOff>154940</xdr:rowOff>
    </xdr:to>
    <xdr:sp macro="" textlink="">
      <xdr:nvSpPr>
        <xdr:cNvPr id="132" name="楕円 131">
          <a:extLst>
            <a:ext uri="{FF2B5EF4-FFF2-40B4-BE49-F238E27FC236}">
              <a16:creationId xmlns:a16="http://schemas.microsoft.com/office/drawing/2014/main" id="{DB48BD58-7DFA-4D2F-BFCD-2CE52BA4ADC6}"/>
            </a:ext>
          </a:extLst>
        </xdr:cNvPr>
        <xdr:cNvSpPr/>
      </xdr:nvSpPr>
      <xdr:spPr>
        <a:xfrm>
          <a:off x="6921500" y="571055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33</xdr:row>
      <xdr:rowOff>66675</xdr:rowOff>
    </xdr:from>
    <xdr:to>
      <xdr:col>41</xdr:col>
      <xdr:colOff>50800</xdr:colOff>
      <xdr:row>33</xdr:row>
      <xdr:rowOff>103505</xdr:rowOff>
    </xdr:to>
    <xdr:cxnSp macro="">
      <xdr:nvCxnSpPr>
        <xdr:cNvPr id="133" name="直線コネクタ 132">
          <a:extLst>
            <a:ext uri="{FF2B5EF4-FFF2-40B4-BE49-F238E27FC236}">
              <a16:creationId xmlns:a16="http://schemas.microsoft.com/office/drawing/2014/main" id="{613D668D-9009-44E1-B953-6208D68A51A2}"/>
            </a:ext>
          </a:extLst>
        </xdr:cNvPr>
        <xdr:cNvCxnSpPr/>
      </xdr:nvCxnSpPr>
      <xdr:spPr>
        <a:xfrm flipV="1">
          <a:off x="6972300" y="5724525"/>
          <a:ext cx="889000" cy="368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24765</xdr:colOff>
      <xdr:row>38</xdr:row>
      <xdr:rowOff>159385</xdr:rowOff>
    </xdr:from>
    <xdr:ext cx="534670" cy="258445"/>
    <xdr:sp macro="" textlink="">
      <xdr:nvSpPr>
        <xdr:cNvPr id="134" name="n_1aveValue【道路】&#10;一人当たり延長">
          <a:extLst>
            <a:ext uri="{FF2B5EF4-FFF2-40B4-BE49-F238E27FC236}">
              <a16:creationId xmlns:a16="http://schemas.microsoft.com/office/drawing/2014/main" id="{37644131-A3FC-4A1A-ABA9-8227B9389079}"/>
            </a:ext>
          </a:extLst>
        </xdr:cNvPr>
        <xdr:cNvSpPr txBox="1"/>
      </xdr:nvSpPr>
      <xdr:spPr>
        <a:xfrm>
          <a:off x="9359265" y="667448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31.824</a:t>
          </a:r>
          <a:endParaRPr kumimoji="1" lang="ja-JP" altLang="en-US" sz="1000" b="1">
            <a:solidFill>
              <a:srgbClr val="000080"/>
            </a:solidFill>
            <a:latin typeface="ＭＳ Ｐゴシック"/>
            <a:ea typeface="ＭＳ Ｐゴシック"/>
          </a:endParaRPr>
        </a:p>
      </xdr:txBody>
    </xdr:sp>
    <xdr:clientData/>
  </xdr:oneCellAnchor>
  <xdr:oneCellAnchor>
    <xdr:from>
      <xdr:col>44</xdr:col>
      <xdr:colOff>100965</xdr:colOff>
      <xdr:row>39</xdr:row>
      <xdr:rowOff>7620</xdr:rowOff>
    </xdr:from>
    <xdr:ext cx="534035" cy="258445"/>
    <xdr:sp macro="" textlink="">
      <xdr:nvSpPr>
        <xdr:cNvPr id="135" name="n_2aveValue【道路】&#10;一人当たり延長">
          <a:extLst>
            <a:ext uri="{FF2B5EF4-FFF2-40B4-BE49-F238E27FC236}">
              <a16:creationId xmlns:a16="http://schemas.microsoft.com/office/drawing/2014/main" id="{F94FD2A4-BC37-4A5A-92BD-24B20D83A481}"/>
            </a:ext>
          </a:extLst>
        </xdr:cNvPr>
        <xdr:cNvSpPr txBox="1"/>
      </xdr:nvSpPr>
      <xdr:spPr>
        <a:xfrm>
          <a:off x="8482965" y="669417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30.804</a:t>
          </a:r>
          <a:endParaRPr kumimoji="1" lang="ja-JP" altLang="en-US" sz="1000" b="1">
            <a:solidFill>
              <a:srgbClr val="000080"/>
            </a:solidFill>
            <a:latin typeface="ＭＳ Ｐゴシック"/>
            <a:ea typeface="ＭＳ Ｐゴシック"/>
          </a:endParaRPr>
        </a:p>
      </xdr:txBody>
    </xdr:sp>
    <xdr:clientData/>
  </xdr:oneCellAnchor>
  <xdr:oneCellAnchor>
    <xdr:from>
      <xdr:col>39</xdr:col>
      <xdr:colOff>164465</xdr:colOff>
      <xdr:row>39</xdr:row>
      <xdr:rowOff>11430</xdr:rowOff>
    </xdr:from>
    <xdr:ext cx="534035" cy="259080"/>
    <xdr:sp macro="" textlink="">
      <xdr:nvSpPr>
        <xdr:cNvPr id="136" name="n_3aveValue【道路】&#10;一人当たり延長">
          <a:extLst>
            <a:ext uri="{FF2B5EF4-FFF2-40B4-BE49-F238E27FC236}">
              <a16:creationId xmlns:a16="http://schemas.microsoft.com/office/drawing/2014/main" id="{DC275025-95A5-4674-92D3-8698F3C3E686}"/>
            </a:ext>
          </a:extLst>
        </xdr:cNvPr>
        <xdr:cNvSpPr txBox="1"/>
      </xdr:nvSpPr>
      <xdr:spPr>
        <a:xfrm>
          <a:off x="7593965" y="669798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30.587</a:t>
          </a:r>
          <a:endParaRPr kumimoji="1" lang="ja-JP" altLang="en-US" sz="1000" b="1">
            <a:solidFill>
              <a:srgbClr val="000080"/>
            </a:solidFill>
            <a:latin typeface="ＭＳ Ｐゴシック"/>
            <a:ea typeface="ＭＳ Ｐゴシック"/>
          </a:endParaRPr>
        </a:p>
      </xdr:txBody>
    </xdr:sp>
    <xdr:clientData/>
  </xdr:oneCellAnchor>
  <xdr:oneCellAnchor>
    <xdr:from>
      <xdr:col>35</xdr:col>
      <xdr:colOff>37465</xdr:colOff>
      <xdr:row>39</xdr:row>
      <xdr:rowOff>56515</xdr:rowOff>
    </xdr:from>
    <xdr:ext cx="534035" cy="258445"/>
    <xdr:sp macro="" textlink="">
      <xdr:nvSpPr>
        <xdr:cNvPr id="137" name="n_4aveValue【道路】&#10;一人当たり延長">
          <a:extLst>
            <a:ext uri="{FF2B5EF4-FFF2-40B4-BE49-F238E27FC236}">
              <a16:creationId xmlns:a16="http://schemas.microsoft.com/office/drawing/2014/main" id="{690AFBC0-6577-4A9F-9D25-5E989C5CDACA}"/>
            </a:ext>
          </a:extLst>
        </xdr:cNvPr>
        <xdr:cNvSpPr txBox="1"/>
      </xdr:nvSpPr>
      <xdr:spPr>
        <a:xfrm>
          <a:off x="6704965" y="674306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28.245</a:t>
          </a:r>
          <a:endParaRPr kumimoji="1" lang="ja-JP" altLang="en-US" sz="1000" b="1">
            <a:solidFill>
              <a:srgbClr val="000080"/>
            </a:solidFill>
            <a:latin typeface="ＭＳ Ｐゴシック"/>
            <a:ea typeface="ＭＳ Ｐゴシック"/>
          </a:endParaRPr>
        </a:p>
      </xdr:txBody>
    </xdr:sp>
    <xdr:clientData/>
  </xdr:oneCellAnchor>
  <xdr:oneCellAnchor>
    <xdr:from>
      <xdr:col>49</xdr:col>
      <xdr:colOff>24765</xdr:colOff>
      <xdr:row>31</xdr:row>
      <xdr:rowOff>49530</xdr:rowOff>
    </xdr:from>
    <xdr:ext cx="534670" cy="259080"/>
    <xdr:sp macro="" textlink="">
      <xdr:nvSpPr>
        <xdr:cNvPr id="138" name="n_1mainValue【道路】&#10;一人当たり延長">
          <a:extLst>
            <a:ext uri="{FF2B5EF4-FFF2-40B4-BE49-F238E27FC236}">
              <a16:creationId xmlns:a16="http://schemas.microsoft.com/office/drawing/2014/main" id="{AE29E62C-8BAD-463B-9B4C-F6EE6428F429}"/>
            </a:ext>
          </a:extLst>
        </xdr:cNvPr>
        <xdr:cNvSpPr txBox="1"/>
      </xdr:nvSpPr>
      <xdr:spPr>
        <a:xfrm>
          <a:off x="9359265" y="536448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83.921</a:t>
          </a:r>
          <a:endParaRPr kumimoji="1" lang="ja-JP" altLang="en-US" sz="1000" b="1">
            <a:solidFill>
              <a:srgbClr val="FF0000"/>
            </a:solidFill>
            <a:latin typeface="ＭＳ Ｐゴシック"/>
            <a:ea typeface="ＭＳ Ｐゴシック"/>
          </a:endParaRPr>
        </a:p>
      </xdr:txBody>
    </xdr:sp>
    <xdr:clientData/>
  </xdr:oneCellAnchor>
  <xdr:oneCellAnchor>
    <xdr:from>
      <xdr:col>44</xdr:col>
      <xdr:colOff>100965</xdr:colOff>
      <xdr:row>31</xdr:row>
      <xdr:rowOff>87630</xdr:rowOff>
    </xdr:from>
    <xdr:ext cx="534035" cy="258445"/>
    <xdr:sp macro="" textlink="">
      <xdr:nvSpPr>
        <xdr:cNvPr id="139" name="n_2mainValue【道路】&#10;一人当たり延長">
          <a:extLst>
            <a:ext uri="{FF2B5EF4-FFF2-40B4-BE49-F238E27FC236}">
              <a16:creationId xmlns:a16="http://schemas.microsoft.com/office/drawing/2014/main" id="{25EBD562-798A-4C83-92D2-D5CD9A7D4D69}"/>
            </a:ext>
          </a:extLst>
        </xdr:cNvPr>
        <xdr:cNvSpPr txBox="1"/>
      </xdr:nvSpPr>
      <xdr:spPr>
        <a:xfrm>
          <a:off x="8482965" y="540258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81.935</a:t>
          </a:r>
          <a:endParaRPr kumimoji="1" lang="ja-JP" altLang="en-US" sz="1000" b="1">
            <a:solidFill>
              <a:srgbClr val="FF0000"/>
            </a:solidFill>
            <a:latin typeface="ＭＳ Ｐゴシック"/>
            <a:ea typeface="ＭＳ Ｐゴシック"/>
          </a:endParaRPr>
        </a:p>
      </xdr:txBody>
    </xdr:sp>
    <xdr:clientData/>
  </xdr:oneCellAnchor>
  <xdr:oneCellAnchor>
    <xdr:from>
      <xdr:col>39</xdr:col>
      <xdr:colOff>164465</xdr:colOff>
      <xdr:row>31</xdr:row>
      <xdr:rowOff>133985</xdr:rowOff>
    </xdr:from>
    <xdr:ext cx="534035" cy="258445"/>
    <xdr:sp macro="" textlink="">
      <xdr:nvSpPr>
        <xdr:cNvPr id="140" name="n_3mainValue【道路】&#10;一人当たり延長">
          <a:extLst>
            <a:ext uri="{FF2B5EF4-FFF2-40B4-BE49-F238E27FC236}">
              <a16:creationId xmlns:a16="http://schemas.microsoft.com/office/drawing/2014/main" id="{585EB917-4772-4E5D-B087-0C9F55DCB983}"/>
            </a:ext>
          </a:extLst>
        </xdr:cNvPr>
        <xdr:cNvSpPr txBox="1"/>
      </xdr:nvSpPr>
      <xdr:spPr>
        <a:xfrm>
          <a:off x="7593965" y="544893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79.516</a:t>
          </a:r>
          <a:endParaRPr kumimoji="1" lang="ja-JP" altLang="en-US" sz="1000" b="1">
            <a:solidFill>
              <a:srgbClr val="FF0000"/>
            </a:solidFill>
            <a:latin typeface="ＭＳ Ｐゴシック"/>
            <a:ea typeface="ＭＳ Ｐゴシック"/>
          </a:endParaRPr>
        </a:p>
      </xdr:txBody>
    </xdr:sp>
    <xdr:clientData/>
  </xdr:oneCellAnchor>
  <xdr:oneCellAnchor>
    <xdr:from>
      <xdr:col>35</xdr:col>
      <xdr:colOff>37465</xdr:colOff>
      <xdr:row>31</xdr:row>
      <xdr:rowOff>170815</xdr:rowOff>
    </xdr:from>
    <xdr:ext cx="534035" cy="258445"/>
    <xdr:sp macro="" textlink="">
      <xdr:nvSpPr>
        <xdr:cNvPr id="141" name="n_4mainValue【道路】&#10;一人当たり延長">
          <a:extLst>
            <a:ext uri="{FF2B5EF4-FFF2-40B4-BE49-F238E27FC236}">
              <a16:creationId xmlns:a16="http://schemas.microsoft.com/office/drawing/2014/main" id="{DA71008C-BBF1-4424-B6A4-06F696169B4A}"/>
            </a:ext>
          </a:extLst>
        </xdr:cNvPr>
        <xdr:cNvSpPr txBox="1"/>
      </xdr:nvSpPr>
      <xdr:spPr>
        <a:xfrm>
          <a:off x="6704965" y="548576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77.564</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2" name="正方形/長方形 141">
          <a:extLst>
            <a:ext uri="{FF2B5EF4-FFF2-40B4-BE49-F238E27FC236}">
              <a16:creationId xmlns:a16="http://schemas.microsoft.com/office/drawing/2014/main" id="{98619960-F67C-47FD-9118-A2327B469B1B}"/>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橋りょう・トンネル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3" name="正方形/長方形 142">
          <a:extLst>
            <a:ext uri="{FF2B5EF4-FFF2-40B4-BE49-F238E27FC236}">
              <a16:creationId xmlns:a16="http://schemas.microsoft.com/office/drawing/2014/main" id="{3CA6F8B4-1C0F-45E1-93A3-C830C16581E6}"/>
            </a:ext>
          </a:extLst>
        </xdr:cNvPr>
        <xdr:cNvSpPr/>
      </xdr:nvSpPr>
      <xdr:spPr>
        <a:xfrm>
          <a:off x="889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4" name="正方形/長方形 143">
          <a:extLst>
            <a:ext uri="{FF2B5EF4-FFF2-40B4-BE49-F238E27FC236}">
              <a16:creationId xmlns:a16="http://schemas.microsoft.com/office/drawing/2014/main" id="{C93EEA69-D8ED-4B9D-9AAB-D55BCAD98D9C}"/>
            </a:ext>
          </a:extLst>
        </xdr:cNvPr>
        <xdr:cNvSpPr/>
      </xdr:nvSpPr>
      <xdr:spPr>
        <a:xfrm>
          <a:off x="889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5" name="正方形/長方形 144">
          <a:extLst>
            <a:ext uri="{FF2B5EF4-FFF2-40B4-BE49-F238E27FC236}">
              <a16:creationId xmlns:a16="http://schemas.microsoft.com/office/drawing/2014/main" id="{B43EC32B-E2D3-407C-A00B-7B10286453D1}"/>
            </a:ext>
          </a:extLst>
        </xdr:cNvPr>
        <xdr:cNvSpPr/>
      </xdr:nvSpPr>
      <xdr:spPr>
        <a:xfrm>
          <a:off x="1905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6" name="正方形/長方形 145">
          <a:extLst>
            <a:ext uri="{FF2B5EF4-FFF2-40B4-BE49-F238E27FC236}">
              <a16:creationId xmlns:a16="http://schemas.microsoft.com/office/drawing/2014/main" id="{94BE5D86-C511-46FF-BB56-B9616AE8EC8B}"/>
            </a:ext>
          </a:extLst>
        </xdr:cNvPr>
        <xdr:cNvSpPr/>
      </xdr:nvSpPr>
      <xdr:spPr>
        <a:xfrm>
          <a:off x="1905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64.5</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7" name="正方形/長方形 146">
          <a:extLst>
            <a:ext uri="{FF2B5EF4-FFF2-40B4-BE49-F238E27FC236}">
              <a16:creationId xmlns:a16="http://schemas.microsoft.com/office/drawing/2014/main" id="{5DDA2ECE-72BB-4A44-8A09-673CB353CE40}"/>
            </a:ext>
          </a:extLst>
        </xdr:cNvPr>
        <xdr:cNvSpPr/>
      </xdr:nvSpPr>
      <xdr:spPr>
        <a:xfrm>
          <a:off x="3048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8" name="正方形/長方形 147">
          <a:extLst>
            <a:ext uri="{FF2B5EF4-FFF2-40B4-BE49-F238E27FC236}">
              <a16:creationId xmlns:a16="http://schemas.microsoft.com/office/drawing/2014/main" id="{F4559331-34A0-4708-94D9-90ACD33CEBF3}"/>
            </a:ext>
          </a:extLst>
        </xdr:cNvPr>
        <xdr:cNvSpPr/>
      </xdr:nvSpPr>
      <xdr:spPr>
        <a:xfrm>
          <a:off x="3048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69.3</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9" name="正方形/長方形 148">
          <a:extLst>
            <a:ext uri="{FF2B5EF4-FFF2-40B4-BE49-F238E27FC236}">
              <a16:creationId xmlns:a16="http://schemas.microsoft.com/office/drawing/2014/main" id="{C2F4FFD2-19E7-418F-A750-BBEA994FDABD}"/>
            </a:ext>
          </a:extLst>
        </xdr:cNvPr>
        <xdr:cNvSpPr/>
      </xdr:nvSpPr>
      <xdr:spPr>
        <a:xfrm>
          <a:off x="762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7815" cy="225425"/>
    <xdr:sp macro="" textlink="">
      <xdr:nvSpPr>
        <xdr:cNvPr id="150" name="テキスト ボックス 149">
          <a:extLst>
            <a:ext uri="{FF2B5EF4-FFF2-40B4-BE49-F238E27FC236}">
              <a16:creationId xmlns:a16="http://schemas.microsoft.com/office/drawing/2014/main" id="{325D24EE-6B32-49F1-8E5C-72ECA6EC7910}"/>
            </a:ext>
          </a:extLst>
        </xdr:cNvPr>
        <xdr:cNvSpPr txBox="1"/>
      </xdr:nvSpPr>
      <xdr:spPr>
        <a:xfrm>
          <a:off x="723900" y="89535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1" name="直線コネクタ 150">
          <a:extLst>
            <a:ext uri="{FF2B5EF4-FFF2-40B4-BE49-F238E27FC236}">
              <a16:creationId xmlns:a16="http://schemas.microsoft.com/office/drawing/2014/main" id="{2A38CA06-95FF-46C3-8B73-1A8C92D68484}"/>
            </a:ext>
          </a:extLst>
        </xdr:cNvPr>
        <xdr:cNvCxnSpPr/>
      </xdr:nvCxnSpPr>
      <xdr:spPr>
        <a:xfrm>
          <a:off x="762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65</xdr:row>
      <xdr:rowOff>143510</xdr:rowOff>
    </xdr:from>
    <xdr:ext cx="466725" cy="258445"/>
    <xdr:sp macro="" textlink="">
      <xdr:nvSpPr>
        <xdr:cNvPr id="152" name="テキスト ボックス 151">
          <a:extLst>
            <a:ext uri="{FF2B5EF4-FFF2-40B4-BE49-F238E27FC236}">
              <a16:creationId xmlns:a16="http://schemas.microsoft.com/office/drawing/2014/main" id="{1D72141C-A3CD-42ED-B3A1-4C2AC0A28F99}"/>
            </a:ext>
          </a:extLst>
        </xdr:cNvPr>
        <xdr:cNvSpPr txBox="1"/>
      </xdr:nvSpPr>
      <xdr:spPr>
        <a:xfrm>
          <a:off x="294640" y="11287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4</xdr:col>
      <xdr:colOff>0</xdr:colOff>
      <xdr:row>64</xdr:row>
      <xdr:rowOff>130810</xdr:rowOff>
    </xdr:from>
    <xdr:to>
      <xdr:col>28</xdr:col>
      <xdr:colOff>114300</xdr:colOff>
      <xdr:row>64</xdr:row>
      <xdr:rowOff>130810</xdr:rowOff>
    </xdr:to>
    <xdr:cxnSp macro="">
      <xdr:nvCxnSpPr>
        <xdr:cNvPr id="153" name="直線コネクタ 152">
          <a:extLst>
            <a:ext uri="{FF2B5EF4-FFF2-40B4-BE49-F238E27FC236}">
              <a16:creationId xmlns:a16="http://schemas.microsoft.com/office/drawing/2014/main" id="{DE33B5AA-52AD-4EEF-AE41-73A6AA808B93}"/>
            </a:ext>
          </a:extLst>
        </xdr:cNvPr>
        <xdr:cNvCxnSpPr/>
      </xdr:nvCxnSpPr>
      <xdr:spPr>
        <a:xfrm>
          <a:off x="762000" y="1110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63</xdr:row>
      <xdr:rowOff>160020</xdr:rowOff>
    </xdr:from>
    <xdr:ext cx="466725" cy="259080"/>
    <xdr:sp macro="" textlink="">
      <xdr:nvSpPr>
        <xdr:cNvPr id="154" name="テキスト ボックス 153">
          <a:extLst>
            <a:ext uri="{FF2B5EF4-FFF2-40B4-BE49-F238E27FC236}">
              <a16:creationId xmlns:a16="http://schemas.microsoft.com/office/drawing/2014/main" id="{DDC81599-28C3-4834-9FA8-5AFCC66FC5EF}"/>
            </a:ext>
          </a:extLst>
        </xdr:cNvPr>
        <xdr:cNvSpPr txBox="1"/>
      </xdr:nvSpPr>
      <xdr:spPr>
        <a:xfrm>
          <a:off x="294640" y="1096137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62</xdr:row>
      <xdr:rowOff>146685</xdr:rowOff>
    </xdr:from>
    <xdr:to>
      <xdr:col>28</xdr:col>
      <xdr:colOff>114300</xdr:colOff>
      <xdr:row>62</xdr:row>
      <xdr:rowOff>146685</xdr:rowOff>
    </xdr:to>
    <xdr:cxnSp macro="">
      <xdr:nvCxnSpPr>
        <xdr:cNvPr id="155" name="直線コネクタ 154">
          <a:extLst>
            <a:ext uri="{FF2B5EF4-FFF2-40B4-BE49-F238E27FC236}">
              <a16:creationId xmlns:a16="http://schemas.microsoft.com/office/drawing/2014/main" id="{F81CF116-41E9-4AE1-8D20-8599B8E9D5AE}"/>
            </a:ext>
          </a:extLst>
        </xdr:cNvPr>
        <xdr:cNvCxnSpPr/>
      </xdr:nvCxnSpPr>
      <xdr:spPr>
        <a:xfrm>
          <a:off x="762000" y="1077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62</xdr:row>
      <xdr:rowOff>4445</xdr:rowOff>
    </xdr:from>
    <xdr:ext cx="403225" cy="259080"/>
    <xdr:sp macro="" textlink="">
      <xdr:nvSpPr>
        <xdr:cNvPr id="156" name="テキスト ボックス 155">
          <a:extLst>
            <a:ext uri="{FF2B5EF4-FFF2-40B4-BE49-F238E27FC236}">
              <a16:creationId xmlns:a16="http://schemas.microsoft.com/office/drawing/2014/main" id="{16EF8E61-823B-4EEB-BC47-8852AC2D5E1B}"/>
            </a:ext>
          </a:extLst>
        </xdr:cNvPr>
        <xdr:cNvSpPr txBox="1"/>
      </xdr:nvSpPr>
      <xdr:spPr>
        <a:xfrm>
          <a:off x="358775" y="1063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4</xdr:col>
      <xdr:colOff>0</xdr:colOff>
      <xdr:row>60</xdr:row>
      <xdr:rowOff>163195</xdr:rowOff>
    </xdr:from>
    <xdr:to>
      <xdr:col>28</xdr:col>
      <xdr:colOff>114300</xdr:colOff>
      <xdr:row>60</xdr:row>
      <xdr:rowOff>163195</xdr:rowOff>
    </xdr:to>
    <xdr:cxnSp macro="">
      <xdr:nvCxnSpPr>
        <xdr:cNvPr id="157" name="直線コネクタ 156">
          <a:extLst>
            <a:ext uri="{FF2B5EF4-FFF2-40B4-BE49-F238E27FC236}">
              <a16:creationId xmlns:a16="http://schemas.microsoft.com/office/drawing/2014/main" id="{68A45868-21D0-4ECD-A38C-E7BA3FB07B66}"/>
            </a:ext>
          </a:extLst>
        </xdr:cNvPr>
        <xdr:cNvCxnSpPr/>
      </xdr:nvCxnSpPr>
      <xdr:spPr>
        <a:xfrm>
          <a:off x="762000" y="1045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60</xdr:row>
      <xdr:rowOff>20955</xdr:rowOff>
    </xdr:from>
    <xdr:ext cx="403225" cy="258445"/>
    <xdr:sp macro="" textlink="">
      <xdr:nvSpPr>
        <xdr:cNvPr id="158" name="テキスト ボックス 157">
          <a:extLst>
            <a:ext uri="{FF2B5EF4-FFF2-40B4-BE49-F238E27FC236}">
              <a16:creationId xmlns:a16="http://schemas.microsoft.com/office/drawing/2014/main" id="{22965AC8-9F85-4C8F-AE0C-EC444C920EA3}"/>
            </a:ext>
          </a:extLst>
        </xdr:cNvPr>
        <xdr:cNvSpPr txBox="1"/>
      </xdr:nvSpPr>
      <xdr:spPr>
        <a:xfrm>
          <a:off x="358775" y="1030795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4</xdr:col>
      <xdr:colOff>0</xdr:colOff>
      <xdr:row>59</xdr:row>
      <xdr:rowOff>8255</xdr:rowOff>
    </xdr:from>
    <xdr:to>
      <xdr:col>28</xdr:col>
      <xdr:colOff>114300</xdr:colOff>
      <xdr:row>59</xdr:row>
      <xdr:rowOff>8255</xdr:rowOff>
    </xdr:to>
    <xdr:cxnSp macro="">
      <xdr:nvCxnSpPr>
        <xdr:cNvPr id="159" name="直線コネクタ 158">
          <a:extLst>
            <a:ext uri="{FF2B5EF4-FFF2-40B4-BE49-F238E27FC236}">
              <a16:creationId xmlns:a16="http://schemas.microsoft.com/office/drawing/2014/main" id="{C8167430-84E7-4AA4-9E73-B0FC816FE561}"/>
            </a:ext>
          </a:extLst>
        </xdr:cNvPr>
        <xdr:cNvCxnSpPr/>
      </xdr:nvCxnSpPr>
      <xdr:spPr>
        <a:xfrm>
          <a:off x="762000" y="1012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58</xdr:row>
      <xdr:rowOff>37465</xdr:rowOff>
    </xdr:from>
    <xdr:ext cx="403225" cy="259080"/>
    <xdr:sp macro="" textlink="">
      <xdr:nvSpPr>
        <xdr:cNvPr id="160" name="テキスト ボックス 159">
          <a:extLst>
            <a:ext uri="{FF2B5EF4-FFF2-40B4-BE49-F238E27FC236}">
              <a16:creationId xmlns:a16="http://schemas.microsoft.com/office/drawing/2014/main" id="{74AAA7EC-FEA3-4431-85FA-D8998026F006}"/>
            </a:ext>
          </a:extLst>
        </xdr:cNvPr>
        <xdr:cNvSpPr txBox="1"/>
      </xdr:nvSpPr>
      <xdr:spPr>
        <a:xfrm>
          <a:off x="358775" y="998156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4</xdr:col>
      <xdr:colOff>0</xdr:colOff>
      <xdr:row>57</xdr:row>
      <xdr:rowOff>24765</xdr:rowOff>
    </xdr:from>
    <xdr:to>
      <xdr:col>28</xdr:col>
      <xdr:colOff>114300</xdr:colOff>
      <xdr:row>57</xdr:row>
      <xdr:rowOff>24765</xdr:rowOff>
    </xdr:to>
    <xdr:cxnSp macro="">
      <xdr:nvCxnSpPr>
        <xdr:cNvPr id="161" name="直線コネクタ 160">
          <a:extLst>
            <a:ext uri="{FF2B5EF4-FFF2-40B4-BE49-F238E27FC236}">
              <a16:creationId xmlns:a16="http://schemas.microsoft.com/office/drawing/2014/main" id="{A931A6BB-676E-4123-8BEE-E9950C56B884}"/>
            </a:ext>
          </a:extLst>
        </xdr:cNvPr>
        <xdr:cNvCxnSpPr/>
      </xdr:nvCxnSpPr>
      <xdr:spPr>
        <a:xfrm>
          <a:off x="762000" y="979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56</xdr:row>
      <xdr:rowOff>53975</xdr:rowOff>
    </xdr:from>
    <xdr:ext cx="403225" cy="258445"/>
    <xdr:sp macro="" textlink="">
      <xdr:nvSpPr>
        <xdr:cNvPr id="162" name="テキスト ボックス 161">
          <a:extLst>
            <a:ext uri="{FF2B5EF4-FFF2-40B4-BE49-F238E27FC236}">
              <a16:creationId xmlns:a16="http://schemas.microsoft.com/office/drawing/2014/main" id="{470B3F65-1180-48EB-AAAD-E9DE89E221E0}"/>
            </a:ext>
          </a:extLst>
        </xdr:cNvPr>
        <xdr:cNvSpPr txBox="1"/>
      </xdr:nvSpPr>
      <xdr:spPr>
        <a:xfrm>
          <a:off x="358775" y="965517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4</xdr:col>
      <xdr:colOff>0</xdr:colOff>
      <xdr:row>55</xdr:row>
      <xdr:rowOff>40640</xdr:rowOff>
    </xdr:from>
    <xdr:to>
      <xdr:col>28</xdr:col>
      <xdr:colOff>114300</xdr:colOff>
      <xdr:row>55</xdr:row>
      <xdr:rowOff>40640</xdr:rowOff>
    </xdr:to>
    <xdr:cxnSp macro="">
      <xdr:nvCxnSpPr>
        <xdr:cNvPr id="163" name="直線コネクタ 162">
          <a:extLst>
            <a:ext uri="{FF2B5EF4-FFF2-40B4-BE49-F238E27FC236}">
              <a16:creationId xmlns:a16="http://schemas.microsoft.com/office/drawing/2014/main" id="{BE6EA445-EED4-48AB-83E9-59478E300C61}"/>
            </a:ext>
          </a:extLst>
        </xdr:cNvPr>
        <xdr:cNvCxnSpPr/>
      </xdr:nvCxnSpPr>
      <xdr:spPr>
        <a:xfrm>
          <a:off x="762000" y="947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41910</xdr:colOff>
      <xdr:row>54</xdr:row>
      <xdr:rowOff>69850</xdr:rowOff>
    </xdr:from>
    <xdr:ext cx="338455" cy="259080"/>
    <xdr:sp macro="" textlink="">
      <xdr:nvSpPr>
        <xdr:cNvPr id="164" name="テキスト ボックス 163">
          <a:extLst>
            <a:ext uri="{FF2B5EF4-FFF2-40B4-BE49-F238E27FC236}">
              <a16:creationId xmlns:a16="http://schemas.microsoft.com/office/drawing/2014/main" id="{5F499B43-CEDB-403A-BF39-229667682A8B}"/>
            </a:ext>
          </a:extLst>
        </xdr:cNvPr>
        <xdr:cNvSpPr txBox="1"/>
      </xdr:nvSpPr>
      <xdr:spPr>
        <a:xfrm>
          <a:off x="422910" y="9328150"/>
          <a:ext cx="338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5" name="直線コネクタ 164">
          <a:extLst>
            <a:ext uri="{FF2B5EF4-FFF2-40B4-BE49-F238E27FC236}">
              <a16:creationId xmlns:a16="http://schemas.microsoft.com/office/drawing/2014/main" id="{EC394F74-0C05-4D2E-B36B-3958AB26263B}"/>
            </a:ext>
          </a:extLst>
        </xdr:cNvPr>
        <xdr:cNvCxnSpPr/>
      </xdr:nvCxnSpPr>
      <xdr:spPr>
        <a:xfrm>
          <a:off x="762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66" name="【橋りょう・トンネル】&#10;有形固定資産減価償却率グラフ枠">
          <a:extLst>
            <a:ext uri="{FF2B5EF4-FFF2-40B4-BE49-F238E27FC236}">
              <a16:creationId xmlns:a16="http://schemas.microsoft.com/office/drawing/2014/main" id="{5094588A-668C-43A2-BA92-64AC28AB2E0C}"/>
            </a:ext>
          </a:extLst>
        </xdr:cNvPr>
        <xdr:cNvSpPr/>
      </xdr:nvSpPr>
      <xdr:spPr>
        <a:xfrm>
          <a:off x="762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153670</xdr:rowOff>
    </xdr:from>
    <xdr:to>
      <xdr:col>24</xdr:col>
      <xdr:colOff>62865</xdr:colOff>
      <xdr:row>64</xdr:row>
      <xdr:rowOff>130810</xdr:rowOff>
    </xdr:to>
    <xdr:cxnSp macro="">
      <xdr:nvCxnSpPr>
        <xdr:cNvPr id="167" name="直線コネクタ 166">
          <a:extLst>
            <a:ext uri="{FF2B5EF4-FFF2-40B4-BE49-F238E27FC236}">
              <a16:creationId xmlns:a16="http://schemas.microsoft.com/office/drawing/2014/main" id="{C26D65E5-36C9-41E2-BE3F-DBA4FBB1DDAB}"/>
            </a:ext>
          </a:extLst>
        </xdr:cNvPr>
        <xdr:cNvCxnSpPr/>
      </xdr:nvCxnSpPr>
      <xdr:spPr>
        <a:xfrm flipV="1">
          <a:off x="4634865" y="9583420"/>
          <a:ext cx="0" cy="15201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134620</xdr:rowOff>
    </xdr:from>
    <xdr:ext cx="469900" cy="258445"/>
    <xdr:sp macro="" textlink="">
      <xdr:nvSpPr>
        <xdr:cNvPr id="168" name="【橋りょう・トンネル】&#10;有形固定資産減価償却率最小値テキスト">
          <a:extLst>
            <a:ext uri="{FF2B5EF4-FFF2-40B4-BE49-F238E27FC236}">
              <a16:creationId xmlns:a16="http://schemas.microsoft.com/office/drawing/2014/main" id="{883EF418-A83A-4DDD-9D74-35DD45191B45}"/>
            </a:ext>
          </a:extLst>
        </xdr:cNvPr>
        <xdr:cNvSpPr txBox="1"/>
      </xdr:nvSpPr>
      <xdr:spPr>
        <a:xfrm>
          <a:off x="4673600" y="1110742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dr:col>23</xdr:col>
      <xdr:colOff>165100</xdr:colOff>
      <xdr:row>64</xdr:row>
      <xdr:rowOff>130810</xdr:rowOff>
    </xdr:from>
    <xdr:to>
      <xdr:col>24</xdr:col>
      <xdr:colOff>152400</xdr:colOff>
      <xdr:row>64</xdr:row>
      <xdr:rowOff>130810</xdr:rowOff>
    </xdr:to>
    <xdr:cxnSp macro="">
      <xdr:nvCxnSpPr>
        <xdr:cNvPr id="169" name="直線コネクタ 168">
          <a:extLst>
            <a:ext uri="{FF2B5EF4-FFF2-40B4-BE49-F238E27FC236}">
              <a16:creationId xmlns:a16="http://schemas.microsoft.com/office/drawing/2014/main" id="{C538FB89-E0D3-42EE-8CA2-DB5BED3BEC81}"/>
            </a:ext>
          </a:extLst>
        </xdr:cNvPr>
        <xdr:cNvCxnSpPr/>
      </xdr:nvCxnSpPr>
      <xdr:spPr>
        <a:xfrm>
          <a:off x="4546600" y="11103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100330</xdr:rowOff>
    </xdr:from>
    <xdr:ext cx="340360" cy="258445"/>
    <xdr:sp macro="" textlink="">
      <xdr:nvSpPr>
        <xdr:cNvPr id="170" name="【橋りょう・トンネル】&#10;有形固定資産減価償却率最大値テキスト">
          <a:extLst>
            <a:ext uri="{FF2B5EF4-FFF2-40B4-BE49-F238E27FC236}">
              <a16:creationId xmlns:a16="http://schemas.microsoft.com/office/drawing/2014/main" id="{9106A7AB-03DE-40C6-9900-5C7148B55A95}"/>
            </a:ext>
          </a:extLst>
        </xdr:cNvPr>
        <xdr:cNvSpPr txBox="1"/>
      </xdr:nvSpPr>
      <xdr:spPr>
        <a:xfrm>
          <a:off x="4673600" y="9358630"/>
          <a:ext cx="340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6.9</a:t>
          </a:r>
          <a:endParaRPr kumimoji="1" lang="ja-JP" altLang="en-US" sz="1000" b="1">
            <a:latin typeface="ＭＳ Ｐゴシック"/>
            <a:ea typeface="ＭＳ Ｐゴシック"/>
          </a:endParaRPr>
        </a:p>
      </xdr:txBody>
    </xdr:sp>
    <xdr:clientData/>
  </xdr:oneCellAnchor>
  <xdr:twoCellAnchor>
    <xdr:from>
      <xdr:col>23</xdr:col>
      <xdr:colOff>165100</xdr:colOff>
      <xdr:row>55</xdr:row>
      <xdr:rowOff>153670</xdr:rowOff>
    </xdr:from>
    <xdr:to>
      <xdr:col>24</xdr:col>
      <xdr:colOff>152400</xdr:colOff>
      <xdr:row>55</xdr:row>
      <xdr:rowOff>153670</xdr:rowOff>
    </xdr:to>
    <xdr:cxnSp macro="">
      <xdr:nvCxnSpPr>
        <xdr:cNvPr id="171" name="直線コネクタ 170">
          <a:extLst>
            <a:ext uri="{FF2B5EF4-FFF2-40B4-BE49-F238E27FC236}">
              <a16:creationId xmlns:a16="http://schemas.microsoft.com/office/drawing/2014/main" id="{25C14173-9BBC-402F-ABE9-EF4E5E0E0F2E}"/>
            </a:ext>
          </a:extLst>
        </xdr:cNvPr>
        <xdr:cNvCxnSpPr/>
      </xdr:nvCxnSpPr>
      <xdr:spPr>
        <a:xfrm>
          <a:off x="4546600" y="95834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167640</xdr:rowOff>
    </xdr:from>
    <xdr:ext cx="405130" cy="258445"/>
    <xdr:sp macro="" textlink="">
      <xdr:nvSpPr>
        <xdr:cNvPr id="172" name="【橋りょう・トンネル】&#10;有形固定資産減価償却率平均値テキスト">
          <a:extLst>
            <a:ext uri="{FF2B5EF4-FFF2-40B4-BE49-F238E27FC236}">
              <a16:creationId xmlns:a16="http://schemas.microsoft.com/office/drawing/2014/main" id="{91BFB1D9-C9D5-4051-BEFC-09C143FB4AA7}"/>
            </a:ext>
          </a:extLst>
        </xdr:cNvPr>
        <xdr:cNvSpPr txBox="1"/>
      </xdr:nvSpPr>
      <xdr:spPr>
        <a:xfrm>
          <a:off x="4673600" y="10454640"/>
          <a:ext cx="40513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64.7</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61</xdr:row>
      <xdr:rowOff>17780</xdr:rowOff>
    </xdr:from>
    <xdr:to>
      <xdr:col>24</xdr:col>
      <xdr:colOff>114300</xdr:colOff>
      <xdr:row>61</xdr:row>
      <xdr:rowOff>119380</xdr:rowOff>
    </xdr:to>
    <xdr:sp macro="" textlink="">
      <xdr:nvSpPr>
        <xdr:cNvPr id="173" name="フローチャート: 判断 172">
          <a:extLst>
            <a:ext uri="{FF2B5EF4-FFF2-40B4-BE49-F238E27FC236}">
              <a16:creationId xmlns:a16="http://schemas.microsoft.com/office/drawing/2014/main" id="{0E720BF7-48AB-4DF9-9E69-31DB0AAA6B48}"/>
            </a:ext>
          </a:extLst>
        </xdr:cNvPr>
        <xdr:cNvSpPr/>
      </xdr:nvSpPr>
      <xdr:spPr>
        <a:xfrm>
          <a:off x="4584700" y="1047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168275</xdr:rowOff>
    </xdr:from>
    <xdr:to>
      <xdr:col>20</xdr:col>
      <xdr:colOff>38100</xdr:colOff>
      <xdr:row>61</xdr:row>
      <xdr:rowOff>98425</xdr:rowOff>
    </xdr:to>
    <xdr:sp macro="" textlink="">
      <xdr:nvSpPr>
        <xdr:cNvPr id="174" name="フローチャート: 判断 173">
          <a:extLst>
            <a:ext uri="{FF2B5EF4-FFF2-40B4-BE49-F238E27FC236}">
              <a16:creationId xmlns:a16="http://schemas.microsoft.com/office/drawing/2014/main" id="{CC367C20-B232-4D02-AA86-36D9FD0AC99C}"/>
            </a:ext>
          </a:extLst>
        </xdr:cNvPr>
        <xdr:cNvSpPr/>
      </xdr:nvSpPr>
      <xdr:spPr>
        <a:xfrm>
          <a:off x="3746500" y="10455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132080</xdr:rowOff>
    </xdr:from>
    <xdr:to>
      <xdr:col>15</xdr:col>
      <xdr:colOff>101600</xdr:colOff>
      <xdr:row>61</xdr:row>
      <xdr:rowOff>62230</xdr:rowOff>
    </xdr:to>
    <xdr:sp macro="" textlink="">
      <xdr:nvSpPr>
        <xdr:cNvPr id="175" name="フローチャート: 判断 174">
          <a:extLst>
            <a:ext uri="{FF2B5EF4-FFF2-40B4-BE49-F238E27FC236}">
              <a16:creationId xmlns:a16="http://schemas.microsoft.com/office/drawing/2014/main" id="{BC1FFB76-4524-4F71-9D74-56E35BEE9BDE}"/>
            </a:ext>
          </a:extLst>
        </xdr:cNvPr>
        <xdr:cNvSpPr/>
      </xdr:nvSpPr>
      <xdr:spPr>
        <a:xfrm>
          <a:off x="2857500" y="1041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130175</xdr:rowOff>
    </xdr:from>
    <xdr:to>
      <xdr:col>10</xdr:col>
      <xdr:colOff>165100</xdr:colOff>
      <xdr:row>61</xdr:row>
      <xdr:rowOff>60325</xdr:rowOff>
    </xdr:to>
    <xdr:sp macro="" textlink="">
      <xdr:nvSpPr>
        <xdr:cNvPr id="176" name="フローチャート: 判断 175">
          <a:extLst>
            <a:ext uri="{FF2B5EF4-FFF2-40B4-BE49-F238E27FC236}">
              <a16:creationId xmlns:a16="http://schemas.microsoft.com/office/drawing/2014/main" id="{4FDAC0A5-504C-4D7D-BC58-3B2A72014BFB}"/>
            </a:ext>
          </a:extLst>
        </xdr:cNvPr>
        <xdr:cNvSpPr/>
      </xdr:nvSpPr>
      <xdr:spPr>
        <a:xfrm>
          <a:off x="1968500" y="10417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118745</xdr:rowOff>
    </xdr:from>
    <xdr:to>
      <xdr:col>6</xdr:col>
      <xdr:colOff>38100</xdr:colOff>
      <xdr:row>61</xdr:row>
      <xdr:rowOff>48895</xdr:rowOff>
    </xdr:to>
    <xdr:sp macro="" textlink="">
      <xdr:nvSpPr>
        <xdr:cNvPr id="177" name="フローチャート: 判断 176">
          <a:extLst>
            <a:ext uri="{FF2B5EF4-FFF2-40B4-BE49-F238E27FC236}">
              <a16:creationId xmlns:a16="http://schemas.microsoft.com/office/drawing/2014/main" id="{1F5A66F8-3EAD-495F-9849-F242692C9E97}"/>
            </a:ext>
          </a:extLst>
        </xdr:cNvPr>
        <xdr:cNvSpPr/>
      </xdr:nvSpPr>
      <xdr:spPr>
        <a:xfrm>
          <a:off x="1079500" y="10405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111760</xdr:rowOff>
    </xdr:from>
    <xdr:ext cx="762000" cy="258445"/>
    <xdr:sp macro="" textlink="">
      <xdr:nvSpPr>
        <xdr:cNvPr id="178" name="テキスト ボックス 177">
          <a:extLst>
            <a:ext uri="{FF2B5EF4-FFF2-40B4-BE49-F238E27FC236}">
              <a16:creationId xmlns:a16="http://schemas.microsoft.com/office/drawing/2014/main" id="{CAC0DA86-E595-4EEE-9F92-5CA5B93EA6DD}"/>
            </a:ext>
          </a:extLst>
        </xdr:cNvPr>
        <xdr:cNvSpPr txBox="1"/>
      </xdr:nvSpPr>
      <xdr:spPr>
        <a:xfrm>
          <a:off x="44450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177800</xdr:colOff>
      <xdr:row>66</xdr:row>
      <xdr:rowOff>111760</xdr:rowOff>
    </xdr:from>
    <xdr:ext cx="762000" cy="258445"/>
    <xdr:sp macro="" textlink="">
      <xdr:nvSpPr>
        <xdr:cNvPr id="179" name="テキスト ボックス 178">
          <a:extLst>
            <a:ext uri="{FF2B5EF4-FFF2-40B4-BE49-F238E27FC236}">
              <a16:creationId xmlns:a16="http://schemas.microsoft.com/office/drawing/2014/main" id="{53B17083-F6A9-4079-8D05-95C0775D0BCA}"/>
            </a:ext>
          </a:extLst>
        </xdr:cNvPr>
        <xdr:cNvSpPr txBox="1"/>
      </xdr:nvSpPr>
      <xdr:spPr>
        <a:xfrm>
          <a:off x="3606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50800</xdr:colOff>
      <xdr:row>66</xdr:row>
      <xdr:rowOff>111760</xdr:rowOff>
    </xdr:from>
    <xdr:ext cx="762000" cy="258445"/>
    <xdr:sp macro="" textlink="">
      <xdr:nvSpPr>
        <xdr:cNvPr id="180" name="テキスト ボックス 179">
          <a:extLst>
            <a:ext uri="{FF2B5EF4-FFF2-40B4-BE49-F238E27FC236}">
              <a16:creationId xmlns:a16="http://schemas.microsoft.com/office/drawing/2014/main" id="{8F50EFFE-524B-40F8-A872-4E80A9112F3E}"/>
            </a:ext>
          </a:extLst>
        </xdr:cNvPr>
        <xdr:cNvSpPr txBox="1"/>
      </xdr:nvSpPr>
      <xdr:spPr>
        <a:xfrm>
          <a:off x="2717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114300</xdr:colOff>
      <xdr:row>66</xdr:row>
      <xdr:rowOff>111760</xdr:rowOff>
    </xdr:from>
    <xdr:ext cx="762000" cy="258445"/>
    <xdr:sp macro="" textlink="">
      <xdr:nvSpPr>
        <xdr:cNvPr id="181" name="テキスト ボックス 180">
          <a:extLst>
            <a:ext uri="{FF2B5EF4-FFF2-40B4-BE49-F238E27FC236}">
              <a16:creationId xmlns:a16="http://schemas.microsoft.com/office/drawing/2014/main" id="{FF233458-C275-42C0-8C64-02E1333BE99E}"/>
            </a:ext>
          </a:extLst>
        </xdr:cNvPr>
        <xdr:cNvSpPr txBox="1"/>
      </xdr:nvSpPr>
      <xdr:spPr>
        <a:xfrm>
          <a:off x="1828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xdr:col>
      <xdr:colOff>177800</xdr:colOff>
      <xdr:row>66</xdr:row>
      <xdr:rowOff>111760</xdr:rowOff>
    </xdr:from>
    <xdr:ext cx="762000" cy="258445"/>
    <xdr:sp macro="" textlink="">
      <xdr:nvSpPr>
        <xdr:cNvPr id="182" name="テキスト ボックス 181">
          <a:extLst>
            <a:ext uri="{FF2B5EF4-FFF2-40B4-BE49-F238E27FC236}">
              <a16:creationId xmlns:a16="http://schemas.microsoft.com/office/drawing/2014/main" id="{7C9D64EF-3A1B-488A-9614-931A8B1930B2}"/>
            </a:ext>
          </a:extLst>
        </xdr:cNvPr>
        <xdr:cNvSpPr txBox="1"/>
      </xdr:nvSpPr>
      <xdr:spPr>
        <a:xfrm>
          <a:off x="939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19</xdr:col>
      <xdr:colOff>127000</xdr:colOff>
      <xdr:row>60</xdr:row>
      <xdr:rowOff>20955</xdr:rowOff>
    </xdr:from>
    <xdr:to>
      <xdr:col>20</xdr:col>
      <xdr:colOff>38100</xdr:colOff>
      <xdr:row>60</xdr:row>
      <xdr:rowOff>122555</xdr:rowOff>
    </xdr:to>
    <xdr:sp macro="" textlink="">
      <xdr:nvSpPr>
        <xdr:cNvPr id="183" name="楕円 182">
          <a:extLst>
            <a:ext uri="{FF2B5EF4-FFF2-40B4-BE49-F238E27FC236}">
              <a16:creationId xmlns:a16="http://schemas.microsoft.com/office/drawing/2014/main" id="{5BE6B9AD-0101-4C5A-A543-5F189C4B68B1}"/>
            </a:ext>
          </a:extLst>
        </xdr:cNvPr>
        <xdr:cNvSpPr/>
      </xdr:nvSpPr>
      <xdr:spPr>
        <a:xfrm>
          <a:off x="3746500" y="10307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164465</xdr:rowOff>
    </xdr:from>
    <xdr:to>
      <xdr:col>15</xdr:col>
      <xdr:colOff>101600</xdr:colOff>
      <xdr:row>60</xdr:row>
      <xdr:rowOff>94615</xdr:rowOff>
    </xdr:to>
    <xdr:sp macro="" textlink="">
      <xdr:nvSpPr>
        <xdr:cNvPr id="184" name="楕円 183">
          <a:extLst>
            <a:ext uri="{FF2B5EF4-FFF2-40B4-BE49-F238E27FC236}">
              <a16:creationId xmlns:a16="http://schemas.microsoft.com/office/drawing/2014/main" id="{254A66DF-711B-49BA-8E62-8A95A8348960}"/>
            </a:ext>
          </a:extLst>
        </xdr:cNvPr>
        <xdr:cNvSpPr/>
      </xdr:nvSpPr>
      <xdr:spPr>
        <a:xfrm>
          <a:off x="2857500" y="10280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43815</xdr:rowOff>
    </xdr:from>
    <xdr:to>
      <xdr:col>19</xdr:col>
      <xdr:colOff>177800</xdr:colOff>
      <xdr:row>60</xdr:row>
      <xdr:rowOff>71755</xdr:rowOff>
    </xdr:to>
    <xdr:cxnSp macro="">
      <xdr:nvCxnSpPr>
        <xdr:cNvPr id="185" name="直線コネクタ 184">
          <a:extLst>
            <a:ext uri="{FF2B5EF4-FFF2-40B4-BE49-F238E27FC236}">
              <a16:creationId xmlns:a16="http://schemas.microsoft.com/office/drawing/2014/main" id="{8836711F-5CF5-4DFD-A443-A371FA2AEDF3}"/>
            </a:ext>
          </a:extLst>
        </xdr:cNvPr>
        <xdr:cNvCxnSpPr/>
      </xdr:nvCxnSpPr>
      <xdr:spPr>
        <a:xfrm>
          <a:off x="2908300" y="10330815"/>
          <a:ext cx="889000" cy="279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138430</xdr:rowOff>
    </xdr:from>
    <xdr:to>
      <xdr:col>10</xdr:col>
      <xdr:colOff>165100</xdr:colOff>
      <xdr:row>60</xdr:row>
      <xdr:rowOff>68580</xdr:rowOff>
    </xdr:to>
    <xdr:sp macro="" textlink="">
      <xdr:nvSpPr>
        <xdr:cNvPr id="186" name="楕円 185">
          <a:extLst>
            <a:ext uri="{FF2B5EF4-FFF2-40B4-BE49-F238E27FC236}">
              <a16:creationId xmlns:a16="http://schemas.microsoft.com/office/drawing/2014/main" id="{EB9699B0-6373-4219-9679-F82FEAC7E29B}"/>
            </a:ext>
          </a:extLst>
        </xdr:cNvPr>
        <xdr:cNvSpPr/>
      </xdr:nvSpPr>
      <xdr:spPr>
        <a:xfrm>
          <a:off x="1968500" y="10253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17780</xdr:rowOff>
    </xdr:from>
    <xdr:to>
      <xdr:col>15</xdr:col>
      <xdr:colOff>50800</xdr:colOff>
      <xdr:row>60</xdr:row>
      <xdr:rowOff>43815</xdr:rowOff>
    </xdr:to>
    <xdr:cxnSp macro="">
      <xdr:nvCxnSpPr>
        <xdr:cNvPr id="187" name="直線コネクタ 186">
          <a:extLst>
            <a:ext uri="{FF2B5EF4-FFF2-40B4-BE49-F238E27FC236}">
              <a16:creationId xmlns:a16="http://schemas.microsoft.com/office/drawing/2014/main" id="{0C376E00-70BB-4883-B2E0-D7B053643CD0}"/>
            </a:ext>
          </a:extLst>
        </xdr:cNvPr>
        <xdr:cNvCxnSpPr/>
      </xdr:nvCxnSpPr>
      <xdr:spPr>
        <a:xfrm>
          <a:off x="2019300" y="10304780"/>
          <a:ext cx="889000" cy="260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112395</xdr:rowOff>
    </xdr:from>
    <xdr:to>
      <xdr:col>6</xdr:col>
      <xdr:colOff>38100</xdr:colOff>
      <xdr:row>60</xdr:row>
      <xdr:rowOff>42545</xdr:rowOff>
    </xdr:to>
    <xdr:sp macro="" textlink="">
      <xdr:nvSpPr>
        <xdr:cNvPr id="188" name="楕円 187">
          <a:extLst>
            <a:ext uri="{FF2B5EF4-FFF2-40B4-BE49-F238E27FC236}">
              <a16:creationId xmlns:a16="http://schemas.microsoft.com/office/drawing/2014/main" id="{1BE014E4-1A39-4CF6-B132-AA4ECC5A629E}"/>
            </a:ext>
          </a:extLst>
        </xdr:cNvPr>
        <xdr:cNvSpPr/>
      </xdr:nvSpPr>
      <xdr:spPr>
        <a:xfrm>
          <a:off x="1079500" y="10227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163195</xdr:rowOff>
    </xdr:from>
    <xdr:to>
      <xdr:col>10</xdr:col>
      <xdr:colOff>114300</xdr:colOff>
      <xdr:row>60</xdr:row>
      <xdr:rowOff>17780</xdr:rowOff>
    </xdr:to>
    <xdr:cxnSp macro="">
      <xdr:nvCxnSpPr>
        <xdr:cNvPr id="189" name="直線コネクタ 188">
          <a:extLst>
            <a:ext uri="{FF2B5EF4-FFF2-40B4-BE49-F238E27FC236}">
              <a16:creationId xmlns:a16="http://schemas.microsoft.com/office/drawing/2014/main" id="{45A8981C-18EC-4E87-9D31-1BA664693BC2}"/>
            </a:ext>
          </a:extLst>
        </xdr:cNvPr>
        <xdr:cNvCxnSpPr/>
      </xdr:nvCxnSpPr>
      <xdr:spPr>
        <a:xfrm>
          <a:off x="1130300" y="10278745"/>
          <a:ext cx="889000" cy="260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153035</xdr:colOff>
      <xdr:row>61</xdr:row>
      <xdr:rowOff>89535</xdr:rowOff>
    </xdr:from>
    <xdr:ext cx="405130" cy="258445"/>
    <xdr:sp macro="" textlink="">
      <xdr:nvSpPr>
        <xdr:cNvPr id="190" name="n_1aveValue【橋りょう・トンネル】&#10;有形固定資産減価償却率">
          <a:extLst>
            <a:ext uri="{FF2B5EF4-FFF2-40B4-BE49-F238E27FC236}">
              <a16:creationId xmlns:a16="http://schemas.microsoft.com/office/drawing/2014/main" id="{4B446EE5-5EE8-4B11-9F22-1CD20DD8F7A2}"/>
            </a:ext>
          </a:extLst>
        </xdr:cNvPr>
        <xdr:cNvSpPr txBox="1"/>
      </xdr:nvSpPr>
      <xdr:spPr>
        <a:xfrm>
          <a:off x="3582035" y="1054798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63.4</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38735</xdr:colOff>
      <xdr:row>61</xdr:row>
      <xdr:rowOff>53340</xdr:rowOff>
    </xdr:from>
    <xdr:ext cx="404495" cy="258445"/>
    <xdr:sp macro="" textlink="">
      <xdr:nvSpPr>
        <xdr:cNvPr id="191" name="n_2aveValue【橋りょう・トンネル】&#10;有形固定資産減価償却率">
          <a:extLst>
            <a:ext uri="{FF2B5EF4-FFF2-40B4-BE49-F238E27FC236}">
              <a16:creationId xmlns:a16="http://schemas.microsoft.com/office/drawing/2014/main" id="{F9760FDD-A7FB-43F6-A586-BAA86DC8AC5E}"/>
            </a:ext>
          </a:extLst>
        </xdr:cNvPr>
        <xdr:cNvSpPr txBox="1"/>
      </xdr:nvSpPr>
      <xdr:spPr>
        <a:xfrm>
          <a:off x="2705735" y="1051179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61.2</a:t>
          </a:r>
          <a:endParaRPr kumimoji="1" lang="ja-JP" altLang="en-US" sz="1000" b="1">
            <a:solidFill>
              <a:srgbClr val="000080"/>
            </a:solidFill>
            <a:latin typeface="ＭＳ Ｐゴシック"/>
            <a:ea typeface="ＭＳ Ｐゴシック"/>
          </a:endParaRPr>
        </a:p>
      </xdr:txBody>
    </xdr:sp>
    <xdr:clientData/>
  </xdr:oneCellAnchor>
  <xdr:oneCellAnchor>
    <xdr:from>
      <xdr:col>9</xdr:col>
      <xdr:colOff>102235</xdr:colOff>
      <xdr:row>61</xdr:row>
      <xdr:rowOff>52070</xdr:rowOff>
    </xdr:from>
    <xdr:ext cx="404495" cy="258445"/>
    <xdr:sp macro="" textlink="">
      <xdr:nvSpPr>
        <xdr:cNvPr id="192" name="n_3aveValue【橋りょう・トンネル】&#10;有形固定資産減価償却率">
          <a:extLst>
            <a:ext uri="{FF2B5EF4-FFF2-40B4-BE49-F238E27FC236}">
              <a16:creationId xmlns:a16="http://schemas.microsoft.com/office/drawing/2014/main" id="{BAD1BC1B-CCE9-4988-ACD9-B3A43DF211C0}"/>
            </a:ext>
          </a:extLst>
        </xdr:cNvPr>
        <xdr:cNvSpPr txBox="1"/>
      </xdr:nvSpPr>
      <xdr:spPr>
        <a:xfrm>
          <a:off x="1816735" y="1051052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61.1</a:t>
          </a:r>
          <a:endParaRPr kumimoji="1" lang="ja-JP" altLang="en-US" sz="1000" b="1">
            <a:solidFill>
              <a:srgbClr val="000080"/>
            </a:solidFill>
            <a:latin typeface="ＭＳ Ｐゴシック"/>
            <a:ea typeface="ＭＳ Ｐゴシック"/>
          </a:endParaRPr>
        </a:p>
      </xdr:txBody>
    </xdr:sp>
    <xdr:clientData/>
  </xdr:oneCellAnchor>
  <xdr:oneCellAnchor>
    <xdr:from>
      <xdr:col>4</xdr:col>
      <xdr:colOff>165735</xdr:colOff>
      <xdr:row>61</xdr:row>
      <xdr:rowOff>40640</xdr:rowOff>
    </xdr:from>
    <xdr:ext cx="404495" cy="258445"/>
    <xdr:sp macro="" textlink="">
      <xdr:nvSpPr>
        <xdr:cNvPr id="193" name="n_4aveValue【橋りょう・トンネル】&#10;有形固定資産減価償却率">
          <a:extLst>
            <a:ext uri="{FF2B5EF4-FFF2-40B4-BE49-F238E27FC236}">
              <a16:creationId xmlns:a16="http://schemas.microsoft.com/office/drawing/2014/main" id="{FC06FAE1-527E-423F-A3CA-C393E7DF6D1D}"/>
            </a:ext>
          </a:extLst>
        </xdr:cNvPr>
        <xdr:cNvSpPr txBox="1"/>
      </xdr:nvSpPr>
      <xdr:spPr>
        <a:xfrm>
          <a:off x="927735" y="1049909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60.4</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153035</xdr:colOff>
      <xdr:row>58</xdr:row>
      <xdr:rowOff>139065</xdr:rowOff>
    </xdr:from>
    <xdr:ext cx="405130" cy="259080"/>
    <xdr:sp macro="" textlink="">
      <xdr:nvSpPr>
        <xdr:cNvPr id="194" name="n_1mainValue【橋りょう・トンネル】&#10;有形固定資産減価償却率">
          <a:extLst>
            <a:ext uri="{FF2B5EF4-FFF2-40B4-BE49-F238E27FC236}">
              <a16:creationId xmlns:a16="http://schemas.microsoft.com/office/drawing/2014/main" id="{D327AE08-9C51-4D5D-A4D7-A8C18AE48BD3}"/>
            </a:ext>
          </a:extLst>
        </xdr:cNvPr>
        <xdr:cNvSpPr txBox="1"/>
      </xdr:nvSpPr>
      <xdr:spPr>
        <a:xfrm>
          <a:off x="3582035" y="1008316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54.4</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38735</xdr:colOff>
      <xdr:row>58</xdr:row>
      <xdr:rowOff>111125</xdr:rowOff>
    </xdr:from>
    <xdr:ext cx="404495" cy="258445"/>
    <xdr:sp macro="" textlink="">
      <xdr:nvSpPr>
        <xdr:cNvPr id="195" name="n_2mainValue【橋りょう・トンネル】&#10;有形固定資産減価償却率">
          <a:extLst>
            <a:ext uri="{FF2B5EF4-FFF2-40B4-BE49-F238E27FC236}">
              <a16:creationId xmlns:a16="http://schemas.microsoft.com/office/drawing/2014/main" id="{F9BCB543-5026-4B2A-8325-F1DB55E58F37}"/>
            </a:ext>
          </a:extLst>
        </xdr:cNvPr>
        <xdr:cNvSpPr txBox="1"/>
      </xdr:nvSpPr>
      <xdr:spPr>
        <a:xfrm>
          <a:off x="2705735" y="1005522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52.7</a:t>
          </a:r>
          <a:endParaRPr kumimoji="1" lang="ja-JP" altLang="en-US" sz="1000" b="1">
            <a:solidFill>
              <a:srgbClr val="FF0000"/>
            </a:solidFill>
            <a:latin typeface="ＭＳ Ｐゴシック"/>
            <a:ea typeface="ＭＳ Ｐゴシック"/>
          </a:endParaRPr>
        </a:p>
      </xdr:txBody>
    </xdr:sp>
    <xdr:clientData/>
  </xdr:oneCellAnchor>
  <xdr:oneCellAnchor>
    <xdr:from>
      <xdr:col>9</xdr:col>
      <xdr:colOff>102235</xdr:colOff>
      <xdr:row>58</xdr:row>
      <xdr:rowOff>85090</xdr:rowOff>
    </xdr:from>
    <xdr:ext cx="404495" cy="259080"/>
    <xdr:sp macro="" textlink="">
      <xdr:nvSpPr>
        <xdr:cNvPr id="196" name="n_3mainValue【橋りょう・トンネル】&#10;有形固定資産減価償却率">
          <a:extLst>
            <a:ext uri="{FF2B5EF4-FFF2-40B4-BE49-F238E27FC236}">
              <a16:creationId xmlns:a16="http://schemas.microsoft.com/office/drawing/2014/main" id="{2C888561-A946-4E1D-8711-AEF2D1300D04}"/>
            </a:ext>
          </a:extLst>
        </xdr:cNvPr>
        <xdr:cNvSpPr txBox="1"/>
      </xdr:nvSpPr>
      <xdr:spPr>
        <a:xfrm>
          <a:off x="1816735" y="1002919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51.1</a:t>
          </a:r>
          <a:endParaRPr kumimoji="1" lang="ja-JP" altLang="en-US" sz="1000" b="1">
            <a:solidFill>
              <a:srgbClr val="FF0000"/>
            </a:solidFill>
            <a:latin typeface="ＭＳ Ｐゴシック"/>
            <a:ea typeface="ＭＳ Ｐゴシック"/>
          </a:endParaRPr>
        </a:p>
      </xdr:txBody>
    </xdr:sp>
    <xdr:clientData/>
  </xdr:oneCellAnchor>
  <xdr:oneCellAnchor>
    <xdr:from>
      <xdr:col>4</xdr:col>
      <xdr:colOff>165735</xdr:colOff>
      <xdr:row>58</xdr:row>
      <xdr:rowOff>59055</xdr:rowOff>
    </xdr:from>
    <xdr:ext cx="404495" cy="259080"/>
    <xdr:sp macro="" textlink="">
      <xdr:nvSpPr>
        <xdr:cNvPr id="197" name="n_4mainValue【橋りょう・トンネル】&#10;有形固定資産減価償却率">
          <a:extLst>
            <a:ext uri="{FF2B5EF4-FFF2-40B4-BE49-F238E27FC236}">
              <a16:creationId xmlns:a16="http://schemas.microsoft.com/office/drawing/2014/main" id="{70DE86CC-FC12-4F10-9180-9AC057AD1BD1}"/>
            </a:ext>
          </a:extLst>
        </xdr:cNvPr>
        <xdr:cNvSpPr txBox="1"/>
      </xdr:nvSpPr>
      <xdr:spPr>
        <a:xfrm>
          <a:off x="927735" y="1000315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49.5</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98" name="正方形/長方形 197">
          <a:extLst>
            <a:ext uri="{FF2B5EF4-FFF2-40B4-BE49-F238E27FC236}">
              <a16:creationId xmlns:a16="http://schemas.microsoft.com/office/drawing/2014/main" id="{B48F7AC1-881C-40F3-8BBD-50F578A81BCA}"/>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橋りょう・トンネル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99" name="正方形/長方形 198">
          <a:extLst>
            <a:ext uri="{FF2B5EF4-FFF2-40B4-BE49-F238E27FC236}">
              <a16:creationId xmlns:a16="http://schemas.microsoft.com/office/drawing/2014/main" id="{BE9736BC-3D8A-4342-9966-4E601107545A}"/>
            </a:ext>
          </a:extLst>
        </xdr:cNvPr>
        <xdr:cNvSpPr/>
      </xdr:nvSpPr>
      <xdr:spPr>
        <a:xfrm>
          <a:off x="6731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0" name="正方形/長方形 199">
          <a:extLst>
            <a:ext uri="{FF2B5EF4-FFF2-40B4-BE49-F238E27FC236}">
              <a16:creationId xmlns:a16="http://schemas.microsoft.com/office/drawing/2014/main" id="{E233BC92-2B71-41C1-B0E5-8FAD76EB796D}"/>
            </a:ext>
          </a:extLst>
        </xdr:cNvPr>
        <xdr:cNvSpPr/>
      </xdr:nvSpPr>
      <xdr:spPr>
        <a:xfrm>
          <a:off x="6731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1" name="正方形/長方形 200">
          <a:extLst>
            <a:ext uri="{FF2B5EF4-FFF2-40B4-BE49-F238E27FC236}">
              <a16:creationId xmlns:a16="http://schemas.microsoft.com/office/drawing/2014/main" id="{0087E531-563F-4B4F-B8BE-DA84A2B5655B}"/>
            </a:ext>
          </a:extLst>
        </xdr:cNvPr>
        <xdr:cNvSpPr/>
      </xdr:nvSpPr>
      <xdr:spPr>
        <a:xfrm>
          <a:off x="7747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2" name="正方形/長方形 201">
          <a:extLst>
            <a:ext uri="{FF2B5EF4-FFF2-40B4-BE49-F238E27FC236}">
              <a16:creationId xmlns:a16="http://schemas.microsoft.com/office/drawing/2014/main" id="{E353CB60-086A-4588-8382-31B0E291F2D3}"/>
            </a:ext>
          </a:extLst>
        </xdr:cNvPr>
        <xdr:cNvSpPr/>
      </xdr:nvSpPr>
      <xdr:spPr>
        <a:xfrm>
          <a:off x="7747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162,999</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3" name="正方形/長方形 202">
          <a:extLst>
            <a:ext uri="{FF2B5EF4-FFF2-40B4-BE49-F238E27FC236}">
              <a16:creationId xmlns:a16="http://schemas.microsoft.com/office/drawing/2014/main" id="{94EBC1CC-7B45-4244-81F9-08C29015BB59}"/>
            </a:ext>
          </a:extLst>
        </xdr:cNvPr>
        <xdr:cNvSpPr/>
      </xdr:nvSpPr>
      <xdr:spPr>
        <a:xfrm>
          <a:off x="8890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4" name="正方形/長方形 203">
          <a:extLst>
            <a:ext uri="{FF2B5EF4-FFF2-40B4-BE49-F238E27FC236}">
              <a16:creationId xmlns:a16="http://schemas.microsoft.com/office/drawing/2014/main" id="{2D9AD449-0C4C-4A43-9AF3-E349718433E1}"/>
            </a:ext>
          </a:extLst>
        </xdr:cNvPr>
        <xdr:cNvSpPr/>
      </xdr:nvSpPr>
      <xdr:spPr>
        <a:xfrm>
          <a:off x="8890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287,214</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05" name="正方形/長方形 204">
          <a:extLst>
            <a:ext uri="{FF2B5EF4-FFF2-40B4-BE49-F238E27FC236}">
              <a16:creationId xmlns:a16="http://schemas.microsoft.com/office/drawing/2014/main" id="{4DD61580-4E1E-4FDA-A70F-734F7F7FEA95}"/>
            </a:ext>
          </a:extLst>
        </xdr:cNvPr>
        <xdr:cNvSpPr/>
      </xdr:nvSpPr>
      <xdr:spPr>
        <a:xfrm>
          <a:off x="6604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250" cy="225425"/>
    <xdr:sp macro="" textlink="">
      <xdr:nvSpPr>
        <xdr:cNvPr id="206" name="テキスト ボックス 205">
          <a:extLst>
            <a:ext uri="{FF2B5EF4-FFF2-40B4-BE49-F238E27FC236}">
              <a16:creationId xmlns:a16="http://schemas.microsoft.com/office/drawing/2014/main" id="{51511725-177A-41AF-BF98-D19ADBA4489C}"/>
            </a:ext>
          </a:extLst>
        </xdr:cNvPr>
        <xdr:cNvSpPr txBox="1"/>
      </xdr:nvSpPr>
      <xdr:spPr>
        <a:xfrm>
          <a:off x="6565900" y="8953500"/>
          <a:ext cx="3492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07" name="直線コネクタ 206">
          <a:extLst>
            <a:ext uri="{FF2B5EF4-FFF2-40B4-BE49-F238E27FC236}">
              <a16:creationId xmlns:a16="http://schemas.microsoft.com/office/drawing/2014/main" id="{10CE5780-C44F-4726-8123-3BA900C6A6C5}"/>
            </a:ext>
          </a:extLst>
        </xdr:cNvPr>
        <xdr:cNvCxnSpPr/>
      </xdr:nvCxnSpPr>
      <xdr:spPr>
        <a:xfrm>
          <a:off x="6604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130810</xdr:rowOff>
    </xdr:from>
    <xdr:to>
      <xdr:col>59</xdr:col>
      <xdr:colOff>50800</xdr:colOff>
      <xdr:row>64</xdr:row>
      <xdr:rowOff>130810</xdr:rowOff>
    </xdr:to>
    <xdr:cxnSp macro="">
      <xdr:nvCxnSpPr>
        <xdr:cNvPr id="208" name="直線コネクタ 207">
          <a:extLst>
            <a:ext uri="{FF2B5EF4-FFF2-40B4-BE49-F238E27FC236}">
              <a16:creationId xmlns:a16="http://schemas.microsoft.com/office/drawing/2014/main" id="{6ED0F832-E377-40F9-9E0E-11B3A1B17F6E}"/>
            </a:ext>
          </a:extLst>
        </xdr:cNvPr>
        <xdr:cNvCxnSpPr/>
      </xdr:nvCxnSpPr>
      <xdr:spPr>
        <a:xfrm>
          <a:off x="6604000" y="1110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63</xdr:row>
      <xdr:rowOff>160020</xdr:rowOff>
    </xdr:from>
    <xdr:ext cx="248285" cy="259080"/>
    <xdr:sp macro="" textlink="">
      <xdr:nvSpPr>
        <xdr:cNvPr id="209" name="テキスト ボックス 208">
          <a:extLst>
            <a:ext uri="{FF2B5EF4-FFF2-40B4-BE49-F238E27FC236}">
              <a16:creationId xmlns:a16="http://schemas.microsoft.com/office/drawing/2014/main" id="{599CD2B0-6CDC-46D4-B016-C60D2187171B}"/>
            </a:ext>
          </a:extLst>
        </xdr:cNvPr>
        <xdr:cNvSpPr txBox="1"/>
      </xdr:nvSpPr>
      <xdr:spPr>
        <a:xfrm>
          <a:off x="6355080" y="1096137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62</xdr:row>
      <xdr:rowOff>146685</xdr:rowOff>
    </xdr:from>
    <xdr:to>
      <xdr:col>59</xdr:col>
      <xdr:colOff>50800</xdr:colOff>
      <xdr:row>62</xdr:row>
      <xdr:rowOff>146685</xdr:rowOff>
    </xdr:to>
    <xdr:cxnSp macro="">
      <xdr:nvCxnSpPr>
        <xdr:cNvPr id="210" name="直線コネクタ 209">
          <a:extLst>
            <a:ext uri="{FF2B5EF4-FFF2-40B4-BE49-F238E27FC236}">
              <a16:creationId xmlns:a16="http://schemas.microsoft.com/office/drawing/2014/main" id="{78E7DC44-49A1-4DCF-8BF7-083AFC1823E2}"/>
            </a:ext>
          </a:extLst>
        </xdr:cNvPr>
        <xdr:cNvCxnSpPr/>
      </xdr:nvCxnSpPr>
      <xdr:spPr>
        <a:xfrm>
          <a:off x="6604000" y="1077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62</xdr:row>
      <xdr:rowOff>4445</xdr:rowOff>
    </xdr:from>
    <xdr:ext cx="594995" cy="259080"/>
    <xdr:sp macro="" textlink="">
      <xdr:nvSpPr>
        <xdr:cNvPr id="211" name="テキスト ボックス 210">
          <a:extLst>
            <a:ext uri="{FF2B5EF4-FFF2-40B4-BE49-F238E27FC236}">
              <a16:creationId xmlns:a16="http://schemas.microsoft.com/office/drawing/2014/main" id="{D8D57DE9-08E1-4E35-BACB-3D341C779E03}"/>
            </a:ext>
          </a:extLst>
        </xdr:cNvPr>
        <xdr:cNvSpPr txBox="1"/>
      </xdr:nvSpPr>
      <xdr:spPr>
        <a:xfrm>
          <a:off x="6008370" y="10634345"/>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34</xdr:col>
      <xdr:colOff>127000</xdr:colOff>
      <xdr:row>60</xdr:row>
      <xdr:rowOff>163195</xdr:rowOff>
    </xdr:from>
    <xdr:to>
      <xdr:col>59</xdr:col>
      <xdr:colOff>50800</xdr:colOff>
      <xdr:row>60</xdr:row>
      <xdr:rowOff>163195</xdr:rowOff>
    </xdr:to>
    <xdr:cxnSp macro="">
      <xdr:nvCxnSpPr>
        <xdr:cNvPr id="212" name="直線コネクタ 211">
          <a:extLst>
            <a:ext uri="{FF2B5EF4-FFF2-40B4-BE49-F238E27FC236}">
              <a16:creationId xmlns:a16="http://schemas.microsoft.com/office/drawing/2014/main" id="{5CE9DF22-043D-42F3-86C2-F89D6D34F840}"/>
            </a:ext>
          </a:extLst>
        </xdr:cNvPr>
        <xdr:cNvCxnSpPr/>
      </xdr:nvCxnSpPr>
      <xdr:spPr>
        <a:xfrm>
          <a:off x="6604000" y="1045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60</xdr:row>
      <xdr:rowOff>20955</xdr:rowOff>
    </xdr:from>
    <xdr:ext cx="594995" cy="258445"/>
    <xdr:sp macro="" textlink="">
      <xdr:nvSpPr>
        <xdr:cNvPr id="213" name="テキスト ボックス 212">
          <a:extLst>
            <a:ext uri="{FF2B5EF4-FFF2-40B4-BE49-F238E27FC236}">
              <a16:creationId xmlns:a16="http://schemas.microsoft.com/office/drawing/2014/main" id="{B5FFEE85-2421-4CC6-9637-239335C8DEED}"/>
            </a:ext>
          </a:extLst>
        </xdr:cNvPr>
        <xdr:cNvSpPr txBox="1"/>
      </xdr:nvSpPr>
      <xdr:spPr>
        <a:xfrm>
          <a:off x="6008370" y="10307955"/>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34</xdr:col>
      <xdr:colOff>127000</xdr:colOff>
      <xdr:row>59</xdr:row>
      <xdr:rowOff>8255</xdr:rowOff>
    </xdr:from>
    <xdr:to>
      <xdr:col>59</xdr:col>
      <xdr:colOff>50800</xdr:colOff>
      <xdr:row>59</xdr:row>
      <xdr:rowOff>8255</xdr:rowOff>
    </xdr:to>
    <xdr:cxnSp macro="">
      <xdr:nvCxnSpPr>
        <xdr:cNvPr id="214" name="直線コネクタ 213">
          <a:extLst>
            <a:ext uri="{FF2B5EF4-FFF2-40B4-BE49-F238E27FC236}">
              <a16:creationId xmlns:a16="http://schemas.microsoft.com/office/drawing/2014/main" id="{99DAA737-2447-48C6-A6A5-718D236F91C3}"/>
            </a:ext>
          </a:extLst>
        </xdr:cNvPr>
        <xdr:cNvCxnSpPr/>
      </xdr:nvCxnSpPr>
      <xdr:spPr>
        <a:xfrm>
          <a:off x="6604000" y="1012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58</xdr:row>
      <xdr:rowOff>37465</xdr:rowOff>
    </xdr:from>
    <xdr:ext cx="594995" cy="259080"/>
    <xdr:sp macro="" textlink="">
      <xdr:nvSpPr>
        <xdr:cNvPr id="215" name="テキスト ボックス 214">
          <a:extLst>
            <a:ext uri="{FF2B5EF4-FFF2-40B4-BE49-F238E27FC236}">
              <a16:creationId xmlns:a16="http://schemas.microsoft.com/office/drawing/2014/main" id="{56BA56AE-0412-4DD0-95CE-F63302CF8AED}"/>
            </a:ext>
          </a:extLst>
        </xdr:cNvPr>
        <xdr:cNvSpPr txBox="1"/>
      </xdr:nvSpPr>
      <xdr:spPr>
        <a:xfrm>
          <a:off x="6008370" y="9981565"/>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900,000</a:t>
          </a:r>
          <a:endParaRPr kumimoji="1" lang="ja-JP" altLang="en-US" sz="1000">
            <a:latin typeface="ＭＳ Ｐゴシック"/>
            <a:ea typeface="ＭＳ Ｐゴシック"/>
          </a:endParaRPr>
        </a:p>
      </xdr:txBody>
    </xdr:sp>
    <xdr:clientData/>
  </xdr:oneCellAnchor>
  <xdr:twoCellAnchor>
    <xdr:from>
      <xdr:col>34</xdr:col>
      <xdr:colOff>127000</xdr:colOff>
      <xdr:row>57</xdr:row>
      <xdr:rowOff>24765</xdr:rowOff>
    </xdr:from>
    <xdr:to>
      <xdr:col>59</xdr:col>
      <xdr:colOff>50800</xdr:colOff>
      <xdr:row>57</xdr:row>
      <xdr:rowOff>24765</xdr:rowOff>
    </xdr:to>
    <xdr:cxnSp macro="">
      <xdr:nvCxnSpPr>
        <xdr:cNvPr id="216" name="直線コネクタ 215">
          <a:extLst>
            <a:ext uri="{FF2B5EF4-FFF2-40B4-BE49-F238E27FC236}">
              <a16:creationId xmlns:a16="http://schemas.microsoft.com/office/drawing/2014/main" id="{05FA0731-2658-4C80-A698-F26EFBDEE4C4}"/>
            </a:ext>
          </a:extLst>
        </xdr:cNvPr>
        <xdr:cNvCxnSpPr/>
      </xdr:nvCxnSpPr>
      <xdr:spPr>
        <a:xfrm>
          <a:off x="6604000" y="979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56</xdr:row>
      <xdr:rowOff>53975</xdr:rowOff>
    </xdr:from>
    <xdr:ext cx="685165" cy="258445"/>
    <xdr:sp macro="" textlink="">
      <xdr:nvSpPr>
        <xdr:cNvPr id="217" name="テキスト ボックス 216">
          <a:extLst>
            <a:ext uri="{FF2B5EF4-FFF2-40B4-BE49-F238E27FC236}">
              <a16:creationId xmlns:a16="http://schemas.microsoft.com/office/drawing/2014/main" id="{5D536D79-A676-4344-BAF5-EE080545AE9D}"/>
            </a:ext>
          </a:extLst>
        </xdr:cNvPr>
        <xdr:cNvSpPr txBox="1"/>
      </xdr:nvSpPr>
      <xdr:spPr>
        <a:xfrm>
          <a:off x="5918200" y="9655175"/>
          <a:ext cx="6851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1,200,000</a:t>
          </a:r>
          <a:endParaRPr kumimoji="1" lang="ja-JP" altLang="en-US" sz="1000">
            <a:latin typeface="ＭＳ Ｐゴシック"/>
            <a:ea typeface="ＭＳ Ｐゴシック"/>
          </a:endParaRPr>
        </a:p>
      </xdr:txBody>
    </xdr:sp>
    <xdr:clientData/>
  </xdr:oneCellAnchor>
  <xdr:twoCellAnchor>
    <xdr:from>
      <xdr:col>34</xdr:col>
      <xdr:colOff>127000</xdr:colOff>
      <xdr:row>55</xdr:row>
      <xdr:rowOff>40640</xdr:rowOff>
    </xdr:from>
    <xdr:to>
      <xdr:col>59</xdr:col>
      <xdr:colOff>50800</xdr:colOff>
      <xdr:row>55</xdr:row>
      <xdr:rowOff>40640</xdr:rowOff>
    </xdr:to>
    <xdr:cxnSp macro="">
      <xdr:nvCxnSpPr>
        <xdr:cNvPr id="218" name="直線コネクタ 217">
          <a:extLst>
            <a:ext uri="{FF2B5EF4-FFF2-40B4-BE49-F238E27FC236}">
              <a16:creationId xmlns:a16="http://schemas.microsoft.com/office/drawing/2014/main" id="{0669DF08-4B18-431C-ACAF-F5B535B3C98D}"/>
            </a:ext>
          </a:extLst>
        </xdr:cNvPr>
        <xdr:cNvCxnSpPr/>
      </xdr:nvCxnSpPr>
      <xdr:spPr>
        <a:xfrm>
          <a:off x="6604000" y="947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54</xdr:row>
      <xdr:rowOff>69850</xdr:rowOff>
    </xdr:from>
    <xdr:ext cx="685165" cy="259080"/>
    <xdr:sp macro="" textlink="">
      <xdr:nvSpPr>
        <xdr:cNvPr id="219" name="テキスト ボックス 218">
          <a:extLst>
            <a:ext uri="{FF2B5EF4-FFF2-40B4-BE49-F238E27FC236}">
              <a16:creationId xmlns:a16="http://schemas.microsoft.com/office/drawing/2014/main" id="{9E8B1827-4A16-4F03-8DEF-28A38D48F102}"/>
            </a:ext>
          </a:extLst>
        </xdr:cNvPr>
        <xdr:cNvSpPr txBox="1"/>
      </xdr:nvSpPr>
      <xdr:spPr>
        <a:xfrm>
          <a:off x="5918200" y="9328150"/>
          <a:ext cx="6851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1,500,000</a:t>
          </a:r>
          <a:endParaRPr kumimoji="1" lang="ja-JP" altLang="en-US" sz="1000">
            <a:latin typeface="ＭＳ Ｐゴシック"/>
            <a:ea typeface="ＭＳ Ｐゴシック"/>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0" name="直線コネクタ 219">
          <a:extLst>
            <a:ext uri="{FF2B5EF4-FFF2-40B4-BE49-F238E27FC236}">
              <a16:creationId xmlns:a16="http://schemas.microsoft.com/office/drawing/2014/main" id="{E2E9B3B5-6632-49E2-A96C-463FA1993081}"/>
            </a:ext>
          </a:extLst>
        </xdr:cNvPr>
        <xdr:cNvCxnSpPr/>
      </xdr:nvCxnSpPr>
      <xdr:spPr>
        <a:xfrm>
          <a:off x="6604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52</xdr:row>
      <xdr:rowOff>86360</xdr:rowOff>
    </xdr:from>
    <xdr:ext cx="685165" cy="258445"/>
    <xdr:sp macro="" textlink="">
      <xdr:nvSpPr>
        <xdr:cNvPr id="221" name="テキスト ボックス 220">
          <a:extLst>
            <a:ext uri="{FF2B5EF4-FFF2-40B4-BE49-F238E27FC236}">
              <a16:creationId xmlns:a16="http://schemas.microsoft.com/office/drawing/2014/main" id="{EB22E570-80DA-4F1B-B4EF-F53200BBC083}"/>
            </a:ext>
          </a:extLst>
        </xdr:cNvPr>
        <xdr:cNvSpPr txBox="1"/>
      </xdr:nvSpPr>
      <xdr:spPr>
        <a:xfrm>
          <a:off x="5918200" y="9001760"/>
          <a:ext cx="6851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1,800,000</a:t>
          </a:r>
          <a:endParaRPr kumimoji="1" lang="ja-JP" altLang="en-US" sz="1000">
            <a:latin typeface="ＭＳ Ｐゴシック"/>
            <a:ea typeface="ＭＳ Ｐゴシック"/>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2" name="【橋りょう・トンネル】&#10;一人当たり有形固定資産（償却資産）額グラフ枠">
          <a:extLst>
            <a:ext uri="{FF2B5EF4-FFF2-40B4-BE49-F238E27FC236}">
              <a16:creationId xmlns:a16="http://schemas.microsoft.com/office/drawing/2014/main" id="{6D952935-A242-415B-BB0A-A81ACE563C79}"/>
            </a:ext>
          </a:extLst>
        </xdr:cNvPr>
        <xdr:cNvSpPr/>
      </xdr:nvSpPr>
      <xdr:spPr>
        <a:xfrm>
          <a:off x="6604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116205</xdr:rowOff>
    </xdr:from>
    <xdr:to>
      <xdr:col>54</xdr:col>
      <xdr:colOff>189865</xdr:colOff>
      <xdr:row>64</xdr:row>
      <xdr:rowOff>124460</xdr:rowOff>
    </xdr:to>
    <xdr:cxnSp macro="">
      <xdr:nvCxnSpPr>
        <xdr:cNvPr id="223" name="直線コネクタ 222">
          <a:extLst>
            <a:ext uri="{FF2B5EF4-FFF2-40B4-BE49-F238E27FC236}">
              <a16:creationId xmlns:a16="http://schemas.microsoft.com/office/drawing/2014/main" id="{890AE281-274C-46DF-B790-F3510D39241E}"/>
            </a:ext>
          </a:extLst>
        </xdr:cNvPr>
        <xdr:cNvCxnSpPr/>
      </xdr:nvCxnSpPr>
      <xdr:spPr>
        <a:xfrm flipV="1">
          <a:off x="10476865" y="9545955"/>
          <a:ext cx="0" cy="15513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128270</xdr:rowOff>
    </xdr:from>
    <xdr:ext cx="469900" cy="259080"/>
    <xdr:sp macro="" textlink="">
      <xdr:nvSpPr>
        <xdr:cNvPr id="224" name="【橋りょう・トンネル】&#10;一人当たり有形固定資産（償却資産）額最小値テキスト">
          <a:extLst>
            <a:ext uri="{FF2B5EF4-FFF2-40B4-BE49-F238E27FC236}">
              <a16:creationId xmlns:a16="http://schemas.microsoft.com/office/drawing/2014/main" id="{C37E4B37-0FD5-4887-B06B-0BA5B94D50A1}"/>
            </a:ext>
          </a:extLst>
        </xdr:cNvPr>
        <xdr:cNvSpPr txBox="1"/>
      </xdr:nvSpPr>
      <xdr:spPr>
        <a:xfrm>
          <a:off x="10515600" y="1110107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5,556</a:t>
          </a:r>
          <a:endParaRPr kumimoji="1" lang="ja-JP" altLang="en-US" sz="1000" b="1">
            <a:latin typeface="ＭＳ Ｐゴシック"/>
            <a:ea typeface="ＭＳ Ｐゴシック"/>
          </a:endParaRPr>
        </a:p>
      </xdr:txBody>
    </xdr:sp>
    <xdr:clientData/>
  </xdr:oneCellAnchor>
  <xdr:twoCellAnchor>
    <xdr:from>
      <xdr:col>54</xdr:col>
      <xdr:colOff>101600</xdr:colOff>
      <xdr:row>64</xdr:row>
      <xdr:rowOff>124460</xdr:rowOff>
    </xdr:from>
    <xdr:to>
      <xdr:col>55</xdr:col>
      <xdr:colOff>88900</xdr:colOff>
      <xdr:row>64</xdr:row>
      <xdr:rowOff>124460</xdr:rowOff>
    </xdr:to>
    <xdr:cxnSp macro="">
      <xdr:nvCxnSpPr>
        <xdr:cNvPr id="225" name="直線コネクタ 224">
          <a:extLst>
            <a:ext uri="{FF2B5EF4-FFF2-40B4-BE49-F238E27FC236}">
              <a16:creationId xmlns:a16="http://schemas.microsoft.com/office/drawing/2014/main" id="{10FAC933-CEC6-42A1-875A-604D72140F3A}"/>
            </a:ext>
          </a:extLst>
        </xdr:cNvPr>
        <xdr:cNvCxnSpPr/>
      </xdr:nvCxnSpPr>
      <xdr:spPr>
        <a:xfrm>
          <a:off x="10388600" y="110972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63500</xdr:rowOff>
    </xdr:from>
    <xdr:ext cx="690245" cy="258445"/>
    <xdr:sp macro="" textlink="">
      <xdr:nvSpPr>
        <xdr:cNvPr id="226" name="【橋りょう・トンネル】&#10;一人当たり有形固定資産（償却資産）額最大値テキスト">
          <a:extLst>
            <a:ext uri="{FF2B5EF4-FFF2-40B4-BE49-F238E27FC236}">
              <a16:creationId xmlns:a16="http://schemas.microsoft.com/office/drawing/2014/main" id="{2F492E13-7899-4292-BC38-B6B5344877A7}"/>
            </a:ext>
          </a:extLst>
        </xdr:cNvPr>
        <xdr:cNvSpPr txBox="1"/>
      </xdr:nvSpPr>
      <xdr:spPr>
        <a:xfrm>
          <a:off x="10515600" y="9321800"/>
          <a:ext cx="69024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1,430,735</a:t>
          </a:r>
          <a:endParaRPr kumimoji="1" lang="ja-JP" altLang="en-US" sz="1000" b="1">
            <a:latin typeface="ＭＳ Ｐゴシック"/>
            <a:ea typeface="ＭＳ Ｐゴシック"/>
          </a:endParaRPr>
        </a:p>
      </xdr:txBody>
    </xdr:sp>
    <xdr:clientData/>
  </xdr:oneCellAnchor>
  <xdr:twoCellAnchor>
    <xdr:from>
      <xdr:col>54</xdr:col>
      <xdr:colOff>101600</xdr:colOff>
      <xdr:row>55</xdr:row>
      <xdr:rowOff>116205</xdr:rowOff>
    </xdr:from>
    <xdr:to>
      <xdr:col>55</xdr:col>
      <xdr:colOff>88900</xdr:colOff>
      <xdr:row>55</xdr:row>
      <xdr:rowOff>116205</xdr:rowOff>
    </xdr:to>
    <xdr:cxnSp macro="">
      <xdr:nvCxnSpPr>
        <xdr:cNvPr id="227" name="直線コネクタ 226">
          <a:extLst>
            <a:ext uri="{FF2B5EF4-FFF2-40B4-BE49-F238E27FC236}">
              <a16:creationId xmlns:a16="http://schemas.microsoft.com/office/drawing/2014/main" id="{5B7ECFE2-44D4-42BB-B030-1B488F80691E}"/>
            </a:ext>
          </a:extLst>
        </xdr:cNvPr>
        <xdr:cNvCxnSpPr/>
      </xdr:nvCxnSpPr>
      <xdr:spPr>
        <a:xfrm>
          <a:off x="10388600" y="95459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163195</xdr:rowOff>
    </xdr:from>
    <xdr:ext cx="598805" cy="259080"/>
    <xdr:sp macro="" textlink="">
      <xdr:nvSpPr>
        <xdr:cNvPr id="228" name="【橋りょう・トンネル】&#10;一人当たり有形固定資産（償却資産）額平均値テキスト">
          <a:extLst>
            <a:ext uri="{FF2B5EF4-FFF2-40B4-BE49-F238E27FC236}">
              <a16:creationId xmlns:a16="http://schemas.microsoft.com/office/drawing/2014/main" id="{04109C2D-A4B9-4523-B3ED-412ED6E765EF}"/>
            </a:ext>
          </a:extLst>
        </xdr:cNvPr>
        <xdr:cNvSpPr txBox="1"/>
      </xdr:nvSpPr>
      <xdr:spPr>
        <a:xfrm>
          <a:off x="10515600" y="10621645"/>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376,065</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62</xdr:row>
      <xdr:rowOff>13335</xdr:rowOff>
    </xdr:from>
    <xdr:to>
      <xdr:col>55</xdr:col>
      <xdr:colOff>50800</xdr:colOff>
      <xdr:row>62</xdr:row>
      <xdr:rowOff>114935</xdr:rowOff>
    </xdr:to>
    <xdr:sp macro="" textlink="">
      <xdr:nvSpPr>
        <xdr:cNvPr id="229" name="フローチャート: 判断 228">
          <a:extLst>
            <a:ext uri="{FF2B5EF4-FFF2-40B4-BE49-F238E27FC236}">
              <a16:creationId xmlns:a16="http://schemas.microsoft.com/office/drawing/2014/main" id="{EE596840-9BC1-45AF-9B98-5ECAD18D1A82}"/>
            </a:ext>
          </a:extLst>
        </xdr:cNvPr>
        <xdr:cNvSpPr/>
      </xdr:nvSpPr>
      <xdr:spPr>
        <a:xfrm>
          <a:off x="10426700" y="10643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167005</xdr:rowOff>
    </xdr:from>
    <xdr:to>
      <xdr:col>50</xdr:col>
      <xdr:colOff>165100</xdr:colOff>
      <xdr:row>62</xdr:row>
      <xdr:rowOff>97790</xdr:rowOff>
    </xdr:to>
    <xdr:sp macro="" textlink="">
      <xdr:nvSpPr>
        <xdr:cNvPr id="230" name="フローチャート: 判断 229">
          <a:extLst>
            <a:ext uri="{FF2B5EF4-FFF2-40B4-BE49-F238E27FC236}">
              <a16:creationId xmlns:a16="http://schemas.microsoft.com/office/drawing/2014/main" id="{16B0BBDA-2693-488F-BA65-4E345D4F3674}"/>
            </a:ext>
          </a:extLst>
        </xdr:cNvPr>
        <xdr:cNvSpPr/>
      </xdr:nvSpPr>
      <xdr:spPr>
        <a:xfrm>
          <a:off x="9588500" y="1062545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17780</xdr:rowOff>
    </xdr:from>
    <xdr:to>
      <xdr:col>46</xdr:col>
      <xdr:colOff>38100</xdr:colOff>
      <xdr:row>62</xdr:row>
      <xdr:rowOff>119380</xdr:rowOff>
    </xdr:to>
    <xdr:sp macro="" textlink="">
      <xdr:nvSpPr>
        <xdr:cNvPr id="231" name="フローチャート: 判断 230">
          <a:extLst>
            <a:ext uri="{FF2B5EF4-FFF2-40B4-BE49-F238E27FC236}">
              <a16:creationId xmlns:a16="http://schemas.microsoft.com/office/drawing/2014/main" id="{CE8386E1-C1C0-4E5A-8B3D-0A5C5A96817F}"/>
            </a:ext>
          </a:extLst>
        </xdr:cNvPr>
        <xdr:cNvSpPr/>
      </xdr:nvSpPr>
      <xdr:spPr>
        <a:xfrm>
          <a:off x="8699500" y="1064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10795</xdr:rowOff>
    </xdr:from>
    <xdr:to>
      <xdr:col>41</xdr:col>
      <xdr:colOff>101600</xdr:colOff>
      <xdr:row>62</xdr:row>
      <xdr:rowOff>112395</xdr:rowOff>
    </xdr:to>
    <xdr:sp macro="" textlink="">
      <xdr:nvSpPr>
        <xdr:cNvPr id="232" name="フローチャート: 判断 231">
          <a:extLst>
            <a:ext uri="{FF2B5EF4-FFF2-40B4-BE49-F238E27FC236}">
              <a16:creationId xmlns:a16="http://schemas.microsoft.com/office/drawing/2014/main" id="{4675CBD9-9F2B-443E-8BF3-17870574A518}"/>
            </a:ext>
          </a:extLst>
        </xdr:cNvPr>
        <xdr:cNvSpPr/>
      </xdr:nvSpPr>
      <xdr:spPr>
        <a:xfrm>
          <a:off x="7810500" y="10640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141605</xdr:rowOff>
    </xdr:from>
    <xdr:to>
      <xdr:col>36</xdr:col>
      <xdr:colOff>165100</xdr:colOff>
      <xdr:row>63</xdr:row>
      <xdr:rowOff>71755</xdr:rowOff>
    </xdr:to>
    <xdr:sp macro="" textlink="">
      <xdr:nvSpPr>
        <xdr:cNvPr id="233" name="フローチャート: 判断 232">
          <a:extLst>
            <a:ext uri="{FF2B5EF4-FFF2-40B4-BE49-F238E27FC236}">
              <a16:creationId xmlns:a16="http://schemas.microsoft.com/office/drawing/2014/main" id="{94E0D839-A648-4273-91F6-40728D94F86D}"/>
            </a:ext>
          </a:extLst>
        </xdr:cNvPr>
        <xdr:cNvSpPr/>
      </xdr:nvSpPr>
      <xdr:spPr>
        <a:xfrm>
          <a:off x="6921500" y="10771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111760</xdr:rowOff>
    </xdr:from>
    <xdr:ext cx="762000" cy="258445"/>
    <xdr:sp macro="" textlink="">
      <xdr:nvSpPr>
        <xdr:cNvPr id="234" name="テキスト ボックス 233">
          <a:extLst>
            <a:ext uri="{FF2B5EF4-FFF2-40B4-BE49-F238E27FC236}">
              <a16:creationId xmlns:a16="http://schemas.microsoft.com/office/drawing/2014/main" id="{BBB2E0B6-43AC-48E9-87EA-C87CF7FBF6FD}"/>
            </a:ext>
          </a:extLst>
        </xdr:cNvPr>
        <xdr:cNvSpPr txBox="1"/>
      </xdr:nvSpPr>
      <xdr:spPr>
        <a:xfrm>
          <a:off x="102870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49</xdr:col>
      <xdr:colOff>114300</xdr:colOff>
      <xdr:row>66</xdr:row>
      <xdr:rowOff>111760</xdr:rowOff>
    </xdr:from>
    <xdr:ext cx="762000" cy="258445"/>
    <xdr:sp macro="" textlink="">
      <xdr:nvSpPr>
        <xdr:cNvPr id="235" name="テキスト ボックス 234">
          <a:extLst>
            <a:ext uri="{FF2B5EF4-FFF2-40B4-BE49-F238E27FC236}">
              <a16:creationId xmlns:a16="http://schemas.microsoft.com/office/drawing/2014/main" id="{5391B819-08F6-4DD3-A660-8179C583BD00}"/>
            </a:ext>
          </a:extLst>
        </xdr:cNvPr>
        <xdr:cNvSpPr txBox="1"/>
      </xdr:nvSpPr>
      <xdr:spPr>
        <a:xfrm>
          <a:off x="9448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44</xdr:col>
      <xdr:colOff>177800</xdr:colOff>
      <xdr:row>66</xdr:row>
      <xdr:rowOff>111760</xdr:rowOff>
    </xdr:from>
    <xdr:ext cx="762000" cy="258445"/>
    <xdr:sp macro="" textlink="">
      <xdr:nvSpPr>
        <xdr:cNvPr id="236" name="テキスト ボックス 235">
          <a:extLst>
            <a:ext uri="{FF2B5EF4-FFF2-40B4-BE49-F238E27FC236}">
              <a16:creationId xmlns:a16="http://schemas.microsoft.com/office/drawing/2014/main" id="{3187F1E0-C2B3-48E4-B49B-4F16DACE98C8}"/>
            </a:ext>
          </a:extLst>
        </xdr:cNvPr>
        <xdr:cNvSpPr txBox="1"/>
      </xdr:nvSpPr>
      <xdr:spPr>
        <a:xfrm>
          <a:off x="8559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40</xdr:col>
      <xdr:colOff>50800</xdr:colOff>
      <xdr:row>66</xdr:row>
      <xdr:rowOff>111760</xdr:rowOff>
    </xdr:from>
    <xdr:ext cx="762000" cy="258445"/>
    <xdr:sp macro="" textlink="">
      <xdr:nvSpPr>
        <xdr:cNvPr id="237" name="テキスト ボックス 236">
          <a:extLst>
            <a:ext uri="{FF2B5EF4-FFF2-40B4-BE49-F238E27FC236}">
              <a16:creationId xmlns:a16="http://schemas.microsoft.com/office/drawing/2014/main" id="{BDE49C02-2AA2-4917-A396-86C0225C4C96}"/>
            </a:ext>
          </a:extLst>
        </xdr:cNvPr>
        <xdr:cNvSpPr txBox="1"/>
      </xdr:nvSpPr>
      <xdr:spPr>
        <a:xfrm>
          <a:off x="7670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35</xdr:col>
      <xdr:colOff>114300</xdr:colOff>
      <xdr:row>66</xdr:row>
      <xdr:rowOff>111760</xdr:rowOff>
    </xdr:from>
    <xdr:ext cx="762000" cy="258445"/>
    <xdr:sp macro="" textlink="">
      <xdr:nvSpPr>
        <xdr:cNvPr id="238" name="テキスト ボックス 237">
          <a:extLst>
            <a:ext uri="{FF2B5EF4-FFF2-40B4-BE49-F238E27FC236}">
              <a16:creationId xmlns:a16="http://schemas.microsoft.com/office/drawing/2014/main" id="{A107F99C-2310-4383-B7D5-21803644F209}"/>
            </a:ext>
          </a:extLst>
        </xdr:cNvPr>
        <xdr:cNvSpPr txBox="1"/>
      </xdr:nvSpPr>
      <xdr:spPr>
        <a:xfrm>
          <a:off x="6781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50</xdr:col>
      <xdr:colOff>63500</xdr:colOff>
      <xdr:row>56</xdr:row>
      <xdr:rowOff>102870</xdr:rowOff>
    </xdr:from>
    <xdr:to>
      <xdr:col>50</xdr:col>
      <xdr:colOff>165100</xdr:colOff>
      <xdr:row>57</xdr:row>
      <xdr:rowOff>33020</xdr:rowOff>
    </xdr:to>
    <xdr:sp macro="" textlink="">
      <xdr:nvSpPr>
        <xdr:cNvPr id="239" name="楕円 238">
          <a:extLst>
            <a:ext uri="{FF2B5EF4-FFF2-40B4-BE49-F238E27FC236}">
              <a16:creationId xmlns:a16="http://schemas.microsoft.com/office/drawing/2014/main" id="{F814D1FD-2A00-4B79-BE44-C3CA3A830AFE}"/>
            </a:ext>
          </a:extLst>
        </xdr:cNvPr>
        <xdr:cNvSpPr/>
      </xdr:nvSpPr>
      <xdr:spPr>
        <a:xfrm>
          <a:off x="9588500" y="9704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56</xdr:row>
      <xdr:rowOff>135255</xdr:rowOff>
    </xdr:from>
    <xdr:to>
      <xdr:col>46</xdr:col>
      <xdr:colOff>38100</xdr:colOff>
      <xdr:row>57</xdr:row>
      <xdr:rowOff>65405</xdr:rowOff>
    </xdr:to>
    <xdr:sp macro="" textlink="">
      <xdr:nvSpPr>
        <xdr:cNvPr id="240" name="楕円 239">
          <a:extLst>
            <a:ext uri="{FF2B5EF4-FFF2-40B4-BE49-F238E27FC236}">
              <a16:creationId xmlns:a16="http://schemas.microsoft.com/office/drawing/2014/main" id="{35D202B8-BB51-4E79-8F00-5086E245B149}"/>
            </a:ext>
          </a:extLst>
        </xdr:cNvPr>
        <xdr:cNvSpPr/>
      </xdr:nvSpPr>
      <xdr:spPr>
        <a:xfrm>
          <a:off x="8699500" y="9736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153670</xdr:rowOff>
    </xdr:from>
    <xdr:to>
      <xdr:col>50</xdr:col>
      <xdr:colOff>114300</xdr:colOff>
      <xdr:row>57</xdr:row>
      <xdr:rowOff>14605</xdr:rowOff>
    </xdr:to>
    <xdr:cxnSp macro="">
      <xdr:nvCxnSpPr>
        <xdr:cNvPr id="241" name="直線コネクタ 240">
          <a:extLst>
            <a:ext uri="{FF2B5EF4-FFF2-40B4-BE49-F238E27FC236}">
              <a16:creationId xmlns:a16="http://schemas.microsoft.com/office/drawing/2014/main" id="{4AB7858A-2321-4029-A775-125C45A0E9F4}"/>
            </a:ext>
          </a:extLst>
        </xdr:cNvPr>
        <xdr:cNvCxnSpPr/>
      </xdr:nvCxnSpPr>
      <xdr:spPr>
        <a:xfrm flipV="1">
          <a:off x="8750300" y="9754870"/>
          <a:ext cx="8890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1270</xdr:rowOff>
    </xdr:from>
    <xdr:to>
      <xdr:col>41</xdr:col>
      <xdr:colOff>101600</xdr:colOff>
      <xdr:row>57</xdr:row>
      <xdr:rowOff>102870</xdr:rowOff>
    </xdr:to>
    <xdr:sp macro="" textlink="">
      <xdr:nvSpPr>
        <xdr:cNvPr id="242" name="楕円 241">
          <a:extLst>
            <a:ext uri="{FF2B5EF4-FFF2-40B4-BE49-F238E27FC236}">
              <a16:creationId xmlns:a16="http://schemas.microsoft.com/office/drawing/2014/main" id="{16A5AE06-81C8-48BA-B8C9-7113B4297804}"/>
            </a:ext>
          </a:extLst>
        </xdr:cNvPr>
        <xdr:cNvSpPr/>
      </xdr:nvSpPr>
      <xdr:spPr>
        <a:xfrm>
          <a:off x="7810500" y="9773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57</xdr:row>
      <xdr:rowOff>14605</xdr:rowOff>
    </xdr:from>
    <xdr:to>
      <xdr:col>45</xdr:col>
      <xdr:colOff>177800</xdr:colOff>
      <xdr:row>57</xdr:row>
      <xdr:rowOff>52070</xdr:rowOff>
    </xdr:to>
    <xdr:cxnSp macro="">
      <xdr:nvCxnSpPr>
        <xdr:cNvPr id="243" name="直線コネクタ 242">
          <a:extLst>
            <a:ext uri="{FF2B5EF4-FFF2-40B4-BE49-F238E27FC236}">
              <a16:creationId xmlns:a16="http://schemas.microsoft.com/office/drawing/2014/main" id="{F8B3FB6C-1A77-40C3-9EC6-2B2F4B2B5CA8}"/>
            </a:ext>
          </a:extLst>
        </xdr:cNvPr>
        <xdr:cNvCxnSpPr/>
      </xdr:nvCxnSpPr>
      <xdr:spPr>
        <a:xfrm flipV="1">
          <a:off x="7861300" y="9787255"/>
          <a:ext cx="889000" cy="374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57</xdr:row>
      <xdr:rowOff>34290</xdr:rowOff>
    </xdr:from>
    <xdr:to>
      <xdr:col>36</xdr:col>
      <xdr:colOff>165100</xdr:colOff>
      <xdr:row>57</xdr:row>
      <xdr:rowOff>135890</xdr:rowOff>
    </xdr:to>
    <xdr:sp macro="" textlink="">
      <xdr:nvSpPr>
        <xdr:cNvPr id="244" name="楕円 243">
          <a:extLst>
            <a:ext uri="{FF2B5EF4-FFF2-40B4-BE49-F238E27FC236}">
              <a16:creationId xmlns:a16="http://schemas.microsoft.com/office/drawing/2014/main" id="{F93FC40E-4327-4644-ACF1-0FD71C28B6ED}"/>
            </a:ext>
          </a:extLst>
        </xdr:cNvPr>
        <xdr:cNvSpPr/>
      </xdr:nvSpPr>
      <xdr:spPr>
        <a:xfrm>
          <a:off x="6921500" y="9806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57</xdr:row>
      <xdr:rowOff>52070</xdr:rowOff>
    </xdr:from>
    <xdr:to>
      <xdr:col>41</xdr:col>
      <xdr:colOff>50800</xdr:colOff>
      <xdr:row>57</xdr:row>
      <xdr:rowOff>85090</xdr:rowOff>
    </xdr:to>
    <xdr:cxnSp macro="">
      <xdr:nvCxnSpPr>
        <xdr:cNvPr id="245" name="直線コネクタ 244">
          <a:extLst>
            <a:ext uri="{FF2B5EF4-FFF2-40B4-BE49-F238E27FC236}">
              <a16:creationId xmlns:a16="http://schemas.microsoft.com/office/drawing/2014/main" id="{8422FA80-5EC0-4E89-BCCF-A16324978D96}"/>
            </a:ext>
          </a:extLst>
        </xdr:cNvPr>
        <xdr:cNvCxnSpPr/>
      </xdr:nvCxnSpPr>
      <xdr:spPr>
        <a:xfrm flipV="1">
          <a:off x="6972300" y="9824720"/>
          <a:ext cx="889000" cy="33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182880</xdr:colOff>
      <xdr:row>62</xdr:row>
      <xdr:rowOff>88265</xdr:rowOff>
    </xdr:from>
    <xdr:ext cx="598170" cy="258445"/>
    <xdr:sp macro="" textlink="">
      <xdr:nvSpPr>
        <xdr:cNvPr id="246" name="n_1aveValue【橋りょう・トンネル】&#10;一人当たり有形固定資産（償却資産）額">
          <a:extLst>
            <a:ext uri="{FF2B5EF4-FFF2-40B4-BE49-F238E27FC236}">
              <a16:creationId xmlns:a16="http://schemas.microsoft.com/office/drawing/2014/main" id="{0D5A0B6D-0F4F-4574-82BF-8C597CAF6B0A}"/>
            </a:ext>
          </a:extLst>
        </xdr:cNvPr>
        <xdr:cNvSpPr txBox="1"/>
      </xdr:nvSpPr>
      <xdr:spPr>
        <a:xfrm>
          <a:off x="9326880" y="1071816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392,643</a:t>
          </a:r>
          <a:endParaRPr kumimoji="1" lang="ja-JP" altLang="en-US" sz="1000" b="1">
            <a:solidFill>
              <a:srgbClr val="000080"/>
            </a:solidFill>
            <a:latin typeface="ＭＳ Ｐゴシック"/>
            <a:ea typeface="ＭＳ Ｐゴシック"/>
          </a:endParaRPr>
        </a:p>
      </xdr:txBody>
    </xdr:sp>
    <xdr:clientData/>
  </xdr:oneCellAnchor>
  <xdr:oneCellAnchor>
    <xdr:from>
      <xdr:col>44</xdr:col>
      <xdr:colOff>68580</xdr:colOff>
      <xdr:row>62</xdr:row>
      <xdr:rowOff>110490</xdr:rowOff>
    </xdr:from>
    <xdr:ext cx="598170" cy="258445"/>
    <xdr:sp macro="" textlink="">
      <xdr:nvSpPr>
        <xdr:cNvPr id="247" name="n_2aveValue【橋りょう・トンネル】&#10;一人当たり有形固定資産（償却資産）額">
          <a:extLst>
            <a:ext uri="{FF2B5EF4-FFF2-40B4-BE49-F238E27FC236}">
              <a16:creationId xmlns:a16="http://schemas.microsoft.com/office/drawing/2014/main" id="{3611BCFF-32DE-4F7D-83DE-406CCB989BA6}"/>
            </a:ext>
          </a:extLst>
        </xdr:cNvPr>
        <xdr:cNvSpPr txBox="1"/>
      </xdr:nvSpPr>
      <xdr:spPr>
        <a:xfrm>
          <a:off x="8450580" y="1074039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372,271</a:t>
          </a:r>
          <a:endParaRPr kumimoji="1" lang="ja-JP" altLang="en-US" sz="1000" b="1">
            <a:solidFill>
              <a:srgbClr val="000080"/>
            </a:solidFill>
            <a:latin typeface="ＭＳ Ｐゴシック"/>
            <a:ea typeface="ＭＳ Ｐゴシック"/>
          </a:endParaRPr>
        </a:p>
      </xdr:txBody>
    </xdr:sp>
    <xdr:clientData/>
  </xdr:oneCellAnchor>
  <xdr:oneCellAnchor>
    <xdr:from>
      <xdr:col>39</xdr:col>
      <xdr:colOff>132080</xdr:colOff>
      <xdr:row>62</xdr:row>
      <xdr:rowOff>103505</xdr:rowOff>
    </xdr:from>
    <xdr:ext cx="598170" cy="259080"/>
    <xdr:sp macro="" textlink="">
      <xdr:nvSpPr>
        <xdr:cNvPr id="248" name="n_3aveValue【橋りょう・トンネル】&#10;一人当たり有形固定資産（償却資産）額">
          <a:extLst>
            <a:ext uri="{FF2B5EF4-FFF2-40B4-BE49-F238E27FC236}">
              <a16:creationId xmlns:a16="http://schemas.microsoft.com/office/drawing/2014/main" id="{1B913FA7-8F1D-40ED-88AB-33A08F90E8C2}"/>
            </a:ext>
          </a:extLst>
        </xdr:cNvPr>
        <xdr:cNvSpPr txBox="1"/>
      </xdr:nvSpPr>
      <xdr:spPr>
        <a:xfrm>
          <a:off x="7561580" y="1073340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378,407</a:t>
          </a:r>
          <a:endParaRPr kumimoji="1" lang="ja-JP" altLang="en-US" sz="1000" b="1">
            <a:solidFill>
              <a:srgbClr val="000080"/>
            </a:solidFill>
            <a:latin typeface="ＭＳ Ｐゴシック"/>
            <a:ea typeface="ＭＳ Ｐゴシック"/>
          </a:endParaRPr>
        </a:p>
      </xdr:txBody>
    </xdr:sp>
    <xdr:clientData/>
  </xdr:oneCellAnchor>
  <xdr:oneCellAnchor>
    <xdr:from>
      <xdr:col>35</xdr:col>
      <xdr:colOff>5080</xdr:colOff>
      <xdr:row>63</xdr:row>
      <xdr:rowOff>63500</xdr:rowOff>
    </xdr:from>
    <xdr:ext cx="598170" cy="258445"/>
    <xdr:sp macro="" textlink="">
      <xdr:nvSpPr>
        <xdr:cNvPr id="249" name="n_4aveValue【橋りょう・トンネル】&#10;一人当たり有形固定資産（償却資産）額">
          <a:extLst>
            <a:ext uri="{FF2B5EF4-FFF2-40B4-BE49-F238E27FC236}">
              <a16:creationId xmlns:a16="http://schemas.microsoft.com/office/drawing/2014/main" id="{05627C8E-AE12-4761-8177-95E09243C768}"/>
            </a:ext>
          </a:extLst>
        </xdr:cNvPr>
        <xdr:cNvSpPr txBox="1"/>
      </xdr:nvSpPr>
      <xdr:spPr>
        <a:xfrm>
          <a:off x="6672580" y="1086485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258,169</a:t>
          </a:r>
          <a:endParaRPr kumimoji="1" lang="ja-JP" altLang="en-US" sz="1000" b="1">
            <a:solidFill>
              <a:srgbClr val="000080"/>
            </a:solidFill>
            <a:latin typeface="ＭＳ Ｐゴシック"/>
            <a:ea typeface="ＭＳ Ｐゴシック"/>
          </a:endParaRPr>
        </a:p>
      </xdr:txBody>
    </xdr:sp>
    <xdr:clientData/>
  </xdr:oneCellAnchor>
  <xdr:oneCellAnchor>
    <xdr:from>
      <xdr:col>48</xdr:col>
      <xdr:colOff>137795</xdr:colOff>
      <xdr:row>55</xdr:row>
      <xdr:rowOff>49530</xdr:rowOff>
    </xdr:from>
    <xdr:ext cx="690245" cy="259080"/>
    <xdr:sp macro="" textlink="">
      <xdr:nvSpPr>
        <xdr:cNvPr id="250" name="n_1mainValue【橋りょう・トンネル】&#10;一人当たり有形固定資産（償却資産）額">
          <a:extLst>
            <a:ext uri="{FF2B5EF4-FFF2-40B4-BE49-F238E27FC236}">
              <a16:creationId xmlns:a16="http://schemas.microsoft.com/office/drawing/2014/main" id="{8E5C6C5E-6DFE-42A0-87E3-65A0CCC08B94}"/>
            </a:ext>
          </a:extLst>
        </xdr:cNvPr>
        <xdr:cNvSpPr txBox="1"/>
      </xdr:nvSpPr>
      <xdr:spPr>
        <a:xfrm>
          <a:off x="9281795" y="9479280"/>
          <a:ext cx="6902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1,238,961</a:t>
          </a:r>
          <a:endParaRPr kumimoji="1" lang="ja-JP" altLang="en-US" sz="1000" b="1">
            <a:solidFill>
              <a:srgbClr val="FF0000"/>
            </a:solidFill>
            <a:latin typeface="ＭＳ Ｐゴシック"/>
            <a:ea typeface="ＭＳ Ｐゴシック"/>
          </a:endParaRPr>
        </a:p>
      </xdr:txBody>
    </xdr:sp>
    <xdr:clientData/>
  </xdr:oneCellAnchor>
  <xdr:oneCellAnchor>
    <xdr:from>
      <xdr:col>44</xdr:col>
      <xdr:colOff>23495</xdr:colOff>
      <xdr:row>55</xdr:row>
      <xdr:rowOff>81915</xdr:rowOff>
    </xdr:from>
    <xdr:ext cx="689610" cy="259080"/>
    <xdr:sp macro="" textlink="">
      <xdr:nvSpPr>
        <xdr:cNvPr id="251" name="n_2mainValue【橋りょう・トンネル】&#10;一人当たり有形固定資産（償却資産）額">
          <a:extLst>
            <a:ext uri="{FF2B5EF4-FFF2-40B4-BE49-F238E27FC236}">
              <a16:creationId xmlns:a16="http://schemas.microsoft.com/office/drawing/2014/main" id="{07158DD3-89EA-4C80-9C1A-D8058BA59D4E}"/>
            </a:ext>
          </a:extLst>
        </xdr:cNvPr>
        <xdr:cNvSpPr txBox="1"/>
      </xdr:nvSpPr>
      <xdr:spPr>
        <a:xfrm>
          <a:off x="8405495" y="9511665"/>
          <a:ext cx="6896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1,209,290</a:t>
          </a:r>
          <a:endParaRPr kumimoji="1" lang="ja-JP" altLang="en-US" sz="1000" b="1">
            <a:solidFill>
              <a:srgbClr val="FF0000"/>
            </a:solidFill>
            <a:latin typeface="ＭＳ Ｐゴシック"/>
            <a:ea typeface="ＭＳ Ｐゴシック"/>
          </a:endParaRPr>
        </a:p>
      </xdr:txBody>
    </xdr:sp>
    <xdr:clientData/>
  </xdr:oneCellAnchor>
  <xdr:oneCellAnchor>
    <xdr:from>
      <xdr:col>39</xdr:col>
      <xdr:colOff>86995</xdr:colOff>
      <xdr:row>55</xdr:row>
      <xdr:rowOff>119380</xdr:rowOff>
    </xdr:from>
    <xdr:ext cx="689610" cy="259080"/>
    <xdr:sp macro="" textlink="">
      <xdr:nvSpPr>
        <xdr:cNvPr id="252" name="n_3mainValue【橋りょう・トンネル】&#10;一人当たり有形固定資産（償却資産）額">
          <a:extLst>
            <a:ext uri="{FF2B5EF4-FFF2-40B4-BE49-F238E27FC236}">
              <a16:creationId xmlns:a16="http://schemas.microsoft.com/office/drawing/2014/main" id="{CA6716D4-ADC1-4307-94E6-6A3B98DFCE04}"/>
            </a:ext>
          </a:extLst>
        </xdr:cNvPr>
        <xdr:cNvSpPr txBox="1"/>
      </xdr:nvSpPr>
      <xdr:spPr>
        <a:xfrm>
          <a:off x="7516495" y="9549130"/>
          <a:ext cx="6896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1,174,422</a:t>
          </a:r>
          <a:endParaRPr kumimoji="1" lang="ja-JP" altLang="en-US" sz="1000" b="1">
            <a:solidFill>
              <a:srgbClr val="FF0000"/>
            </a:solidFill>
            <a:latin typeface="ＭＳ Ｐゴシック"/>
            <a:ea typeface="ＭＳ Ｐゴシック"/>
          </a:endParaRPr>
        </a:p>
      </xdr:txBody>
    </xdr:sp>
    <xdr:clientData/>
  </xdr:oneCellAnchor>
  <xdr:oneCellAnchor>
    <xdr:from>
      <xdr:col>34</xdr:col>
      <xdr:colOff>150495</xdr:colOff>
      <xdr:row>55</xdr:row>
      <xdr:rowOff>152400</xdr:rowOff>
    </xdr:from>
    <xdr:ext cx="689610" cy="259080"/>
    <xdr:sp macro="" textlink="">
      <xdr:nvSpPr>
        <xdr:cNvPr id="253" name="n_4mainValue【橋りょう・トンネル】&#10;一人当たり有形固定資産（償却資産）額">
          <a:extLst>
            <a:ext uri="{FF2B5EF4-FFF2-40B4-BE49-F238E27FC236}">
              <a16:creationId xmlns:a16="http://schemas.microsoft.com/office/drawing/2014/main" id="{33C1E230-7A1B-48D3-AC36-2F9D7B89E5F6}"/>
            </a:ext>
          </a:extLst>
        </xdr:cNvPr>
        <xdr:cNvSpPr txBox="1"/>
      </xdr:nvSpPr>
      <xdr:spPr>
        <a:xfrm>
          <a:off x="6627495" y="9582150"/>
          <a:ext cx="6896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1,144,332</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4" name="正方形/長方形 253">
          <a:extLst>
            <a:ext uri="{FF2B5EF4-FFF2-40B4-BE49-F238E27FC236}">
              <a16:creationId xmlns:a16="http://schemas.microsoft.com/office/drawing/2014/main" id="{D1AA74DE-1030-4B49-9A17-36B32241BAB7}"/>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公営住宅</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55" name="正方形/長方形 254">
          <a:extLst>
            <a:ext uri="{FF2B5EF4-FFF2-40B4-BE49-F238E27FC236}">
              <a16:creationId xmlns:a16="http://schemas.microsoft.com/office/drawing/2014/main" id="{8C0C5382-4E44-4034-8861-CBB3C2A636C3}"/>
            </a:ext>
          </a:extLst>
        </xdr:cNvPr>
        <xdr:cNvSpPr/>
      </xdr:nvSpPr>
      <xdr:spPr>
        <a:xfrm>
          <a:off x="889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56" name="正方形/長方形 255">
          <a:extLst>
            <a:ext uri="{FF2B5EF4-FFF2-40B4-BE49-F238E27FC236}">
              <a16:creationId xmlns:a16="http://schemas.microsoft.com/office/drawing/2014/main" id="{D05E9393-8C71-404E-A889-067DDC15FDC0}"/>
            </a:ext>
          </a:extLst>
        </xdr:cNvPr>
        <xdr:cNvSpPr/>
      </xdr:nvSpPr>
      <xdr:spPr>
        <a:xfrm>
          <a:off x="889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57" name="正方形/長方形 256">
          <a:extLst>
            <a:ext uri="{FF2B5EF4-FFF2-40B4-BE49-F238E27FC236}">
              <a16:creationId xmlns:a16="http://schemas.microsoft.com/office/drawing/2014/main" id="{D9EA96FD-134E-4BC6-9A68-91DA04763EFF}"/>
            </a:ext>
          </a:extLst>
        </xdr:cNvPr>
        <xdr:cNvSpPr/>
      </xdr:nvSpPr>
      <xdr:spPr>
        <a:xfrm>
          <a:off x="1905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58" name="正方形/長方形 257">
          <a:extLst>
            <a:ext uri="{FF2B5EF4-FFF2-40B4-BE49-F238E27FC236}">
              <a16:creationId xmlns:a16="http://schemas.microsoft.com/office/drawing/2014/main" id="{16599DF7-40E3-444C-8910-8BFFE9B012AA}"/>
            </a:ext>
          </a:extLst>
        </xdr:cNvPr>
        <xdr:cNvSpPr/>
      </xdr:nvSpPr>
      <xdr:spPr>
        <a:xfrm>
          <a:off x="1905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68.1</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59" name="正方形/長方形 258">
          <a:extLst>
            <a:ext uri="{FF2B5EF4-FFF2-40B4-BE49-F238E27FC236}">
              <a16:creationId xmlns:a16="http://schemas.microsoft.com/office/drawing/2014/main" id="{B4A9F95D-6855-498D-99C3-1C60455B5A3E}"/>
            </a:ext>
          </a:extLst>
        </xdr:cNvPr>
        <xdr:cNvSpPr/>
      </xdr:nvSpPr>
      <xdr:spPr>
        <a:xfrm>
          <a:off x="3048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0" name="正方形/長方形 259">
          <a:extLst>
            <a:ext uri="{FF2B5EF4-FFF2-40B4-BE49-F238E27FC236}">
              <a16:creationId xmlns:a16="http://schemas.microsoft.com/office/drawing/2014/main" id="{6EACBE4F-7B11-4873-9BCE-92764EB748B3}"/>
            </a:ext>
          </a:extLst>
        </xdr:cNvPr>
        <xdr:cNvSpPr/>
      </xdr:nvSpPr>
      <xdr:spPr>
        <a:xfrm>
          <a:off x="3048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64.1</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1" name="正方形/長方形 260">
          <a:extLst>
            <a:ext uri="{FF2B5EF4-FFF2-40B4-BE49-F238E27FC236}">
              <a16:creationId xmlns:a16="http://schemas.microsoft.com/office/drawing/2014/main" id="{8E9273C1-35DF-4D9A-A6F2-5ED09EA7DE3C}"/>
            </a:ext>
          </a:extLst>
        </xdr:cNvPr>
        <xdr:cNvSpPr/>
      </xdr:nvSpPr>
      <xdr:spPr>
        <a:xfrm>
          <a:off x="762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7815" cy="224790"/>
    <xdr:sp macro="" textlink="">
      <xdr:nvSpPr>
        <xdr:cNvPr id="262" name="テキスト ボックス 261">
          <a:extLst>
            <a:ext uri="{FF2B5EF4-FFF2-40B4-BE49-F238E27FC236}">
              <a16:creationId xmlns:a16="http://schemas.microsoft.com/office/drawing/2014/main" id="{28852E1E-7E90-443A-A008-4334A424E2C1}"/>
            </a:ext>
          </a:extLst>
        </xdr:cNvPr>
        <xdr:cNvSpPr txBox="1"/>
      </xdr:nvSpPr>
      <xdr:spPr>
        <a:xfrm>
          <a:off x="723900" y="12763500"/>
          <a:ext cx="29781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3" name="直線コネクタ 262">
          <a:extLst>
            <a:ext uri="{FF2B5EF4-FFF2-40B4-BE49-F238E27FC236}">
              <a16:creationId xmlns:a16="http://schemas.microsoft.com/office/drawing/2014/main" id="{F2ECC9CF-0BD1-4732-A0C8-7B5311CFF2F0}"/>
            </a:ext>
          </a:extLst>
        </xdr:cNvPr>
        <xdr:cNvCxnSpPr/>
      </xdr:nvCxnSpPr>
      <xdr:spPr>
        <a:xfrm>
          <a:off x="762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88</xdr:row>
      <xdr:rowOff>10160</xdr:rowOff>
    </xdr:from>
    <xdr:ext cx="466725" cy="259080"/>
    <xdr:sp macro="" textlink="">
      <xdr:nvSpPr>
        <xdr:cNvPr id="264" name="テキスト ボックス 263">
          <a:extLst>
            <a:ext uri="{FF2B5EF4-FFF2-40B4-BE49-F238E27FC236}">
              <a16:creationId xmlns:a16="http://schemas.microsoft.com/office/drawing/2014/main" id="{99F52E02-BA0A-4565-AE5C-A495B8AFEE83}"/>
            </a:ext>
          </a:extLst>
        </xdr:cNvPr>
        <xdr:cNvSpPr txBox="1"/>
      </xdr:nvSpPr>
      <xdr:spPr>
        <a:xfrm>
          <a:off x="294640" y="15097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65" name="直線コネクタ 264">
          <a:extLst>
            <a:ext uri="{FF2B5EF4-FFF2-40B4-BE49-F238E27FC236}">
              <a16:creationId xmlns:a16="http://schemas.microsoft.com/office/drawing/2014/main" id="{B95FC70C-4CC0-49F8-AD80-2A07E8107BF7}"/>
            </a:ext>
          </a:extLst>
        </xdr:cNvPr>
        <xdr:cNvCxnSpPr/>
      </xdr:nvCxnSpPr>
      <xdr:spPr>
        <a:xfrm>
          <a:off x="762000" y="1485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85</xdr:row>
      <xdr:rowOff>143510</xdr:rowOff>
    </xdr:from>
    <xdr:ext cx="466725" cy="258445"/>
    <xdr:sp macro="" textlink="">
      <xdr:nvSpPr>
        <xdr:cNvPr id="266" name="テキスト ボックス 265">
          <a:extLst>
            <a:ext uri="{FF2B5EF4-FFF2-40B4-BE49-F238E27FC236}">
              <a16:creationId xmlns:a16="http://schemas.microsoft.com/office/drawing/2014/main" id="{61352681-2F9F-4F08-B315-0A48D3D2CECC}"/>
            </a:ext>
          </a:extLst>
        </xdr:cNvPr>
        <xdr:cNvSpPr txBox="1"/>
      </xdr:nvSpPr>
      <xdr:spPr>
        <a:xfrm>
          <a:off x="294640" y="14716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67" name="直線コネクタ 266">
          <a:extLst>
            <a:ext uri="{FF2B5EF4-FFF2-40B4-BE49-F238E27FC236}">
              <a16:creationId xmlns:a16="http://schemas.microsoft.com/office/drawing/2014/main" id="{912E0D56-51D6-4A9F-9CCF-9EB48893CB15}"/>
            </a:ext>
          </a:extLst>
        </xdr:cNvPr>
        <xdr:cNvCxnSpPr/>
      </xdr:nvCxnSpPr>
      <xdr:spPr>
        <a:xfrm>
          <a:off x="762000" y="1447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83</xdr:row>
      <xdr:rowOff>105410</xdr:rowOff>
    </xdr:from>
    <xdr:ext cx="403225" cy="259080"/>
    <xdr:sp macro="" textlink="">
      <xdr:nvSpPr>
        <xdr:cNvPr id="268" name="テキスト ボックス 267">
          <a:extLst>
            <a:ext uri="{FF2B5EF4-FFF2-40B4-BE49-F238E27FC236}">
              <a16:creationId xmlns:a16="http://schemas.microsoft.com/office/drawing/2014/main" id="{B0502D9E-B2F4-4C32-8514-131EA1A1EC84}"/>
            </a:ext>
          </a:extLst>
        </xdr:cNvPr>
        <xdr:cNvSpPr txBox="1"/>
      </xdr:nvSpPr>
      <xdr:spPr>
        <a:xfrm>
          <a:off x="358775" y="14335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69" name="直線コネクタ 268">
          <a:extLst>
            <a:ext uri="{FF2B5EF4-FFF2-40B4-BE49-F238E27FC236}">
              <a16:creationId xmlns:a16="http://schemas.microsoft.com/office/drawing/2014/main" id="{F84FE47A-1654-480B-AF4E-7F48397F8F9A}"/>
            </a:ext>
          </a:extLst>
        </xdr:cNvPr>
        <xdr:cNvCxnSpPr/>
      </xdr:nvCxnSpPr>
      <xdr:spPr>
        <a:xfrm>
          <a:off x="762000" y="1409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81</xdr:row>
      <xdr:rowOff>67310</xdr:rowOff>
    </xdr:from>
    <xdr:ext cx="403225" cy="259080"/>
    <xdr:sp macro="" textlink="">
      <xdr:nvSpPr>
        <xdr:cNvPr id="270" name="テキスト ボックス 269">
          <a:extLst>
            <a:ext uri="{FF2B5EF4-FFF2-40B4-BE49-F238E27FC236}">
              <a16:creationId xmlns:a16="http://schemas.microsoft.com/office/drawing/2014/main" id="{C2119EBC-09E8-4022-B71A-BB6D86483DBC}"/>
            </a:ext>
          </a:extLst>
        </xdr:cNvPr>
        <xdr:cNvSpPr txBox="1"/>
      </xdr:nvSpPr>
      <xdr:spPr>
        <a:xfrm>
          <a:off x="358775" y="13954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71" name="直線コネクタ 270">
          <a:extLst>
            <a:ext uri="{FF2B5EF4-FFF2-40B4-BE49-F238E27FC236}">
              <a16:creationId xmlns:a16="http://schemas.microsoft.com/office/drawing/2014/main" id="{3E927A71-4C6E-4DEC-8C8A-404D7803191E}"/>
            </a:ext>
          </a:extLst>
        </xdr:cNvPr>
        <xdr:cNvCxnSpPr/>
      </xdr:nvCxnSpPr>
      <xdr:spPr>
        <a:xfrm>
          <a:off x="762000" y="1371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79</xdr:row>
      <xdr:rowOff>29210</xdr:rowOff>
    </xdr:from>
    <xdr:ext cx="403225" cy="258445"/>
    <xdr:sp macro="" textlink="">
      <xdr:nvSpPr>
        <xdr:cNvPr id="272" name="テキスト ボックス 271">
          <a:extLst>
            <a:ext uri="{FF2B5EF4-FFF2-40B4-BE49-F238E27FC236}">
              <a16:creationId xmlns:a16="http://schemas.microsoft.com/office/drawing/2014/main" id="{7B5A1EC4-0C78-4951-89DC-832800CC1788}"/>
            </a:ext>
          </a:extLst>
        </xdr:cNvPr>
        <xdr:cNvSpPr txBox="1"/>
      </xdr:nvSpPr>
      <xdr:spPr>
        <a:xfrm>
          <a:off x="358775" y="13573760"/>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73" name="直線コネクタ 272">
          <a:extLst>
            <a:ext uri="{FF2B5EF4-FFF2-40B4-BE49-F238E27FC236}">
              <a16:creationId xmlns:a16="http://schemas.microsoft.com/office/drawing/2014/main" id="{B4798ACA-40DB-4278-B425-EFCC58C4986E}"/>
            </a:ext>
          </a:extLst>
        </xdr:cNvPr>
        <xdr:cNvCxnSpPr/>
      </xdr:nvCxnSpPr>
      <xdr:spPr>
        <a:xfrm>
          <a:off x="762000" y="1333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76</xdr:row>
      <xdr:rowOff>162560</xdr:rowOff>
    </xdr:from>
    <xdr:ext cx="403225" cy="259080"/>
    <xdr:sp macro="" textlink="">
      <xdr:nvSpPr>
        <xdr:cNvPr id="274" name="テキスト ボックス 273">
          <a:extLst>
            <a:ext uri="{FF2B5EF4-FFF2-40B4-BE49-F238E27FC236}">
              <a16:creationId xmlns:a16="http://schemas.microsoft.com/office/drawing/2014/main" id="{08CF8624-8FA6-4177-A5DF-17B7C124C7A7}"/>
            </a:ext>
          </a:extLst>
        </xdr:cNvPr>
        <xdr:cNvSpPr txBox="1"/>
      </xdr:nvSpPr>
      <xdr:spPr>
        <a:xfrm>
          <a:off x="358775" y="13192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75" name="直線コネクタ 274">
          <a:extLst>
            <a:ext uri="{FF2B5EF4-FFF2-40B4-BE49-F238E27FC236}">
              <a16:creationId xmlns:a16="http://schemas.microsoft.com/office/drawing/2014/main" id="{158A172A-83EA-4041-8931-64D77BD4C014}"/>
            </a:ext>
          </a:extLst>
        </xdr:cNvPr>
        <xdr:cNvCxnSpPr/>
      </xdr:nvCxnSpPr>
      <xdr:spPr>
        <a:xfrm>
          <a:off x="762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41910</xdr:colOff>
      <xdr:row>74</xdr:row>
      <xdr:rowOff>124460</xdr:rowOff>
    </xdr:from>
    <xdr:ext cx="338455" cy="259080"/>
    <xdr:sp macro="" textlink="">
      <xdr:nvSpPr>
        <xdr:cNvPr id="276" name="テキスト ボックス 275">
          <a:extLst>
            <a:ext uri="{FF2B5EF4-FFF2-40B4-BE49-F238E27FC236}">
              <a16:creationId xmlns:a16="http://schemas.microsoft.com/office/drawing/2014/main" id="{9131AC7E-EF6E-4125-813D-85C1134DC6BB}"/>
            </a:ext>
          </a:extLst>
        </xdr:cNvPr>
        <xdr:cNvSpPr txBox="1"/>
      </xdr:nvSpPr>
      <xdr:spPr>
        <a:xfrm>
          <a:off x="422910" y="12811760"/>
          <a:ext cx="338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77" name="【公営住宅】&#10;有形固定資産減価償却率グラフ枠">
          <a:extLst>
            <a:ext uri="{FF2B5EF4-FFF2-40B4-BE49-F238E27FC236}">
              <a16:creationId xmlns:a16="http://schemas.microsoft.com/office/drawing/2014/main" id="{2F874BAB-AFE7-46B3-9A6F-5C9C4BFDACF0}"/>
            </a:ext>
          </a:extLst>
        </xdr:cNvPr>
        <xdr:cNvSpPr/>
      </xdr:nvSpPr>
      <xdr:spPr>
        <a:xfrm>
          <a:off x="762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163830</xdr:rowOff>
    </xdr:from>
    <xdr:to>
      <xdr:col>24</xdr:col>
      <xdr:colOff>62865</xdr:colOff>
      <xdr:row>86</xdr:row>
      <xdr:rowOff>114300</xdr:rowOff>
    </xdr:to>
    <xdr:cxnSp macro="">
      <xdr:nvCxnSpPr>
        <xdr:cNvPr id="278" name="直線コネクタ 277">
          <a:extLst>
            <a:ext uri="{FF2B5EF4-FFF2-40B4-BE49-F238E27FC236}">
              <a16:creationId xmlns:a16="http://schemas.microsoft.com/office/drawing/2014/main" id="{EFE93E64-5A69-4130-AC30-6B39ACAC5E44}"/>
            </a:ext>
          </a:extLst>
        </xdr:cNvPr>
        <xdr:cNvCxnSpPr/>
      </xdr:nvCxnSpPr>
      <xdr:spPr>
        <a:xfrm flipV="1">
          <a:off x="4634865" y="13365480"/>
          <a:ext cx="0" cy="14935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118110</xdr:rowOff>
    </xdr:from>
    <xdr:ext cx="469900" cy="259080"/>
    <xdr:sp macro="" textlink="">
      <xdr:nvSpPr>
        <xdr:cNvPr id="279" name="【公営住宅】&#10;有形固定資産減価償却率最小値テキスト">
          <a:extLst>
            <a:ext uri="{FF2B5EF4-FFF2-40B4-BE49-F238E27FC236}">
              <a16:creationId xmlns:a16="http://schemas.microsoft.com/office/drawing/2014/main" id="{ABF3057C-9ABA-4EF2-9B66-BAF93D672D63}"/>
            </a:ext>
          </a:extLst>
        </xdr:cNvPr>
        <xdr:cNvSpPr txBox="1"/>
      </xdr:nvSpPr>
      <xdr:spPr>
        <a:xfrm>
          <a:off x="4673600" y="148628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80" name="直線コネクタ 279">
          <a:extLst>
            <a:ext uri="{FF2B5EF4-FFF2-40B4-BE49-F238E27FC236}">
              <a16:creationId xmlns:a16="http://schemas.microsoft.com/office/drawing/2014/main" id="{7B3D5D20-483D-4391-964D-D02D627FC54A}"/>
            </a:ext>
          </a:extLst>
        </xdr:cNvPr>
        <xdr:cNvCxnSpPr/>
      </xdr:nvCxnSpPr>
      <xdr:spPr>
        <a:xfrm>
          <a:off x="4546600" y="14859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110490</xdr:rowOff>
    </xdr:from>
    <xdr:ext cx="405130" cy="258445"/>
    <xdr:sp macro="" textlink="">
      <xdr:nvSpPr>
        <xdr:cNvPr id="281" name="【公営住宅】&#10;有形固定資産減価償却率最大値テキスト">
          <a:extLst>
            <a:ext uri="{FF2B5EF4-FFF2-40B4-BE49-F238E27FC236}">
              <a16:creationId xmlns:a16="http://schemas.microsoft.com/office/drawing/2014/main" id="{FAAC7E7B-2F8D-419B-8EE4-E07C2BBCE6E6}"/>
            </a:ext>
          </a:extLst>
        </xdr:cNvPr>
        <xdr:cNvSpPr txBox="1"/>
      </xdr:nvSpPr>
      <xdr:spPr>
        <a:xfrm>
          <a:off x="4673600" y="1314069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21.6</a:t>
          </a:r>
          <a:endParaRPr kumimoji="1" lang="ja-JP" altLang="en-US" sz="1000" b="1">
            <a:latin typeface="ＭＳ Ｐゴシック"/>
            <a:ea typeface="ＭＳ Ｐゴシック"/>
          </a:endParaRPr>
        </a:p>
      </xdr:txBody>
    </xdr:sp>
    <xdr:clientData/>
  </xdr:oneCellAnchor>
  <xdr:twoCellAnchor>
    <xdr:from>
      <xdr:col>23</xdr:col>
      <xdr:colOff>165100</xdr:colOff>
      <xdr:row>77</xdr:row>
      <xdr:rowOff>163830</xdr:rowOff>
    </xdr:from>
    <xdr:to>
      <xdr:col>24</xdr:col>
      <xdr:colOff>152400</xdr:colOff>
      <xdr:row>77</xdr:row>
      <xdr:rowOff>163830</xdr:rowOff>
    </xdr:to>
    <xdr:cxnSp macro="">
      <xdr:nvCxnSpPr>
        <xdr:cNvPr id="282" name="直線コネクタ 281">
          <a:extLst>
            <a:ext uri="{FF2B5EF4-FFF2-40B4-BE49-F238E27FC236}">
              <a16:creationId xmlns:a16="http://schemas.microsoft.com/office/drawing/2014/main" id="{0F45CB09-9844-48D4-81C3-62F05786DEE3}"/>
            </a:ext>
          </a:extLst>
        </xdr:cNvPr>
        <xdr:cNvCxnSpPr/>
      </xdr:nvCxnSpPr>
      <xdr:spPr>
        <a:xfrm>
          <a:off x="4546600" y="133654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83</xdr:row>
      <xdr:rowOff>15240</xdr:rowOff>
    </xdr:from>
    <xdr:ext cx="405130" cy="259080"/>
    <xdr:sp macro="" textlink="">
      <xdr:nvSpPr>
        <xdr:cNvPr id="283" name="【公営住宅】&#10;有形固定資産減価償却率平均値テキスト">
          <a:extLst>
            <a:ext uri="{FF2B5EF4-FFF2-40B4-BE49-F238E27FC236}">
              <a16:creationId xmlns:a16="http://schemas.microsoft.com/office/drawing/2014/main" id="{E6A3B5AA-F400-4953-9833-BE53C56E237B}"/>
            </a:ext>
          </a:extLst>
        </xdr:cNvPr>
        <xdr:cNvSpPr txBox="1"/>
      </xdr:nvSpPr>
      <xdr:spPr>
        <a:xfrm>
          <a:off x="4673600" y="1424559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71.6</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83</xdr:row>
      <xdr:rowOff>36830</xdr:rowOff>
    </xdr:from>
    <xdr:to>
      <xdr:col>24</xdr:col>
      <xdr:colOff>114300</xdr:colOff>
      <xdr:row>83</xdr:row>
      <xdr:rowOff>138430</xdr:rowOff>
    </xdr:to>
    <xdr:sp macro="" textlink="">
      <xdr:nvSpPr>
        <xdr:cNvPr id="284" name="フローチャート: 判断 283">
          <a:extLst>
            <a:ext uri="{FF2B5EF4-FFF2-40B4-BE49-F238E27FC236}">
              <a16:creationId xmlns:a16="http://schemas.microsoft.com/office/drawing/2014/main" id="{8FB5D873-7DFB-442A-83B2-54A1D082B61D}"/>
            </a:ext>
          </a:extLst>
        </xdr:cNvPr>
        <xdr:cNvSpPr/>
      </xdr:nvSpPr>
      <xdr:spPr>
        <a:xfrm>
          <a:off x="4584700" y="14267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21590</xdr:rowOff>
    </xdr:from>
    <xdr:to>
      <xdr:col>20</xdr:col>
      <xdr:colOff>38100</xdr:colOff>
      <xdr:row>82</xdr:row>
      <xdr:rowOff>123190</xdr:rowOff>
    </xdr:to>
    <xdr:sp macro="" textlink="">
      <xdr:nvSpPr>
        <xdr:cNvPr id="285" name="フローチャート: 判断 284">
          <a:extLst>
            <a:ext uri="{FF2B5EF4-FFF2-40B4-BE49-F238E27FC236}">
              <a16:creationId xmlns:a16="http://schemas.microsoft.com/office/drawing/2014/main" id="{60E5239E-F571-49CE-90E0-B097C952D1D0}"/>
            </a:ext>
          </a:extLst>
        </xdr:cNvPr>
        <xdr:cNvSpPr/>
      </xdr:nvSpPr>
      <xdr:spPr>
        <a:xfrm>
          <a:off x="3746500" y="14080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158750</xdr:rowOff>
    </xdr:from>
    <xdr:to>
      <xdr:col>15</xdr:col>
      <xdr:colOff>101600</xdr:colOff>
      <xdr:row>82</xdr:row>
      <xdr:rowOff>88900</xdr:rowOff>
    </xdr:to>
    <xdr:sp macro="" textlink="">
      <xdr:nvSpPr>
        <xdr:cNvPr id="286" name="フローチャート: 判断 285">
          <a:extLst>
            <a:ext uri="{FF2B5EF4-FFF2-40B4-BE49-F238E27FC236}">
              <a16:creationId xmlns:a16="http://schemas.microsoft.com/office/drawing/2014/main" id="{FD8F802B-6EE4-41F9-8897-AAA7A86FAAAB}"/>
            </a:ext>
          </a:extLst>
        </xdr:cNvPr>
        <xdr:cNvSpPr/>
      </xdr:nvSpPr>
      <xdr:spPr>
        <a:xfrm>
          <a:off x="2857500" y="1404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635</xdr:rowOff>
    </xdr:from>
    <xdr:to>
      <xdr:col>10</xdr:col>
      <xdr:colOff>165100</xdr:colOff>
      <xdr:row>82</xdr:row>
      <xdr:rowOff>102235</xdr:rowOff>
    </xdr:to>
    <xdr:sp macro="" textlink="">
      <xdr:nvSpPr>
        <xdr:cNvPr id="287" name="フローチャート: 判断 286">
          <a:extLst>
            <a:ext uri="{FF2B5EF4-FFF2-40B4-BE49-F238E27FC236}">
              <a16:creationId xmlns:a16="http://schemas.microsoft.com/office/drawing/2014/main" id="{5F3DC220-6E49-40D7-AC94-96343B131ECD}"/>
            </a:ext>
          </a:extLst>
        </xdr:cNvPr>
        <xdr:cNvSpPr/>
      </xdr:nvSpPr>
      <xdr:spPr>
        <a:xfrm>
          <a:off x="1968500" y="14059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105410</xdr:rowOff>
    </xdr:from>
    <xdr:to>
      <xdr:col>6</xdr:col>
      <xdr:colOff>38100</xdr:colOff>
      <xdr:row>82</xdr:row>
      <xdr:rowOff>35560</xdr:rowOff>
    </xdr:to>
    <xdr:sp macro="" textlink="">
      <xdr:nvSpPr>
        <xdr:cNvPr id="288" name="フローチャート: 判断 287">
          <a:extLst>
            <a:ext uri="{FF2B5EF4-FFF2-40B4-BE49-F238E27FC236}">
              <a16:creationId xmlns:a16="http://schemas.microsoft.com/office/drawing/2014/main" id="{3C4BABFE-E8F7-4BC6-A0BC-03F56B46403F}"/>
            </a:ext>
          </a:extLst>
        </xdr:cNvPr>
        <xdr:cNvSpPr/>
      </xdr:nvSpPr>
      <xdr:spPr>
        <a:xfrm>
          <a:off x="1079500" y="13992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149860</xdr:rowOff>
    </xdr:from>
    <xdr:ext cx="762000" cy="259080"/>
    <xdr:sp macro="" textlink="">
      <xdr:nvSpPr>
        <xdr:cNvPr id="289" name="テキスト ボックス 288">
          <a:extLst>
            <a:ext uri="{FF2B5EF4-FFF2-40B4-BE49-F238E27FC236}">
              <a16:creationId xmlns:a16="http://schemas.microsoft.com/office/drawing/2014/main" id="{DF2C4797-6787-4148-8F15-FC3DCB820DB5}"/>
            </a:ext>
          </a:extLst>
        </xdr:cNvPr>
        <xdr:cNvSpPr txBox="1"/>
      </xdr:nvSpPr>
      <xdr:spPr>
        <a:xfrm>
          <a:off x="4445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177800</xdr:colOff>
      <xdr:row>88</xdr:row>
      <xdr:rowOff>149860</xdr:rowOff>
    </xdr:from>
    <xdr:ext cx="762000" cy="259080"/>
    <xdr:sp macro="" textlink="">
      <xdr:nvSpPr>
        <xdr:cNvPr id="290" name="テキスト ボックス 289">
          <a:extLst>
            <a:ext uri="{FF2B5EF4-FFF2-40B4-BE49-F238E27FC236}">
              <a16:creationId xmlns:a16="http://schemas.microsoft.com/office/drawing/2014/main" id="{A18E7E9E-13A7-4F5F-BF8E-2E50D4004EFD}"/>
            </a:ext>
          </a:extLst>
        </xdr:cNvPr>
        <xdr:cNvSpPr txBox="1"/>
      </xdr:nvSpPr>
      <xdr:spPr>
        <a:xfrm>
          <a:off x="3606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50800</xdr:colOff>
      <xdr:row>88</xdr:row>
      <xdr:rowOff>149860</xdr:rowOff>
    </xdr:from>
    <xdr:ext cx="762000" cy="259080"/>
    <xdr:sp macro="" textlink="">
      <xdr:nvSpPr>
        <xdr:cNvPr id="291" name="テキスト ボックス 290">
          <a:extLst>
            <a:ext uri="{FF2B5EF4-FFF2-40B4-BE49-F238E27FC236}">
              <a16:creationId xmlns:a16="http://schemas.microsoft.com/office/drawing/2014/main" id="{AE8C42D9-23CD-420F-9E2C-2C12EB4714EA}"/>
            </a:ext>
          </a:extLst>
        </xdr:cNvPr>
        <xdr:cNvSpPr txBox="1"/>
      </xdr:nvSpPr>
      <xdr:spPr>
        <a:xfrm>
          <a:off x="2717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114300</xdr:colOff>
      <xdr:row>88</xdr:row>
      <xdr:rowOff>149860</xdr:rowOff>
    </xdr:from>
    <xdr:ext cx="762000" cy="259080"/>
    <xdr:sp macro="" textlink="">
      <xdr:nvSpPr>
        <xdr:cNvPr id="292" name="テキスト ボックス 291">
          <a:extLst>
            <a:ext uri="{FF2B5EF4-FFF2-40B4-BE49-F238E27FC236}">
              <a16:creationId xmlns:a16="http://schemas.microsoft.com/office/drawing/2014/main" id="{3D5B52F3-7644-4AF2-B7AD-8A91C102B868}"/>
            </a:ext>
          </a:extLst>
        </xdr:cNvPr>
        <xdr:cNvSpPr txBox="1"/>
      </xdr:nvSpPr>
      <xdr:spPr>
        <a:xfrm>
          <a:off x="1828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xdr:col>
      <xdr:colOff>177800</xdr:colOff>
      <xdr:row>88</xdr:row>
      <xdr:rowOff>149860</xdr:rowOff>
    </xdr:from>
    <xdr:ext cx="762000" cy="259080"/>
    <xdr:sp macro="" textlink="">
      <xdr:nvSpPr>
        <xdr:cNvPr id="293" name="テキスト ボックス 292">
          <a:extLst>
            <a:ext uri="{FF2B5EF4-FFF2-40B4-BE49-F238E27FC236}">
              <a16:creationId xmlns:a16="http://schemas.microsoft.com/office/drawing/2014/main" id="{B33623BB-24B1-4147-A5A1-EBF713B3DF1E}"/>
            </a:ext>
          </a:extLst>
        </xdr:cNvPr>
        <xdr:cNvSpPr txBox="1"/>
      </xdr:nvSpPr>
      <xdr:spPr>
        <a:xfrm>
          <a:off x="939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19</xdr:col>
      <xdr:colOff>127000</xdr:colOff>
      <xdr:row>84</xdr:row>
      <xdr:rowOff>164465</xdr:rowOff>
    </xdr:from>
    <xdr:to>
      <xdr:col>20</xdr:col>
      <xdr:colOff>38100</xdr:colOff>
      <xdr:row>85</xdr:row>
      <xdr:rowOff>94615</xdr:rowOff>
    </xdr:to>
    <xdr:sp macro="" textlink="">
      <xdr:nvSpPr>
        <xdr:cNvPr id="294" name="楕円 293">
          <a:extLst>
            <a:ext uri="{FF2B5EF4-FFF2-40B4-BE49-F238E27FC236}">
              <a16:creationId xmlns:a16="http://schemas.microsoft.com/office/drawing/2014/main" id="{0DCD1254-6739-4154-8873-14E74294EC53}"/>
            </a:ext>
          </a:extLst>
        </xdr:cNvPr>
        <xdr:cNvSpPr/>
      </xdr:nvSpPr>
      <xdr:spPr>
        <a:xfrm>
          <a:off x="3746500" y="14566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84</xdr:row>
      <xdr:rowOff>135890</xdr:rowOff>
    </xdr:from>
    <xdr:to>
      <xdr:col>15</xdr:col>
      <xdr:colOff>101600</xdr:colOff>
      <xdr:row>85</xdr:row>
      <xdr:rowOff>66040</xdr:rowOff>
    </xdr:to>
    <xdr:sp macro="" textlink="">
      <xdr:nvSpPr>
        <xdr:cNvPr id="295" name="楕円 294">
          <a:extLst>
            <a:ext uri="{FF2B5EF4-FFF2-40B4-BE49-F238E27FC236}">
              <a16:creationId xmlns:a16="http://schemas.microsoft.com/office/drawing/2014/main" id="{698B4B37-5A22-4866-B947-74624C2869D6}"/>
            </a:ext>
          </a:extLst>
        </xdr:cNvPr>
        <xdr:cNvSpPr/>
      </xdr:nvSpPr>
      <xdr:spPr>
        <a:xfrm>
          <a:off x="2857500" y="14537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85</xdr:row>
      <xdr:rowOff>15240</xdr:rowOff>
    </xdr:from>
    <xdr:to>
      <xdr:col>19</xdr:col>
      <xdr:colOff>177800</xdr:colOff>
      <xdr:row>85</xdr:row>
      <xdr:rowOff>43815</xdr:rowOff>
    </xdr:to>
    <xdr:cxnSp macro="">
      <xdr:nvCxnSpPr>
        <xdr:cNvPr id="296" name="直線コネクタ 295">
          <a:extLst>
            <a:ext uri="{FF2B5EF4-FFF2-40B4-BE49-F238E27FC236}">
              <a16:creationId xmlns:a16="http://schemas.microsoft.com/office/drawing/2014/main" id="{17CE62B8-4407-445B-974C-386B2B400E4A}"/>
            </a:ext>
          </a:extLst>
        </xdr:cNvPr>
        <xdr:cNvCxnSpPr/>
      </xdr:nvCxnSpPr>
      <xdr:spPr>
        <a:xfrm>
          <a:off x="2908300" y="14588490"/>
          <a:ext cx="889000" cy="285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84</xdr:row>
      <xdr:rowOff>107315</xdr:rowOff>
    </xdr:from>
    <xdr:to>
      <xdr:col>10</xdr:col>
      <xdr:colOff>165100</xdr:colOff>
      <xdr:row>85</xdr:row>
      <xdr:rowOff>37465</xdr:rowOff>
    </xdr:to>
    <xdr:sp macro="" textlink="">
      <xdr:nvSpPr>
        <xdr:cNvPr id="297" name="楕円 296">
          <a:extLst>
            <a:ext uri="{FF2B5EF4-FFF2-40B4-BE49-F238E27FC236}">
              <a16:creationId xmlns:a16="http://schemas.microsoft.com/office/drawing/2014/main" id="{99397E8D-D8CC-4990-8F9D-D56A3CA5D81D}"/>
            </a:ext>
          </a:extLst>
        </xdr:cNvPr>
        <xdr:cNvSpPr/>
      </xdr:nvSpPr>
      <xdr:spPr>
        <a:xfrm>
          <a:off x="1968500" y="14509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84</xdr:row>
      <xdr:rowOff>158115</xdr:rowOff>
    </xdr:from>
    <xdr:to>
      <xdr:col>15</xdr:col>
      <xdr:colOff>50800</xdr:colOff>
      <xdr:row>85</xdr:row>
      <xdr:rowOff>15240</xdr:rowOff>
    </xdr:to>
    <xdr:cxnSp macro="">
      <xdr:nvCxnSpPr>
        <xdr:cNvPr id="298" name="直線コネクタ 297">
          <a:extLst>
            <a:ext uri="{FF2B5EF4-FFF2-40B4-BE49-F238E27FC236}">
              <a16:creationId xmlns:a16="http://schemas.microsoft.com/office/drawing/2014/main" id="{CDF743FD-5ED9-4D79-94A5-DF32FBCDB87D}"/>
            </a:ext>
          </a:extLst>
        </xdr:cNvPr>
        <xdr:cNvCxnSpPr/>
      </xdr:nvCxnSpPr>
      <xdr:spPr>
        <a:xfrm>
          <a:off x="2019300" y="14559915"/>
          <a:ext cx="889000" cy="285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84</xdr:row>
      <xdr:rowOff>78740</xdr:rowOff>
    </xdr:from>
    <xdr:to>
      <xdr:col>6</xdr:col>
      <xdr:colOff>38100</xdr:colOff>
      <xdr:row>85</xdr:row>
      <xdr:rowOff>8890</xdr:rowOff>
    </xdr:to>
    <xdr:sp macro="" textlink="">
      <xdr:nvSpPr>
        <xdr:cNvPr id="299" name="楕円 298">
          <a:extLst>
            <a:ext uri="{FF2B5EF4-FFF2-40B4-BE49-F238E27FC236}">
              <a16:creationId xmlns:a16="http://schemas.microsoft.com/office/drawing/2014/main" id="{CEE6B10E-B63C-4FC0-8D59-7BF278B002E5}"/>
            </a:ext>
          </a:extLst>
        </xdr:cNvPr>
        <xdr:cNvSpPr/>
      </xdr:nvSpPr>
      <xdr:spPr>
        <a:xfrm>
          <a:off x="1079500" y="14480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84</xdr:row>
      <xdr:rowOff>129540</xdr:rowOff>
    </xdr:from>
    <xdr:to>
      <xdr:col>10</xdr:col>
      <xdr:colOff>114300</xdr:colOff>
      <xdr:row>84</xdr:row>
      <xdr:rowOff>158115</xdr:rowOff>
    </xdr:to>
    <xdr:cxnSp macro="">
      <xdr:nvCxnSpPr>
        <xdr:cNvPr id="300" name="直線コネクタ 299">
          <a:extLst>
            <a:ext uri="{FF2B5EF4-FFF2-40B4-BE49-F238E27FC236}">
              <a16:creationId xmlns:a16="http://schemas.microsoft.com/office/drawing/2014/main" id="{6391856F-8D0E-481B-BE7D-4D3E105E28BF}"/>
            </a:ext>
          </a:extLst>
        </xdr:cNvPr>
        <xdr:cNvCxnSpPr/>
      </xdr:nvCxnSpPr>
      <xdr:spPr>
        <a:xfrm>
          <a:off x="1130300" y="14531340"/>
          <a:ext cx="889000" cy="285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153035</xdr:colOff>
      <xdr:row>80</xdr:row>
      <xdr:rowOff>139700</xdr:rowOff>
    </xdr:from>
    <xdr:ext cx="405130" cy="259080"/>
    <xdr:sp macro="" textlink="">
      <xdr:nvSpPr>
        <xdr:cNvPr id="301" name="n_1aveValue【公営住宅】&#10;有形固定資産減価償却率">
          <a:extLst>
            <a:ext uri="{FF2B5EF4-FFF2-40B4-BE49-F238E27FC236}">
              <a16:creationId xmlns:a16="http://schemas.microsoft.com/office/drawing/2014/main" id="{69139C8F-C17A-4A0C-B0C5-03C19A421FE9}"/>
            </a:ext>
          </a:extLst>
        </xdr:cNvPr>
        <xdr:cNvSpPr txBox="1"/>
      </xdr:nvSpPr>
      <xdr:spPr>
        <a:xfrm>
          <a:off x="3582035" y="1385570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61.8</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38735</xdr:colOff>
      <xdr:row>80</xdr:row>
      <xdr:rowOff>105410</xdr:rowOff>
    </xdr:from>
    <xdr:ext cx="404495" cy="259080"/>
    <xdr:sp macro="" textlink="">
      <xdr:nvSpPr>
        <xdr:cNvPr id="302" name="n_2aveValue【公営住宅】&#10;有形固定資産減価償却率">
          <a:extLst>
            <a:ext uri="{FF2B5EF4-FFF2-40B4-BE49-F238E27FC236}">
              <a16:creationId xmlns:a16="http://schemas.microsoft.com/office/drawing/2014/main" id="{053DE469-235F-4DFE-802F-F43D64B65D40}"/>
            </a:ext>
          </a:extLst>
        </xdr:cNvPr>
        <xdr:cNvSpPr txBox="1"/>
      </xdr:nvSpPr>
      <xdr:spPr>
        <a:xfrm>
          <a:off x="2705735" y="1382141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60.0</a:t>
          </a:r>
          <a:endParaRPr kumimoji="1" lang="ja-JP" altLang="en-US" sz="1000" b="1">
            <a:solidFill>
              <a:srgbClr val="000080"/>
            </a:solidFill>
            <a:latin typeface="ＭＳ Ｐゴシック"/>
            <a:ea typeface="ＭＳ Ｐゴシック"/>
          </a:endParaRPr>
        </a:p>
      </xdr:txBody>
    </xdr:sp>
    <xdr:clientData/>
  </xdr:oneCellAnchor>
  <xdr:oneCellAnchor>
    <xdr:from>
      <xdr:col>9</xdr:col>
      <xdr:colOff>102235</xdr:colOff>
      <xdr:row>80</xdr:row>
      <xdr:rowOff>118745</xdr:rowOff>
    </xdr:from>
    <xdr:ext cx="404495" cy="259080"/>
    <xdr:sp macro="" textlink="">
      <xdr:nvSpPr>
        <xdr:cNvPr id="303" name="n_3aveValue【公営住宅】&#10;有形固定資産減価償却率">
          <a:extLst>
            <a:ext uri="{FF2B5EF4-FFF2-40B4-BE49-F238E27FC236}">
              <a16:creationId xmlns:a16="http://schemas.microsoft.com/office/drawing/2014/main" id="{605002F2-3479-4B16-9F73-C8B1EDB37A5C}"/>
            </a:ext>
          </a:extLst>
        </xdr:cNvPr>
        <xdr:cNvSpPr txBox="1"/>
      </xdr:nvSpPr>
      <xdr:spPr>
        <a:xfrm>
          <a:off x="1816735" y="1383474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60.7</a:t>
          </a:r>
          <a:endParaRPr kumimoji="1" lang="ja-JP" altLang="en-US" sz="1000" b="1">
            <a:solidFill>
              <a:srgbClr val="000080"/>
            </a:solidFill>
            <a:latin typeface="ＭＳ Ｐゴシック"/>
            <a:ea typeface="ＭＳ Ｐゴシック"/>
          </a:endParaRPr>
        </a:p>
      </xdr:txBody>
    </xdr:sp>
    <xdr:clientData/>
  </xdr:oneCellAnchor>
  <xdr:oneCellAnchor>
    <xdr:from>
      <xdr:col>4</xdr:col>
      <xdr:colOff>165735</xdr:colOff>
      <xdr:row>80</xdr:row>
      <xdr:rowOff>52070</xdr:rowOff>
    </xdr:from>
    <xdr:ext cx="404495" cy="258445"/>
    <xdr:sp macro="" textlink="">
      <xdr:nvSpPr>
        <xdr:cNvPr id="304" name="n_4aveValue【公営住宅】&#10;有形固定資産減価償却率">
          <a:extLst>
            <a:ext uri="{FF2B5EF4-FFF2-40B4-BE49-F238E27FC236}">
              <a16:creationId xmlns:a16="http://schemas.microsoft.com/office/drawing/2014/main" id="{FAC0D09C-2BE2-495E-AF14-89CCF07A8C70}"/>
            </a:ext>
          </a:extLst>
        </xdr:cNvPr>
        <xdr:cNvSpPr txBox="1"/>
      </xdr:nvSpPr>
      <xdr:spPr>
        <a:xfrm>
          <a:off x="927735" y="1376807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57.2</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153035</xdr:colOff>
      <xdr:row>85</xdr:row>
      <xdr:rowOff>86360</xdr:rowOff>
    </xdr:from>
    <xdr:ext cx="405130" cy="258445"/>
    <xdr:sp macro="" textlink="">
      <xdr:nvSpPr>
        <xdr:cNvPr id="305" name="n_1mainValue【公営住宅】&#10;有形固定資産減価償却率">
          <a:extLst>
            <a:ext uri="{FF2B5EF4-FFF2-40B4-BE49-F238E27FC236}">
              <a16:creationId xmlns:a16="http://schemas.microsoft.com/office/drawing/2014/main" id="{8F556355-5E8E-4C8F-BCA7-08C421DA9225}"/>
            </a:ext>
          </a:extLst>
        </xdr:cNvPr>
        <xdr:cNvSpPr txBox="1"/>
      </xdr:nvSpPr>
      <xdr:spPr>
        <a:xfrm>
          <a:off x="3582035" y="1465961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87.3</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38735</xdr:colOff>
      <xdr:row>85</xdr:row>
      <xdr:rowOff>57150</xdr:rowOff>
    </xdr:from>
    <xdr:ext cx="404495" cy="259080"/>
    <xdr:sp macro="" textlink="">
      <xdr:nvSpPr>
        <xdr:cNvPr id="306" name="n_2mainValue【公営住宅】&#10;有形固定資産減価償却率">
          <a:extLst>
            <a:ext uri="{FF2B5EF4-FFF2-40B4-BE49-F238E27FC236}">
              <a16:creationId xmlns:a16="http://schemas.microsoft.com/office/drawing/2014/main" id="{DAE51FC3-DDB1-4948-B9DA-C96152EA911F}"/>
            </a:ext>
          </a:extLst>
        </xdr:cNvPr>
        <xdr:cNvSpPr txBox="1"/>
      </xdr:nvSpPr>
      <xdr:spPr>
        <a:xfrm>
          <a:off x="2705735" y="1463040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85.8</a:t>
          </a:r>
          <a:endParaRPr kumimoji="1" lang="ja-JP" altLang="en-US" sz="1000" b="1">
            <a:solidFill>
              <a:srgbClr val="FF0000"/>
            </a:solidFill>
            <a:latin typeface="ＭＳ Ｐゴシック"/>
            <a:ea typeface="ＭＳ Ｐゴシック"/>
          </a:endParaRPr>
        </a:p>
      </xdr:txBody>
    </xdr:sp>
    <xdr:clientData/>
  </xdr:oneCellAnchor>
  <xdr:oneCellAnchor>
    <xdr:from>
      <xdr:col>9</xdr:col>
      <xdr:colOff>102235</xdr:colOff>
      <xdr:row>85</xdr:row>
      <xdr:rowOff>29210</xdr:rowOff>
    </xdr:from>
    <xdr:ext cx="404495" cy="258445"/>
    <xdr:sp macro="" textlink="">
      <xdr:nvSpPr>
        <xdr:cNvPr id="307" name="n_3mainValue【公営住宅】&#10;有形固定資産減価償却率">
          <a:extLst>
            <a:ext uri="{FF2B5EF4-FFF2-40B4-BE49-F238E27FC236}">
              <a16:creationId xmlns:a16="http://schemas.microsoft.com/office/drawing/2014/main" id="{B6BE87ED-A2BA-4FFA-8F72-DA35003DED43}"/>
            </a:ext>
          </a:extLst>
        </xdr:cNvPr>
        <xdr:cNvSpPr txBox="1"/>
      </xdr:nvSpPr>
      <xdr:spPr>
        <a:xfrm>
          <a:off x="1816735" y="1460246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84.3</a:t>
          </a:r>
          <a:endParaRPr kumimoji="1" lang="ja-JP" altLang="en-US" sz="1000" b="1">
            <a:solidFill>
              <a:srgbClr val="FF0000"/>
            </a:solidFill>
            <a:latin typeface="ＭＳ Ｐゴシック"/>
            <a:ea typeface="ＭＳ Ｐゴシック"/>
          </a:endParaRPr>
        </a:p>
      </xdr:txBody>
    </xdr:sp>
    <xdr:clientData/>
  </xdr:oneCellAnchor>
  <xdr:oneCellAnchor>
    <xdr:from>
      <xdr:col>4</xdr:col>
      <xdr:colOff>165735</xdr:colOff>
      <xdr:row>85</xdr:row>
      <xdr:rowOff>0</xdr:rowOff>
    </xdr:from>
    <xdr:ext cx="404495" cy="259080"/>
    <xdr:sp macro="" textlink="">
      <xdr:nvSpPr>
        <xdr:cNvPr id="308" name="n_4mainValue【公営住宅】&#10;有形固定資産減価償却率">
          <a:extLst>
            <a:ext uri="{FF2B5EF4-FFF2-40B4-BE49-F238E27FC236}">
              <a16:creationId xmlns:a16="http://schemas.microsoft.com/office/drawing/2014/main" id="{35F50070-A799-4220-A741-B454671A336A}"/>
            </a:ext>
          </a:extLst>
        </xdr:cNvPr>
        <xdr:cNvSpPr txBox="1"/>
      </xdr:nvSpPr>
      <xdr:spPr>
        <a:xfrm>
          <a:off x="927735" y="1457325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82.8</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09" name="正方形/長方形 308">
          <a:extLst>
            <a:ext uri="{FF2B5EF4-FFF2-40B4-BE49-F238E27FC236}">
              <a16:creationId xmlns:a16="http://schemas.microsoft.com/office/drawing/2014/main" id="{5EEF810E-3395-4352-AB33-F62FA992BD05}"/>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公営住宅</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0" name="正方形/長方形 309">
          <a:extLst>
            <a:ext uri="{FF2B5EF4-FFF2-40B4-BE49-F238E27FC236}">
              <a16:creationId xmlns:a16="http://schemas.microsoft.com/office/drawing/2014/main" id="{60C09366-EE1C-41FD-B011-996BB06E06C5}"/>
            </a:ext>
          </a:extLst>
        </xdr:cNvPr>
        <xdr:cNvSpPr/>
      </xdr:nvSpPr>
      <xdr:spPr>
        <a:xfrm>
          <a:off x="6731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11" name="正方形/長方形 310">
          <a:extLst>
            <a:ext uri="{FF2B5EF4-FFF2-40B4-BE49-F238E27FC236}">
              <a16:creationId xmlns:a16="http://schemas.microsoft.com/office/drawing/2014/main" id="{6EC20F6A-027D-42AF-BEE2-C3AA76CB9446}"/>
            </a:ext>
          </a:extLst>
        </xdr:cNvPr>
        <xdr:cNvSpPr/>
      </xdr:nvSpPr>
      <xdr:spPr>
        <a:xfrm>
          <a:off x="6731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12" name="正方形/長方形 311">
          <a:extLst>
            <a:ext uri="{FF2B5EF4-FFF2-40B4-BE49-F238E27FC236}">
              <a16:creationId xmlns:a16="http://schemas.microsoft.com/office/drawing/2014/main" id="{552531B1-1790-49F6-8356-D84A2AAF5A7C}"/>
            </a:ext>
          </a:extLst>
        </xdr:cNvPr>
        <xdr:cNvSpPr/>
      </xdr:nvSpPr>
      <xdr:spPr>
        <a:xfrm>
          <a:off x="7747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13" name="正方形/長方形 312">
          <a:extLst>
            <a:ext uri="{FF2B5EF4-FFF2-40B4-BE49-F238E27FC236}">
              <a16:creationId xmlns:a16="http://schemas.microsoft.com/office/drawing/2014/main" id="{A2259C68-EAAC-48DE-A516-75A6E3CC0EAF}"/>
            </a:ext>
          </a:extLst>
        </xdr:cNvPr>
        <xdr:cNvSpPr/>
      </xdr:nvSpPr>
      <xdr:spPr>
        <a:xfrm>
          <a:off x="7747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0.798</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14" name="正方形/長方形 313">
          <a:extLst>
            <a:ext uri="{FF2B5EF4-FFF2-40B4-BE49-F238E27FC236}">
              <a16:creationId xmlns:a16="http://schemas.microsoft.com/office/drawing/2014/main" id="{0A10C709-10A5-4547-A84C-366F5F9608BE}"/>
            </a:ext>
          </a:extLst>
        </xdr:cNvPr>
        <xdr:cNvSpPr/>
      </xdr:nvSpPr>
      <xdr:spPr>
        <a:xfrm>
          <a:off x="8890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15" name="正方形/長方形 314">
          <a:extLst>
            <a:ext uri="{FF2B5EF4-FFF2-40B4-BE49-F238E27FC236}">
              <a16:creationId xmlns:a16="http://schemas.microsoft.com/office/drawing/2014/main" id="{CA66DAB1-862B-4D0C-AACD-994086DDDB9A}"/>
            </a:ext>
          </a:extLst>
        </xdr:cNvPr>
        <xdr:cNvSpPr/>
      </xdr:nvSpPr>
      <xdr:spPr>
        <a:xfrm>
          <a:off x="8890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1.180</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16" name="正方形/長方形 315">
          <a:extLst>
            <a:ext uri="{FF2B5EF4-FFF2-40B4-BE49-F238E27FC236}">
              <a16:creationId xmlns:a16="http://schemas.microsoft.com/office/drawing/2014/main" id="{2A244D87-D26F-4641-9E0F-245064848AA6}"/>
            </a:ext>
          </a:extLst>
        </xdr:cNvPr>
        <xdr:cNvSpPr/>
      </xdr:nvSpPr>
      <xdr:spPr>
        <a:xfrm>
          <a:off x="6604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250" cy="224790"/>
    <xdr:sp macro="" textlink="">
      <xdr:nvSpPr>
        <xdr:cNvPr id="317" name="テキスト ボックス 316">
          <a:extLst>
            <a:ext uri="{FF2B5EF4-FFF2-40B4-BE49-F238E27FC236}">
              <a16:creationId xmlns:a16="http://schemas.microsoft.com/office/drawing/2014/main" id="{7FFBB057-719C-4427-8617-8849787AE862}"/>
            </a:ext>
          </a:extLst>
        </xdr:cNvPr>
        <xdr:cNvSpPr txBox="1"/>
      </xdr:nvSpPr>
      <xdr:spPr>
        <a:xfrm>
          <a:off x="6565900" y="12763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18" name="直線コネクタ 317">
          <a:extLst>
            <a:ext uri="{FF2B5EF4-FFF2-40B4-BE49-F238E27FC236}">
              <a16:creationId xmlns:a16="http://schemas.microsoft.com/office/drawing/2014/main" id="{448FA138-AA93-4185-8510-207E22F2BEA0}"/>
            </a:ext>
          </a:extLst>
        </xdr:cNvPr>
        <xdr:cNvCxnSpPr/>
      </xdr:nvCxnSpPr>
      <xdr:spPr>
        <a:xfrm>
          <a:off x="6604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168910</xdr:rowOff>
    </xdr:from>
    <xdr:to>
      <xdr:col>59</xdr:col>
      <xdr:colOff>50800</xdr:colOff>
      <xdr:row>86</xdr:row>
      <xdr:rowOff>168910</xdr:rowOff>
    </xdr:to>
    <xdr:cxnSp macro="">
      <xdr:nvCxnSpPr>
        <xdr:cNvPr id="319" name="直線コネクタ 318">
          <a:extLst>
            <a:ext uri="{FF2B5EF4-FFF2-40B4-BE49-F238E27FC236}">
              <a16:creationId xmlns:a16="http://schemas.microsoft.com/office/drawing/2014/main" id="{FB99404D-696C-4D87-98BF-09AD9386FDE1}"/>
            </a:ext>
          </a:extLst>
        </xdr:cNvPr>
        <xdr:cNvCxnSpPr/>
      </xdr:nvCxnSpPr>
      <xdr:spPr>
        <a:xfrm>
          <a:off x="6604000" y="1491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86</xdr:row>
      <xdr:rowOff>26670</xdr:rowOff>
    </xdr:from>
    <xdr:ext cx="466725" cy="259080"/>
    <xdr:sp macro="" textlink="">
      <xdr:nvSpPr>
        <xdr:cNvPr id="320" name="テキスト ボックス 319">
          <a:extLst>
            <a:ext uri="{FF2B5EF4-FFF2-40B4-BE49-F238E27FC236}">
              <a16:creationId xmlns:a16="http://schemas.microsoft.com/office/drawing/2014/main" id="{B479703A-EDC8-49EA-9B63-E5EA6FD9F26F}"/>
            </a:ext>
          </a:extLst>
        </xdr:cNvPr>
        <xdr:cNvSpPr txBox="1"/>
      </xdr:nvSpPr>
      <xdr:spPr>
        <a:xfrm>
          <a:off x="6136640" y="1477137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34</xdr:col>
      <xdr:colOff>127000</xdr:colOff>
      <xdr:row>85</xdr:row>
      <xdr:rowOff>13335</xdr:rowOff>
    </xdr:from>
    <xdr:to>
      <xdr:col>59</xdr:col>
      <xdr:colOff>50800</xdr:colOff>
      <xdr:row>85</xdr:row>
      <xdr:rowOff>13335</xdr:rowOff>
    </xdr:to>
    <xdr:cxnSp macro="">
      <xdr:nvCxnSpPr>
        <xdr:cNvPr id="321" name="直線コネクタ 320">
          <a:extLst>
            <a:ext uri="{FF2B5EF4-FFF2-40B4-BE49-F238E27FC236}">
              <a16:creationId xmlns:a16="http://schemas.microsoft.com/office/drawing/2014/main" id="{037E9423-CBC4-4450-82B6-D352FB9F3ED5}"/>
            </a:ext>
          </a:extLst>
        </xdr:cNvPr>
        <xdr:cNvCxnSpPr/>
      </xdr:nvCxnSpPr>
      <xdr:spPr>
        <a:xfrm>
          <a:off x="6604000" y="1458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84</xdr:row>
      <xdr:rowOff>42545</xdr:rowOff>
    </xdr:from>
    <xdr:ext cx="466725" cy="258445"/>
    <xdr:sp macro="" textlink="">
      <xdr:nvSpPr>
        <xdr:cNvPr id="322" name="テキスト ボックス 321">
          <a:extLst>
            <a:ext uri="{FF2B5EF4-FFF2-40B4-BE49-F238E27FC236}">
              <a16:creationId xmlns:a16="http://schemas.microsoft.com/office/drawing/2014/main" id="{D30C9818-A4FC-482A-A34E-EE17561573FE}"/>
            </a:ext>
          </a:extLst>
        </xdr:cNvPr>
        <xdr:cNvSpPr txBox="1"/>
      </xdr:nvSpPr>
      <xdr:spPr>
        <a:xfrm>
          <a:off x="6136640" y="14444345"/>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34</xdr:col>
      <xdr:colOff>127000</xdr:colOff>
      <xdr:row>83</xdr:row>
      <xdr:rowOff>29845</xdr:rowOff>
    </xdr:from>
    <xdr:to>
      <xdr:col>59</xdr:col>
      <xdr:colOff>50800</xdr:colOff>
      <xdr:row>83</xdr:row>
      <xdr:rowOff>29845</xdr:rowOff>
    </xdr:to>
    <xdr:cxnSp macro="">
      <xdr:nvCxnSpPr>
        <xdr:cNvPr id="323" name="直線コネクタ 322">
          <a:extLst>
            <a:ext uri="{FF2B5EF4-FFF2-40B4-BE49-F238E27FC236}">
              <a16:creationId xmlns:a16="http://schemas.microsoft.com/office/drawing/2014/main" id="{2D48254F-44EA-4AE5-A1C6-40AC1D112E30}"/>
            </a:ext>
          </a:extLst>
        </xdr:cNvPr>
        <xdr:cNvCxnSpPr/>
      </xdr:nvCxnSpPr>
      <xdr:spPr>
        <a:xfrm>
          <a:off x="6604000" y="1426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82</xdr:row>
      <xdr:rowOff>59055</xdr:rowOff>
    </xdr:from>
    <xdr:ext cx="466725" cy="259080"/>
    <xdr:sp macro="" textlink="">
      <xdr:nvSpPr>
        <xdr:cNvPr id="324" name="テキスト ボックス 323">
          <a:extLst>
            <a:ext uri="{FF2B5EF4-FFF2-40B4-BE49-F238E27FC236}">
              <a16:creationId xmlns:a16="http://schemas.microsoft.com/office/drawing/2014/main" id="{A3D91239-BDA1-43C8-BD40-C46F10F34E61}"/>
            </a:ext>
          </a:extLst>
        </xdr:cNvPr>
        <xdr:cNvSpPr txBox="1"/>
      </xdr:nvSpPr>
      <xdr:spPr>
        <a:xfrm>
          <a:off x="6136640" y="14117955"/>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34</xdr:col>
      <xdr:colOff>127000</xdr:colOff>
      <xdr:row>81</xdr:row>
      <xdr:rowOff>46355</xdr:rowOff>
    </xdr:from>
    <xdr:to>
      <xdr:col>59</xdr:col>
      <xdr:colOff>50800</xdr:colOff>
      <xdr:row>81</xdr:row>
      <xdr:rowOff>46355</xdr:rowOff>
    </xdr:to>
    <xdr:cxnSp macro="">
      <xdr:nvCxnSpPr>
        <xdr:cNvPr id="325" name="直線コネクタ 324">
          <a:extLst>
            <a:ext uri="{FF2B5EF4-FFF2-40B4-BE49-F238E27FC236}">
              <a16:creationId xmlns:a16="http://schemas.microsoft.com/office/drawing/2014/main" id="{AD22495C-7722-4C27-84FB-8E40B056800E}"/>
            </a:ext>
          </a:extLst>
        </xdr:cNvPr>
        <xdr:cNvCxnSpPr/>
      </xdr:nvCxnSpPr>
      <xdr:spPr>
        <a:xfrm>
          <a:off x="6604000" y="1393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80</xdr:row>
      <xdr:rowOff>75565</xdr:rowOff>
    </xdr:from>
    <xdr:ext cx="466725" cy="258445"/>
    <xdr:sp macro="" textlink="">
      <xdr:nvSpPr>
        <xdr:cNvPr id="326" name="テキスト ボックス 325">
          <a:extLst>
            <a:ext uri="{FF2B5EF4-FFF2-40B4-BE49-F238E27FC236}">
              <a16:creationId xmlns:a16="http://schemas.microsoft.com/office/drawing/2014/main" id="{8BFED6E6-0A2E-4C6F-890F-F5FCC229DB93}"/>
            </a:ext>
          </a:extLst>
        </xdr:cNvPr>
        <xdr:cNvSpPr txBox="1"/>
      </xdr:nvSpPr>
      <xdr:spPr>
        <a:xfrm>
          <a:off x="6136640" y="13791565"/>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dr:col>34</xdr:col>
      <xdr:colOff>127000</xdr:colOff>
      <xdr:row>79</xdr:row>
      <xdr:rowOff>63500</xdr:rowOff>
    </xdr:from>
    <xdr:to>
      <xdr:col>59</xdr:col>
      <xdr:colOff>50800</xdr:colOff>
      <xdr:row>79</xdr:row>
      <xdr:rowOff>63500</xdr:rowOff>
    </xdr:to>
    <xdr:cxnSp macro="">
      <xdr:nvCxnSpPr>
        <xdr:cNvPr id="327" name="直線コネクタ 326">
          <a:extLst>
            <a:ext uri="{FF2B5EF4-FFF2-40B4-BE49-F238E27FC236}">
              <a16:creationId xmlns:a16="http://schemas.microsoft.com/office/drawing/2014/main" id="{589F4914-F6B3-40DD-9448-F7BA77C80C9D}"/>
            </a:ext>
          </a:extLst>
        </xdr:cNvPr>
        <xdr:cNvCxnSpPr/>
      </xdr:nvCxnSpPr>
      <xdr:spPr>
        <a:xfrm>
          <a:off x="6604000" y="136080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78</xdr:row>
      <xdr:rowOff>92075</xdr:rowOff>
    </xdr:from>
    <xdr:ext cx="466725" cy="259080"/>
    <xdr:sp macro="" textlink="">
      <xdr:nvSpPr>
        <xdr:cNvPr id="328" name="テキスト ボックス 327">
          <a:extLst>
            <a:ext uri="{FF2B5EF4-FFF2-40B4-BE49-F238E27FC236}">
              <a16:creationId xmlns:a16="http://schemas.microsoft.com/office/drawing/2014/main" id="{0D1F381A-2906-45B4-9C4C-27D39B76F7AD}"/>
            </a:ext>
          </a:extLst>
        </xdr:cNvPr>
        <xdr:cNvSpPr txBox="1"/>
      </xdr:nvSpPr>
      <xdr:spPr>
        <a:xfrm>
          <a:off x="6136640" y="13465175"/>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34</xdr:col>
      <xdr:colOff>127000</xdr:colOff>
      <xdr:row>77</xdr:row>
      <xdr:rowOff>78740</xdr:rowOff>
    </xdr:from>
    <xdr:to>
      <xdr:col>59</xdr:col>
      <xdr:colOff>50800</xdr:colOff>
      <xdr:row>77</xdr:row>
      <xdr:rowOff>78740</xdr:rowOff>
    </xdr:to>
    <xdr:cxnSp macro="">
      <xdr:nvCxnSpPr>
        <xdr:cNvPr id="329" name="直線コネクタ 328">
          <a:extLst>
            <a:ext uri="{FF2B5EF4-FFF2-40B4-BE49-F238E27FC236}">
              <a16:creationId xmlns:a16="http://schemas.microsoft.com/office/drawing/2014/main" id="{7221D1E6-E2C2-4CB2-BFAF-54090D3D81AA}"/>
            </a:ext>
          </a:extLst>
        </xdr:cNvPr>
        <xdr:cNvCxnSpPr/>
      </xdr:nvCxnSpPr>
      <xdr:spPr>
        <a:xfrm>
          <a:off x="6604000" y="1328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76</xdr:row>
      <xdr:rowOff>107950</xdr:rowOff>
    </xdr:from>
    <xdr:ext cx="466725" cy="259080"/>
    <xdr:sp macro="" textlink="">
      <xdr:nvSpPr>
        <xdr:cNvPr id="330" name="テキスト ボックス 329">
          <a:extLst>
            <a:ext uri="{FF2B5EF4-FFF2-40B4-BE49-F238E27FC236}">
              <a16:creationId xmlns:a16="http://schemas.microsoft.com/office/drawing/2014/main" id="{C4B081F6-AF39-4464-96A1-09068AAD8150}"/>
            </a:ext>
          </a:extLst>
        </xdr:cNvPr>
        <xdr:cNvSpPr txBox="1"/>
      </xdr:nvSpPr>
      <xdr:spPr>
        <a:xfrm>
          <a:off x="6136640" y="1313815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1" name="直線コネクタ 330">
          <a:extLst>
            <a:ext uri="{FF2B5EF4-FFF2-40B4-BE49-F238E27FC236}">
              <a16:creationId xmlns:a16="http://schemas.microsoft.com/office/drawing/2014/main" id="{89FF4547-1756-4CE1-8F52-5AF51095070B}"/>
            </a:ext>
          </a:extLst>
        </xdr:cNvPr>
        <xdr:cNvCxnSpPr/>
      </xdr:nvCxnSpPr>
      <xdr:spPr>
        <a:xfrm>
          <a:off x="6604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74</xdr:row>
      <xdr:rowOff>124460</xdr:rowOff>
    </xdr:from>
    <xdr:ext cx="466725" cy="259080"/>
    <xdr:sp macro="" textlink="">
      <xdr:nvSpPr>
        <xdr:cNvPr id="332" name="テキスト ボックス 331">
          <a:extLst>
            <a:ext uri="{FF2B5EF4-FFF2-40B4-BE49-F238E27FC236}">
              <a16:creationId xmlns:a16="http://schemas.microsoft.com/office/drawing/2014/main" id="{77614DCF-2C0F-46A6-BB56-01CA73E55966}"/>
            </a:ext>
          </a:extLst>
        </xdr:cNvPr>
        <xdr:cNvSpPr txBox="1"/>
      </xdr:nvSpPr>
      <xdr:spPr>
        <a:xfrm>
          <a:off x="6136640" y="12811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3" name="【公営住宅】&#10;一人当たり面積グラフ枠">
          <a:extLst>
            <a:ext uri="{FF2B5EF4-FFF2-40B4-BE49-F238E27FC236}">
              <a16:creationId xmlns:a16="http://schemas.microsoft.com/office/drawing/2014/main" id="{23DEF882-CE2E-4E59-8781-B747D2E39D15}"/>
            </a:ext>
          </a:extLst>
        </xdr:cNvPr>
        <xdr:cNvSpPr/>
      </xdr:nvSpPr>
      <xdr:spPr>
        <a:xfrm>
          <a:off x="6604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39370</xdr:rowOff>
    </xdr:from>
    <xdr:to>
      <xdr:col>54</xdr:col>
      <xdr:colOff>189865</xdr:colOff>
      <xdr:row>86</xdr:row>
      <xdr:rowOff>154940</xdr:rowOff>
    </xdr:to>
    <xdr:cxnSp macro="">
      <xdr:nvCxnSpPr>
        <xdr:cNvPr id="334" name="直線コネクタ 333">
          <a:extLst>
            <a:ext uri="{FF2B5EF4-FFF2-40B4-BE49-F238E27FC236}">
              <a16:creationId xmlns:a16="http://schemas.microsoft.com/office/drawing/2014/main" id="{155F0C56-934E-4EDF-BDDC-F9BBB329A185}"/>
            </a:ext>
          </a:extLst>
        </xdr:cNvPr>
        <xdr:cNvCxnSpPr/>
      </xdr:nvCxnSpPr>
      <xdr:spPr>
        <a:xfrm flipV="1">
          <a:off x="10476865" y="13412470"/>
          <a:ext cx="0" cy="14871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158115</xdr:rowOff>
    </xdr:from>
    <xdr:ext cx="469900" cy="258445"/>
    <xdr:sp macro="" textlink="">
      <xdr:nvSpPr>
        <xdr:cNvPr id="335" name="【公営住宅】&#10;一人当たり面積最小値テキスト">
          <a:extLst>
            <a:ext uri="{FF2B5EF4-FFF2-40B4-BE49-F238E27FC236}">
              <a16:creationId xmlns:a16="http://schemas.microsoft.com/office/drawing/2014/main" id="{727DBA19-1600-48DC-A616-BCB88E24BC04}"/>
            </a:ext>
          </a:extLst>
        </xdr:cNvPr>
        <xdr:cNvSpPr txBox="1"/>
      </xdr:nvSpPr>
      <xdr:spPr>
        <a:xfrm>
          <a:off x="10515600" y="1490281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0.044</a:t>
          </a:r>
          <a:endParaRPr kumimoji="1" lang="ja-JP" altLang="en-US" sz="1000" b="1">
            <a:latin typeface="ＭＳ Ｐゴシック"/>
            <a:ea typeface="ＭＳ Ｐゴシック"/>
          </a:endParaRPr>
        </a:p>
      </xdr:txBody>
    </xdr:sp>
    <xdr:clientData/>
  </xdr:oneCellAnchor>
  <xdr:twoCellAnchor>
    <xdr:from>
      <xdr:col>54</xdr:col>
      <xdr:colOff>101600</xdr:colOff>
      <xdr:row>86</xdr:row>
      <xdr:rowOff>154940</xdr:rowOff>
    </xdr:from>
    <xdr:to>
      <xdr:col>55</xdr:col>
      <xdr:colOff>88900</xdr:colOff>
      <xdr:row>86</xdr:row>
      <xdr:rowOff>154940</xdr:rowOff>
    </xdr:to>
    <xdr:cxnSp macro="">
      <xdr:nvCxnSpPr>
        <xdr:cNvPr id="336" name="直線コネクタ 335">
          <a:extLst>
            <a:ext uri="{FF2B5EF4-FFF2-40B4-BE49-F238E27FC236}">
              <a16:creationId xmlns:a16="http://schemas.microsoft.com/office/drawing/2014/main" id="{7FB2A3B0-B1D9-4FC4-B423-C684C880B382}"/>
            </a:ext>
          </a:extLst>
        </xdr:cNvPr>
        <xdr:cNvCxnSpPr/>
      </xdr:nvCxnSpPr>
      <xdr:spPr>
        <a:xfrm>
          <a:off x="10388600" y="148996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157480</xdr:rowOff>
    </xdr:from>
    <xdr:ext cx="469900" cy="258445"/>
    <xdr:sp macro="" textlink="">
      <xdr:nvSpPr>
        <xdr:cNvPr id="337" name="【公営住宅】&#10;一人当たり面積最大値テキスト">
          <a:extLst>
            <a:ext uri="{FF2B5EF4-FFF2-40B4-BE49-F238E27FC236}">
              <a16:creationId xmlns:a16="http://schemas.microsoft.com/office/drawing/2014/main" id="{C2C49174-8B0B-4F12-8A29-60C96DE75CC0}"/>
            </a:ext>
          </a:extLst>
        </xdr:cNvPr>
        <xdr:cNvSpPr txBox="1"/>
      </xdr:nvSpPr>
      <xdr:spPr>
        <a:xfrm>
          <a:off x="10515600" y="1318768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4.597</a:t>
          </a:r>
          <a:endParaRPr kumimoji="1" lang="ja-JP" altLang="en-US" sz="1000" b="1">
            <a:latin typeface="ＭＳ Ｐゴシック"/>
            <a:ea typeface="ＭＳ Ｐゴシック"/>
          </a:endParaRPr>
        </a:p>
      </xdr:txBody>
    </xdr:sp>
    <xdr:clientData/>
  </xdr:oneCellAnchor>
  <xdr:twoCellAnchor>
    <xdr:from>
      <xdr:col>54</xdr:col>
      <xdr:colOff>101600</xdr:colOff>
      <xdr:row>78</xdr:row>
      <xdr:rowOff>39370</xdr:rowOff>
    </xdr:from>
    <xdr:to>
      <xdr:col>55</xdr:col>
      <xdr:colOff>88900</xdr:colOff>
      <xdr:row>78</xdr:row>
      <xdr:rowOff>39370</xdr:rowOff>
    </xdr:to>
    <xdr:cxnSp macro="">
      <xdr:nvCxnSpPr>
        <xdr:cNvPr id="338" name="直線コネクタ 337">
          <a:extLst>
            <a:ext uri="{FF2B5EF4-FFF2-40B4-BE49-F238E27FC236}">
              <a16:creationId xmlns:a16="http://schemas.microsoft.com/office/drawing/2014/main" id="{63DE5E59-04D5-4472-A888-E6F0AADCBB3F}"/>
            </a:ext>
          </a:extLst>
        </xdr:cNvPr>
        <xdr:cNvCxnSpPr/>
      </xdr:nvCxnSpPr>
      <xdr:spPr>
        <a:xfrm>
          <a:off x="10388600" y="134124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52705</xdr:rowOff>
    </xdr:from>
    <xdr:ext cx="469900" cy="258445"/>
    <xdr:sp macro="" textlink="">
      <xdr:nvSpPr>
        <xdr:cNvPr id="339" name="【公営住宅】&#10;一人当たり面積平均値テキスト">
          <a:extLst>
            <a:ext uri="{FF2B5EF4-FFF2-40B4-BE49-F238E27FC236}">
              <a16:creationId xmlns:a16="http://schemas.microsoft.com/office/drawing/2014/main" id="{BEC24999-4298-460F-9652-31AD04952E7F}"/>
            </a:ext>
          </a:extLst>
        </xdr:cNvPr>
        <xdr:cNvSpPr txBox="1"/>
      </xdr:nvSpPr>
      <xdr:spPr>
        <a:xfrm>
          <a:off x="10515600" y="14625955"/>
          <a:ext cx="4699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0.658</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85</xdr:row>
      <xdr:rowOff>74930</xdr:rowOff>
    </xdr:from>
    <xdr:to>
      <xdr:col>55</xdr:col>
      <xdr:colOff>50800</xdr:colOff>
      <xdr:row>86</xdr:row>
      <xdr:rowOff>4445</xdr:rowOff>
    </xdr:to>
    <xdr:sp macro="" textlink="">
      <xdr:nvSpPr>
        <xdr:cNvPr id="340" name="フローチャート: 判断 339">
          <a:extLst>
            <a:ext uri="{FF2B5EF4-FFF2-40B4-BE49-F238E27FC236}">
              <a16:creationId xmlns:a16="http://schemas.microsoft.com/office/drawing/2014/main" id="{216DD9B4-5665-4240-A6B0-1A295BB8429F}"/>
            </a:ext>
          </a:extLst>
        </xdr:cNvPr>
        <xdr:cNvSpPr/>
      </xdr:nvSpPr>
      <xdr:spPr>
        <a:xfrm>
          <a:off x="10426700" y="1464818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55880</xdr:rowOff>
    </xdr:from>
    <xdr:to>
      <xdr:col>50</xdr:col>
      <xdr:colOff>165100</xdr:colOff>
      <xdr:row>85</xdr:row>
      <xdr:rowOff>157480</xdr:rowOff>
    </xdr:to>
    <xdr:sp macro="" textlink="">
      <xdr:nvSpPr>
        <xdr:cNvPr id="341" name="フローチャート: 判断 340">
          <a:extLst>
            <a:ext uri="{FF2B5EF4-FFF2-40B4-BE49-F238E27FC236}">
              <a16:creationId xmlns:a16="http://schemas.microsoft.com/office/drawing/2014/main" id="{D647C237-7169-4FA5-9E31-D17AC4D5CCB1}"/>
            </a:ext>
          </a:extLst>
        </xdr:cNvPr>
        <xdr:cNvSpPr/>
      </xdr:nvSpPr>
      <xdr:spPr>
        <a:xfrm>
          <a:off x="9588500" y="14629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65405</xdr:rowOff>
    </xdr:from>
    <xdr:to>
      <xdr:col>46</xdr:col>
      <xdr:colOff>38100</xdr:colOff>
      <xdr:row>85</xdr:row>
      <xdr:rowOff>167005</xdr:rowOff>
    </xdr:to>
    <xdr:sp macro="" textlink="">
      <xdr:nvSpPr>
        <xdr:cNvPr id="342" name="フローチャート: 判断 341">
          <a:extLst>
            <a:ext uri="{FF2B5EF4-FFF2-40B4-BE49-F238E27FC236}">
              <a16:creationId xmlns:a16="http://schemas.microsoft.com/office/drawing/2014/main" id="{DAC277D3-2D6E-4B58-BCFA-BDCF33D54628}"/>
            </a:ext>
          </a:extLst>
        </xdr:cNvPr>
        <xdr:cNvSpPr/>
      </xdr:nvSpPr>
      <xdr:spPr>
        <a:xfrm>
          <a:off x="8699500" y="14638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59055</xdr:rowOff>
    </xdr:from>
    <xdr:to>
      <xdr:col>41</xdr:col>
      <xdr:colOff>101600</xdr:colOff>
      <xdr:row>85</xdr:row>
      <xdr:rowOff>160655</xdr:rowOff>
    </xdr:to>
    <xdr:sp macro="" textlink="">
      <xdr:nvSpPr>
        <xdr:cNvPr id="343" name="フローチャート: 判断 342">
          <a:extLst>
            <a:ext uri="{FF2B5EF4-FFF2-40B4-BE49-F238E27FC236}">
              <a16:creationId xmlns:a16="http://schemas.microsoft.com/office/drawing/2014/main" id="{BC8A773E-0149-4E60-87AB-4C409BC03637}"/>
            </a:ext>
          </a:extLst>
        </xdr:cNvPr>
        <xdr:cNvSpPr/>
      </xdr:nvSpPr>
      <xdr:spPr>
        <a:xfrm>
          <a:off x="7810500" y="14632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26035</xdr:rowOff>
    </xdr:from>
    <xdr:to>
      <xdr:col>36</xdr:col>
      <xdr:colOff>165100</xdr:colOff>
      <xdr:row>85</xdr:row>
      <xdr:rowOff>127635</xdr:rowOff>
    </xdr:to>
    <xdr:sp macro="" textlink="">
      <xdr:nvSpPr>
        <xdr:cNvPr id="344" name="フローチャート: 判断 343">
          <a:extLst>
            <a:ext uri="{FF2B5EF4-FFF2-40B4-BE49-F238E27FC236}">
              <a16:creationId xmlns:a16="http://schemas.microsoft.com/office/drawing/2014/main" id="{2E3D0780-F6A9-4AAA-9D9C-26041D984BD7}"/>
            </a:ext>
          </a:extLst>
        </xdr:cNvPr>
        <xdr:cNvSpPr/>
      </xdr:nvSpPr>
      <xdr:spPr>
        <a:xfrm>
          <a:off x="6921500" y="14599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149860</xdr:rowOff>
    </xdr:from>
    <xdr:ext cx="762000" cy="259080"/>
    <xdr:sp macro="" textlink="">
      <xdr:nvSpPr>
        <xdr:cNvPr id="345" name="テキスト ボックス 344">
          <a:extLst>
            <a:ext uri="{FF2B5EF4-FFF2-40B4-BE49-F238E27FC236}">
              <a16:creationId xmlns:a16="http://schemas.microsoft.com/office/drawing/2014/main" id="{172F844D-D30C-4E82-A1A8-357A36B681D8}"/>
            </a:ext>
          </a:extLst>
        </xdr:cNvPr>
        <xdr:cNvSpPr txBox="1"/>
      </xdr:nvSpPr>
      <xdr:spPr>
        <a:xfrm>
          <a:off x="10287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49</xdr:col>
      <xdr:colOff>114300</xdr:colOff>
      <xdr:row>88</xdr:row>
      <xdr:rowOff>149860</xdr:rowOff>
    </xdr:from>
    <xdr:ext cx="762000" cy="259080"/>
    <xdr:sp macro="" textlink="">
      <xdr:nvSpPr>
        <xdr:cNvPr id="346" name="テキスト ボックス 345">
          <a:extLst>
            <a:ext uri="{FF2B5EF4-FFF2-40B4-BE49-F238E27FC236}">
              <a16:creationId xmlns:a16="http://schemas.microsoft.com/office/drawing/2014/main" id="{AF407E58-DBB6-4D1B-ACBD-B911A294680F}"/>
            </a:ext>
          </a:extLst>
        </xdr:cNvPr>
        <xdr:cNvSpPr txBox="1"/>
      </xdr:nvSpPr>
      <xdr:spPr>
        <a:xfrm>
          <a:off x="9448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44</xdr:col>
      <xdr:colOff>177800</xdr:colOff>
      <xdr:row>88</xdr:row>
      <xdr:rowOff>149860</xdr:rowOff>
    </xdr:from>
    <xdr:ext cx="762000" cy="259080"/>
    <xdr:sp macro="" textlink="">
      <xdr:nvSpPr>
        <xdr:cNvPr id="347" name="テキスト ボックス 346">
          <a:extLst>
            <a:ext uri="{FF2B5EF4-FFF2-40B4-BE49-F238E27FC236}">
              <a16:creationId xmlns:a16="http://schemas.microsoft.com/office/drawing/2014/main" id="{CC734E8A-ADDB-4D39-900B-08BD22AB1C39}"/>
            </a:ext>
          </a:extLst>
        </xdr:cNvPr>
        <xdr:cNvSpPr txBox="1"/>
      </xdr:nvSpPr>
      <xdr:spPr>
        <a:xfrm>
          <a:off x="8559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40</xdr:col>
      <xdr:colOff>50800</xdr:colOff>
      <xdr:row>88</xdr:row>
      <xdr:rowOff>149860</xdr:rowOff>
    </xdr:from>
    <xdr:ext cx="762000" cy="259080"/>
    <xdr:sp macro="" textlink="">
      <xdr:nvSpPr>
        <xdr:cNvPr id="348" name="テキスト ボックス 347">
          <a:extLst>
            <a:ext uri="{FF2B5EF4-FFF2-40B4-BE49-F238E27FC236}">
              <a16:creationId xmlns:a16="http://schemas.microsoft.com/office/drawing/2014/main" id="{8E2266C5-8A7F-45C3-B39A-3AF89C4022EC}"/>
            </a:ext>
          </a:extLst>
        </xdr:cNvPr>
        <xdr:cNvSpPr txBox="1"/>
      </xdr:nvSpPr>
      <xdr:spPr>
        <a:xfrm>
          <a:off x="7670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35</xdr:col>
      <xdr:colOff>114300</xdr:colOff>
      <xdr:row>88</xdr:row>
      <xdr:rowOff>149860</xdr:rowOff>
    </xdr:from>
    <xdr:ext cx="762000" cy="259080"/>
    <xdr:sp macro="" textlink="">
      <xdr:nvSpPr>
        <xdr:cNvPr id="349" name="テキスト ボックス 348">
          <a:extLst>
            <a:ext uri="{FF2B5EF4-FFF2-40B4-BE49-F238E27FC236}">
              <a16:creationId xmlns:a16="http://schemas.microsoft.com/office/drawing/2014/main" id="{D7E82362-2115-443E-B539-9BD255F9BABF}"/>
            </a:ext>
          </a:extLst>
        </xdr:cNvPr>
        <xdr:cNvSpPr txBox="1"/>
      </xdr:nvSpPr>
      <xdr:spPr>
        <a:xfrm>
          <a:off x="6781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50</xdr:col>
      <xdr:colOff>63500</xdr:colOff>
      <xdr:row>83</xdr:row>
      <xdr:rowOff>160655</xdr:rowOff>
    </xdr:from>
    <xdr:to>
      <xdr:col>50</xdr:col>
      <xdr:colOff>165100</xdr:colOff>
      <xdr:row>84</xdr:row>
      <xdr:rowOff>90805</xdr:rowOff>
    </xdr:to>
    <xdr:sp macro="" textlink="">
      <xdr:nvSpPr>
        <xdr:cNvPr id="350" name="楕円 349">
          <a:extLst>
            <a:ext uri="{FF2B5EF4-FFF2-40B4-BE49-F238E27FC236}">
              <a16:creationId xmlns:a16="http://schemas.microsoft.com/office/drawing/2014/main" id="{DBDDDBE6-AE59-44A2-AFE4-7132ED9924A8}"/>
            </a:ext>
          </a:extLst>
        </xdr:cNvPr>
        <xdr:cNvSpPr/>
      </xdr:nvSpPr>
      <xdr:spPr>
        <a:xfrm>
          <a:off x="9588500" y="14391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0</xdr:rowOff>
    </xdr:from>
    <xdr:to>
      <xdr:col>46</xdr:col>
      <xdr:colOff>38100</xdr:colOff>
      <xdr:row>84</xdr:row>
      <xdr:rowOff>101600</xdr:rowOff>
    </xdr:to>
    <xdr:sp macro="" textlink="">
      <xdr:nvSpPr>
        <xdr:cNvPr id="351" name="楕円 350">
          <a:extLst>
            <a:ext uri="{FF2B5EF4-FFF2-40B4-BE49-F238E27FC236}">
              <a16:creationId xmlns:a16="http://schemas.microsoft.com/office/drawing/2014/main" id="{45C5BAE6-ADC2-450B-8709-8124F246FB70}"/>
            </a:ext>
          </a:extLst>
        </xdr:cNvPr>
        <xdr:cNvSpPr/>
      </xdr:nvSpPr>
      <xdr:spPr>
        <a:xfrm>
          <a:off x="8699500" y="14401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40640</xdr:rowOff>
    </xdr:from>
    <xdr:to>
      <xdr:col>50</xdr:col>
      <xdr:colOff>114300</xdr:colOff>
      <xdr:row>84</xdr:row>
      <xdr:rowOff>50800</xdr:rowOff>
    </xdr:to>
    <xdr:cxnSp macro="">
      <xdr:nvCxnSpPr>
        <xdr:cNvPr id="352" name="直線コネクタ 351">
          <a:extLst>
            <a:ext uri="{FF2B5EF4-FFF2-40B4-BE49-F238E27FC236}">
              <a16:creationId xmlns:a16="http://schemas.microsoft.com/office/drawing/2014/main" id="{1DA54FDA-AE6A-482E-B7F0-40B0051A1B17}"/>
            </a:ext>
          </a:extLst>
        </xdr:cNvPr>
        <xdr:cNvCxnSpPr/>
      </xdr:nvCxnSpPr>
      <xdr:spPr>
        <a:xfrm flipV="1">
          <a:off x="8750300" y="14442440"/>
          <a:ext cx="889000"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13335</xdr:rowOff>
    </xdr:from>
    <xdr:to>
      <xdr:col>41</xdr:col>
      <xdr:colOff>101600</xdr:colOff>
      <xdr:row>84</xdr:row>
      <xdr:rowOff>114935</xdr:rowOff>
    </xdr:to>
    <xdr:sp macro="" textlink="">
      <xdr:nvSpPr>
        <xdr:cNvPr id="353" name="楕円 352">
          <a:extLst>
            <a:ext uri="{FF2B5EF4-FFF2-40B4-BE49-F238E27FC236}">
              <a16:creationId xmlns:a16="http://schemas.microsoft.com/office/drawing/2014/main" id="{B87BD1F4-13A1-44FF-B102-D18FE0C3A9F3}"/>
            </a:ext>
          </a:extLst>
        </xdr:cNvPr>
        <xdr:cNvSpPr/>
      </xdr:nvSpPr>
      <xdr:spPr>
        <a:xfrm>
          <a:off x="7810500" y="14415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50800</xdr:rowOff>
    </xdr:from>
    <xdr:to>
      <xdr:col>45</xdr:col>
      <xdr:colOff>177800</xdr:colOff>
      <xdr:row>84</xdr:row>
      <xdr:rowOff>64135</xdr:rowOff>
    </xdr:to>
    <xdr:cxnSp macro="">
      <xdr:nvCxnSpPr>
        <xdr:cNvPr id="354" name="直線コネクタ 353">
          <a:extLst>
            <a:ext uri="{FF2B5EF4-FFF2-40B4-BE49-F238E27FC236}">
              <a16:creationId xmlns:a16="http://schemas.microsoft.com/office/drawing/2014/main" id="{B176CDDF-8F27-4209-810F-154A0E4E8C1F}"/>
            </a:ext>
          </a:extLst>
        </xdr:cNvPr>
        <xdr:cNvCxnSpPr/>
      </xdr:nvCxnSpPr>
      <xdr:spPr>
        <a:xfrm flipV="1">
          <a:off x="7861300" y="14452600"/>
          <a:ext cx="8890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21590</xdr:rowOff>
    </xdr:from>
    <xdr:to>
      <xdr:col>36</xdr:col>
      <xdr:colOff>165100</xdr:colOff>
      <xdr:row>84</xdr:row>
      <xdr:rowOff>123190</xdr:rowOff>
    </xdr:to>
    <xdr:sp macro="" textlink="">
      <xdr:nvSpPr>
        <xdr:cNvPr id="355" name="楕円 354">
          <a:extLst>
            <a:ext uri="{FF2B5EF4-FFF2-40B4-BE49-F238E27FC236}">
              <a16:creationId xmlns:a16="http://schemas.microsoft.com/office/drawing/2014/main" id="{1C4ACA1A-695E-418A-988D-210A0563DA40}"/>
            </a:ext>
          </a:extLst>
        </xdr:cNvPr>
        <xdr:cNvSpPr/>
      </xdr:nvSpPr>
      <xdr:spPr>
        <a:xfrm>
          <a:off x="6921500" y="14423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64135</xdr:rowOff>
    </xdr:from>
    <xdr:to>
      <xdr:col>41</xdr:col>
      <xdr:colOff>50800</xdr:colOff>
      <xdr:row>84</xdr:row>
      <xdr:rowOff>72390</xdr:rowOff>
    </xdr:to>
    <xdr:cxnSp macro="">
      <xdr:nvCxnSpPr>
        <xdr:cNvPr id="356" name="直線コネクタ 355">
          <a:extLst>
            <a:ext uri="{FF2B5EF4-FFF2-40B4-BE49-F238E27FC236}">
              <a16:creationId xmlns:a16="http://schemas.microsoft.com/office/drawing/2014/main" id="{2F0F5E20-9BC7-48AD-8AB8-772F35E38686}"/>
            </a:ext>
          </a:extLst>
        </xdr:cNvPr>
        <xdr:cNvCxnSpPr/>
      </xdr:nvCxnSpPr>
      <xdr:spPr>
        <a:xfrm flipV="1">
          <a:off x="6972300" y="14465935"/>
          <a:ext cx="88900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57150</xdr:colOff>
      <xdr:row>85</xdr:row>
      <xdr:rowOff>148590</xdr:rowOff>
    </xdr:from>
    <xdr:ext cx="469900" cy="259080"/>
    <xdr:sp macro="" textlink="">
      <xdr:nvSpPr>
        <xdr:cNvPr id="357" name="n_1aveValue【公営住宅】&#10;一人当たり面積">
          <a:extLst>
            <a:ext uri="{FF2B5EF4-FFF2-40B4-BE49-F238E27FC236}">
              <a16:creationId xmlns:a16="http://schemas.microsoft.com/office/drawing/2014/main" id="{A0C0D137-FBC3-4131-BDA8-D830CF6714A2}"/>
            </a:ext>
          </a:extLst>
        </xdr:cNvPr>
        <xdr:cNvSpPr txBox="1"/>
      </xdr:nvSpPr>
      <xdr:spPr>
        <a:xfrm>
          <a:off x="9391650" y="1472184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0.715</a:t>
          </a:r>
          <a:endParaRPr kumimoji="1" lang="ja-JP" altLang="en-US" sz="1000" b="1">
            <a:solidFill>
              <a:srgbClr val="000080"/>
            </a:solidFill>
            <a:latin typeface="ＭＳ Ｐゴシック"/>
            <a:ea typeface="ＭＳ Ｐゴシック"/>
          </a:endParaRPr>
        </a:p>
      </xdr:txBody>
    </xdr:sp>
    <xdr:clientData/>
  </xdr:oneCellAnchor>
  <xdr:oneCellAnchor>
    <xdr:from>
      <xdr:col>44</xdr:col>
      <xdr:colOff>133350</xdr:colOff>
      <xdr:row>85</xdr:row>
      <xdr:rowOff>158115</xdr:rowOff>
    </xdr:from>
    <xdr:ext cx="469265" cy="258445"/>
    <xdr:sp macro="" textlink="">
      <xdr:nvSpPr>
        <xdr:cNvPr id="358" name="n_2aveValue【公営住宅】&#10;一人当たり面積">
          <a:extLst>
            <a:ext uri="{FF2B5EF4-FFF2-40B4-BE49-F238E27FC236}">
              <a16:creationId xmlns:a16="http://schemas.microsoft.com/office/drawing/2014/main" id="{A7E8B283-587D-4D18-A819-46E2B8914D3A}"/>
            </a:ext>
          </a:extLst>
        </xdr:cNvPr>
        <xdr:cNvSpPr txBox="1"/>
      </xdr:nvSpPr>
      <xdr:spPr>
        <a:xfrm>
          <a:off x="8515350" y="1473136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0.685</a:t>
          </a:r>
          <a:endParaRPr kumimoji="1" lang="ja-JP" altLang="en-US" sz="1000" b="1">
            <a:solidFill>
              <a:srgbClr val="000080"/>
            </a:solidFill>
            <a:latin typeface="ＭＳ Ｐゴシック"/>
            <a:ea typeface="ＭＳ Ｐゴシック"/>
          </a:endParaRPr>
        </a:p>
      </xdr:txBody>
    </xdr:sp>
    <xdr:clientData/>
  </xdr:oneCellAnchor>
  <xdr:oneCellAnchor>
    <xdr:from>
      <xdr:col>40</xdr:col>
      <xdr:colOff>6350</xdr:colOff>
      <xdr:row>85</xdr:row>
      <xdr:rowOff>151765</xdr:rowOff>
    </xdr:from>
    <xdr:ext cx="469265" cy="259080"/>
    <xdr:sp macro="" textlink="">
      <xdr:nvSpPr>
        <xdr:cNvPr id="359" name="n_3aveValue【公営住宅】&#10;一人当たり面積">
          <a:extLst>
            <a:ext uri="{FF2B5EF4-FFF2-40B4-BE49-F238E27FC236}">
              <a16:creationId xmlns:a16="http://schemas.microsoft.com/office/drawing/2014/main" id="{75759426-E77F-4432-A3C6-1C39451CEBC6}"/>
            </a:ext>
          </a:extLst>
        </xdr:cNvPr>
        <xdr:cNvSpPr txBox="1"/>
      </xdr:nvSpPr>
      <xdr:spPr>
        <a:xfrm>
          <a:off x="7626350" y="1472501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0.706</a:t>
          </a:r>
          <a:endParaRPr kumimoji="1" lang="ja-JP" altLang="en-US" sz="1000" b="1">
            <a:solidFill>
              <a:srgbClr val="000080"/>
            </a:solidFill>
            <a:latin typeface="ＭＳ Ｐゴシック"/>
            <a:ea typeface="ＭＳ Ｐゴシック"/>
          </a:endParaRPr>
        </a:p>
      </xdr:txBody>
    </xdr:sp>
    <xdr:clientData/>
  </xdr:oneCellAnchor>
  <xdr:oneCellAnchor>
    <xdr:from>
      <xdr:col>35</xdr:col>
      <xdr:colOff>69850</xdr:colOff>
      <xdr:row>85</xdr:row>
      <xdr:rowOff>118745</xdr:rowOff>
    </xdr:from>
    <xdr:ext cx="469265" cy="259080"/>
    <xdr:sp macro="" textlink="">
      <xdr:nvSpPr>
        <xdr:cNvPr id="360" name="n_4aveValue【公営住宅】&#10;一人当たり面積">
          <a:extLst>
            <a:ext uri="{FF2B5EF4-FFF2-40B4-BE49-F238E27FC236}">
              <a16:creationId xmlns:a16="http://schemas.microsoft.com/office/drawing/2014/main" id="{DD2EDED3-1034-4327-8E1A-11E13088B94E}"/>
            </a:ext>
          </a:extLst>
        </xdr:cNvPr>
        <xdr:cNvSpPr txBox="1"/>
      </xdr:nvSpPr>
      <xdr:spPr>
        <a:xfrm>
          <a:off x="6737350" y="1469199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0.806</a:t>
          </a:r>
          <a:endParaRPr kumimoji="1" lang="ja-JP" altLang="en-US" sz="1000" b="1">
            <a:solidFill>
              <a:srgbClr val="000080"/>
            </a:solidFill>
            <a:latin typeface="ＭＳ Ｐゴシック"/>
            <a:ea typeface="ＭＳ Ｐゴシック"/>
          </a:endParaRPr>
        </a:p>
      </xdr:txBody>
    </xdr:sp>
    <xdr:clientData/>
  </xdr:oneCellAnchor>
  <xdr:oneCellAnchor>
    <xdr:from>
      <xdr:col>49</xdr:col>
      <xdr:colOff>57150</xdr:colOff>
      <xdr:row>82</xdr:row>
      <xdr:rowOff>107315</xdr:rowOff>
    </xdr:from>
    <xdr:ext cx="469900" cy="259080"/>
    <xdr:sp macro="" textlink="">
      <xdr:nvSpPr>
        <xdr:cNvPr id="361" name="n_1mainValue【公営住宅】&#10;一人当たり面積">
          <a:extLst>
            <a:ext uri="{FF2B5EF4-FFF2-40B4-BE49-F238E27FC236}">
              <a16:creationId xmlns:a16="http://schemas.microsoft.com/office/drawing/2014/main" id="{F96D68E0-5F40-46D1-86F6-D4790C14176E}"/>
            </a:ext>
          </a:extLst>
        </xdr:cNvPr>
        <xdr:cNvSpPr txBox="1"/>
      </xdr:nvSpPr>
      <xdr:spPr>
        <a:xfrm>
          <a:off x="9391650" y="1416621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1.445</a:t>
          </a:r>
          <a:endParaRPr kumimoji="1" lang="ja-JP" altLang="en-US" sz="1000" b="1">
            <a:solidFill>
              <a:srgbClr val="FF0000"/>
            </a:solidFill>
            <a:latin typeface="ＭＳ Ｐゴシック"/>
            <a:ea typeface="ＭＳ Ｐゴシック"/>
          </a:endParaRPr>
        </a:p>
      </xdr:txBody>
    </xdr:sp>
    <xdr:clientData/>
  </xdr:oneCellAnchor>
  <xdr:oneCellAnchor>
    <xdr:from>
      <xdr:col>44</xdr:col>
      <xdr:colOff>133350</xdr:colOff>
      <xdr:row>82</xdr:row>
      <xdr:rowOff>118110</xdr:rowOff>
    </xdr:from>
    <xdr:ext cx="469265" cy="259080"/>
    <xdr:sp macro="" textlink="">
      <xdr:nvSpPr>
        <xdr:cNvPr id="362" name="n_2mainValue【公営住宅】&#10;一人当たり面積">
          <a:extLst>
            <a:ext uri="{FF2B5EF4-FFF2-40B4-BE49-F238E27FC236}">
              <a16:creationId xmlns:a16="http://schemas.microsoft.com/office/drawing/2014/main" id="{8E2D6FE2-9B18-4020-9B7E-D81CF6956D35}"/>
            </a:ext>
          </a:extLst>
        </xdr:cNvPr>
        <xdr:cNvSpPr txBox="1"/>
      </xdr:nvSpPr>
      <xdr:spPr>
        <a:xfrm>
          <a:off x="8515350" y="1417701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1.411</a:t>
          </a:r>
          <a:endParaRPr kumimoji="1" lang="ja-JP" altLang="en-US" sz="1000" b="1">
            <a:solidFill>
              <a:srgbClr val="FF0000"/>
            </a:solidFill>
            <a:latin typeface="ＭＳ Ｐゴシック"/>
            <a:ea typeface="ＭＳ Ｐゴシック"/>
          </a:endParaRPr>
        </a:p>
      </xdr:txBody>
    </xdr:sp>
    <xdr:clientData/>
  </xdr:oneCellAnchor>
  <xdr:oneCellAnchor>
    <xdr:from>
      <xdr:col>40</xdr:col>
      <xdr:colOff>6350</xdr:colOff>
      <xdr:row>82</xdr:row>
      <xdr:rowOff>132080</xdr:rowOff>
    </xdr:from>
    <xdr:ext cx="469265" cy="258445"/>
    <xdr:sp macro="" textlink="">
      <xdr:nvSpPr>
        <xdr:cNvPr id="363" name="n_3mainValue【公営住宅】&#10;一人当たり面積">
          <a:extLst>
            <a:ext uri="{FF2B5EF4-FFF2-40B4-BE49-F238E27FC236}">
              <a16:creationId xmlns:a16="http://schemas.microsoft.com/office/drawing/2014/main" id="{10F23CD1-8DE7-4BA0-B63E-07FE04C24753}"/>
            </a:ext>
          </a:extLst>
        </xdr:cNvPr>
        <xdr:cNvSpPr txBox="1"/>
      </xdr:nvSpPr>
      <xdr:spPr>
        <a:xfrm>
          <a:off x="7626350" y="1419098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1.370</a:t>
          </a:r>
          <a:endParaRPr kumimoji="1" lang="ja-JP" altLang="en-US" sz="1000" b="1">
            <a:solidFill>
              <a:srgbClr val="FF0000"/>
            </a:solidFill>
            <a:latin typeface="ＭＳ Ｐゴシック"/>
            <a:ea typeface="ＭＳ Ｐゴシック"/>
          </a:endParaRPr>
        </a:p>
      </xdr:txBody>
    </xdr:sp>
    <xdr:clientData/>
  </xdr:oneCellAnchor>
  <xdr:oneCellAnchor>
    <xdr:from>
      <xdr:col>35</xdr:col>
      <xdr:colOff>69850</xdr:colOff>
      <xdr:row>82</xdr:row>
      <xdr:rowOff>139700</xdr:rowOff>
    </xdr:from>
    <xdr:ext cx="469265" cy="259080"/>
    <xdr:sp macro="" textlink="">
      <xdr:nvSpPr>
        <xdr:cNvPr id="364" name="n_4mainValue【公営住宅】&#10;一人当たり面積">
          <a:extLst>
            <a:ext uri="{FF2B5EF4-FFF2-40B4-BE49-F238E27FC236}">
              <a16:creationId xmlns:a16="http://schemas.microsoft.com/office/drawing/2014/main" id="{62D9DE13-F132-4311-A66F-9AC16F0F8611}"/>
            </a:ext>
          </a:extLst>
        </xdr:cNvPr>
        <xdr:cNvSpPr txBox="1"/>
      </xdr:nvSpPr>
      <xdr:spPr>
        <a:xfrm>
          <a:off x="6737350" y="1419860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1.345</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65" name="正方形/長方形 364">
          <a:extLst>
            <a:ext uri="{FF2B5EF4-FFF2-40B4-BE49-F238E27FC236}">
              <a16:creationId xmlns:a16="http://schemas.microsoft.com/office/drawing/2014/main" id="{FDA98654-4902-4F54-80B3-FCA8E6B3FF5D}"/>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港湾・漁港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66" name="正方形/長方形 365">
          <a:extLst>
            <a:ext uri="{FF2B5EF4-FFF2-40B4-BE49-F238E27FC236}">
              <a16:creationId xmlns:a16="http://schemas.microsoft.com/office/drawing/2014/main" id="{DDDCCC68-4851-4989-BBA6-079C38182FF8}"/>
            </a:ext>
          </a:extLst>
        </xdr:cNvPr>
        <xdr:cNvSpPr/>
      </xdr:nvSpPr>
      <xdr:spPr>
        <a:xfrm>
          <a:off x="889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67" name="正方形/長方形 366">
          <a:extLst>
            <a:ext uri="{FF2B5EF4-FFF2-40B4-BE49-F238E27FC236}">
              <a16:creationId xmlns:a16="http://schemas.microsoft.com/office/drawing/2014/main" id="{AF42D0E0-1559-4E74-99F4-37ADED502F89}"/>
            </a:ext>
          </a:extLst>
        </xdr:cNvPr>
        <xdr:cNvSpPr/>
      </xdr:nvSpPr>
      <xdr:spPr>
        <a:xfrm>
          <a:off x="889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68" name="正方形/長方形 367">
          <a:extLst>
            <a:ext uri="{FF2B5EF4-FFF2-40B4-BE49-F238E27FC236}">
              <a16:creationId xmlns:a16="http://schemas.microsoft.com/office/drawing/2014/main" id="{FE09C06D-686F-4336-BE2C-D934FF9E36A9}"/>
            </a:ext>
          </a:extLst>
        </xdr:cNvPr>
        <xdr:cNvSpPr/>
      </xdr:nvSpPr>
      <xdr:spPr>
        <a:xfrm>
          <a:off x="1905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69" name="正方形/長方形 368">
          <a:extLst>
            <a:ext uri="{FF2B5EF4-FFF2-40B4-BE49-F238E27FC236}">
              <a16:creationId xmlns:a16="http://schemas.microsoft.com/office/drawing/2014/main" id="{AE9CDF69-EE33-407A-8A6C-EC83CCA98C82}"/>
            </a:ext>
          </a:extLst>
        </xdr:cNvPr>
        <xdr:cNvSpPr/>
      </xdr:nvSpPr>
      <xdr:spPr>
        <a:xfrm>
          <a:off x="1905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67.9</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70" name="正方形/長方形 369">
          <a:extLst>
            <a:ext uri="{FF2B5EF4-FFF2-40B4-BE49-F238E27FC236}">
              <a16:creationId xmlns:a16="http://schemas.microsoft.com/office/drawing/2014/main" id="{0DCACB84-B7CC-4FE9-B049-2B2F5BB869E5}"/>
            </a:ext>
          </a:extLst>
        </xdr:cNvPr>
        <xdr:cNvSpPr/>
      </xdr:nvSpPr>
      <xdr:spPr>
        <a:xfrm>
          <a:off x="3048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71" name="正方形/長方形 370">
          <a:extLst>
            <a:ext uri="{FF2B5EF4-FFF2-40B4-BE49-F238E27FC236}">
              <a16:creationId xmlns:a16="http://schemas.microsoft.com/office/drawing/2014/main" id="{9787D6C1-6EFD-44A8-9C9C-17C3CAE7C943}"/>
            </a:ext>
          </a:extLst>
        </xdr:cNvPr>
        <xdr:cNvSpPr/>
      </xdr:nvSpPr>
      <xdr:spPr>
        <a:xfrm>
          <a:off x="3048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19.1</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72" name="正方形/長方形 371">
          <a:extLst>
            <a:ext uri="{FF2B5EF4-FFF2-40B4-BE49-F238E27FC236}">
              <a16:creationId xmlns:a16="http://schemas.microsoft.com/office/drawing/2014/main" id="{0C98DF7C-D9BC-4467-800E-AE84BF782241}"/>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73" name="正方形/長方形 372">
          <a:extLst>
            <a:ext uri="{FF2B5EF4-FFF2-40B4-BE49-F238E27FC236}">
              <a16:creationId xmlns:a16="http://schemas.microsoft.com/office/drawing/2014/main" id="{3E7825AF-02CB-4D46-AFFA-31AF2A4D858F}"/>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港湾・漁港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74" name="正方形/長方形 373">
          <a:extLst>
            <a:ext uri="{FF2B5EF4-FFF2-40B4-BE49-F238E27FC236}">
              <a16:creationId xmlns:a16="http://schemas.microsoft.com/office/drawing/2014/main" id="{D4C92484-D338-4B66-B8C2-59CCC0D73B19}"/>
            </a:ext>
          </a:extLst>
        </xdr:cNvPr>
        <xdr:cNvSpPr/>
      </xdr:nvSpPr>
      <xdr:spPr>
        <a:xfrm>
          <a:off x="6731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75" name="正方形/長方形 374">
          <a:extLst>
            <a:ext uri="{FF2B5EF4-FFF2-40B4-BE49-F238E27FC236}">
              <a16:creationId xmlns:a16="http://schemas.microsoft.com/office/drawing/2014/main" id="{CCC11F2C-8188-4511-95C4-E2A1749143AC}"/>
            </a:ext>
          </a:extLst>
        </xdr:cNvPr>
        <xdr:cNvSpPr/>
      </xdr:nvSpPr>
      <xdr:spPr>
        <a:xfrm>
          <a:off x="6731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76" name="正方形/長方形 375">
          <a:extLst>
            <a:ext uri="{FF2B5EF4-FFF2-40B4-BE49-F238E27FC236}">
              <a16:creationId xmlns:a16="http://schemas.microsoft.com/office/drawing/2014/main" id="{3E6E1475-5CAF-4BFA-93A3-4154B9F2BC12}"/>
            </a:ext>
          </a:extLst>
        </xdr:cNvPr>
        <xdr:cNvSpPr/>
      </xdr:nvSpPr>
      <xdr:spPr>
        <a:xfrm>
          <a:off x="7747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77" name="正方形/長方形 376">
          <a:extLst>
            <a:ext uri="{FF2B5EF4-FFF2-40B4-BE49-F238E27FC236}">
              <a16:creationId xmlns:a16="http://schemas.microsoft.com/office/drawing/2014/main" id="{A7654B8A-F740-4232-9C9D-A22DDC6FC060}"/>
            </a:ext>
          </a:extLst>
        </xdr:cNvPr>
        <xdr:cNvSpPr/>
      </xdr:nvSpPr>
      <xdr:spPr>
        <a:xfrm>
          <a:off x="7747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120,051</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78" name="正方形/長方形 377">
          <a:extLst>
            <a:ext uri="{FF2B5EF4-FFF2-40B4-BE49-F238E27FC236}">
              <a16:creationId xmlns:a16="http://schemas.microsoft.com/office/drawing/2014/main" id="{9FCB269B-5A45-4F22-87FD-E8B48C62E0CB}"/>
            </a:ext>
          </a:extLst>
        </xdr:cNvPr>
        <xdr:cNvSpPr/>
      </xdr:nvSpPr>
      <xdr:spPr>
        <a:xfrm>
          <a:off x="8890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79" name="正方形/長方形 378">
          <a:extLst>
            <a:ext uri="{FF2B5EF4-FFF2-40B4-BE49-F238E27FC236}">
              <a16:creationId xmlns:a16="http://schemas.microsoft.com/office/drawing/2014/main" id="{953E80F6-999D-4C76-B964-E8E04EF306B5}"/>
            </a:ext>
          </a:extLst>
        </xdr:cNvPr>
        <xdr:cNvSpPr/>
      </xdr:nvSpPr>
      <xdr:spPr>
        <a:xfrm>
          <a:off x="8890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56,704</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80" name="正方形/長方形 379">
          <a:extLst>
            <a:ext uri="{FF2B5EF4-FFF2-40B4-BE49-F238E27FC236}">
              <a16:creationId xmlns:a16="http://schemas.microsoft.com/office/drawing/2014/main" id="{55171700-052B-4F28-9717-5D3FB9716F28}"/>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81" name="正方形/長方形 380">
          <a:extLst>
            <a:ext uri="{FF2B5EF4-FFF2-40B4-BE49-F238E27FC236}">
              <a16:creationId xmlns:a16="http://schemas.microsoft.com/office/drawing/2014/main" id="{21A9237A-25A6-4769-8D5B-103BB6924555}"/>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認定こども園・幼稚園・保育所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82" name="正方形/長方形 381">
          <a:extLst>
            <a:ext uri="{FF2B5EF4-FFF2-40B4-BE49-F238E27FC236}">
              <a16:creationId xmlns:a16="http://schemas.microsoft.com/office/drawing/2014/main" id="{C1FE61B0-C767-4A09-9A12-8300D969B77D}"/>
            </a:ext>
          </a:extLst>
        </xdr:cNvPr>
        <xdr:cNvSpPr/>
      </xdr:nvSpPr>
      <xdr:spPr>
        <a:xfrm>
          <a:off x="12573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83" name="正方形/長方形 382">
          <a:extLst>
            <a:ext uri="{FF2B5EF4-FFF2-40B4-BE49-F238E27FC236}">
              <a16:creationId xmlns:a16="http://schemas.microsoft.com/office/drawing/2014/main" id="{F2207DAB-499B-40D9-B11A-97353493A551}"/>
            </a:ext>
          </a:extLst>
        </xdr:cNvPr>
        <xdr:cNvSpPr/>
      </xdr:nvSpPr>
      <xdr:spPr>
        <a:xfrm>
          <a:off x="12573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84" name="正方形/長方形 383">
          <a:extLst>
            <a:ext uri="{FF2B5EF4-FFF2-40B4-BE49-F238E27FC236}">
              <a16:creationId xmlns:a16="http://schemas.microsoft.com/office/drawing/2014/main" id="{29FE39B9-0387-4724-93DB-EECF8C349A15}"/>
            </a:ext>
          </a:extLst>
        </xdr:cNvPr>
        <xdr:cNvSpPr/>
      </xdr:nvSpPr>
      <xdr:spPr>
        <a:xfrm>
          <a:off x="13589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85" name="正方形/長方形 384">
          <a:extLst>
            <a:ext uri="{FF2B5EF4-FFF2-40B4-BE49-F238E27FC236}">
              <a16:creationId xmlns:a16="http://schemas.microsoft.com/office/drawing/2014/main" id="{C2D5F131-5D37-465E-8966-9897C5BE929F}"/>
            </a:ext>
          </a:extLst>
        </xdr:cNvPr>
        <xdr:cNvSpPr/>
      </xdr:nvSpPr>
      <xdr:spPr>
        <a:xfrm>
          <a:off x="13589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58.9</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86" name="正方形/長方形 385">
          <a:extLst>
            <a:ext uri="{FF2B5EF4-FFF2-40B4-BE49-F238E27FC236}">
              <a16:creationId xmlns:a16="http://schemas.microsoft.com/office/drawing/2014/main" id="{D2B1EB35-AF28-43C7-B808-6BA18AB57D94}"/>
            </a:ext>
          </a:extLst>
        </xdr:cNvPr>
        <xdr:cNvSpPr/>
      </xdr:nvSpPr>
      <xdr:spPr>
        <a:xfrm>
          <a:off x="14732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87" name="正方形/長方形 386">
          <a:extLst>
            <a:ext uri="{FF2B5EF4-FFF2-40B4-BE49-F238E27FC236}">
              <a16:creationId xmlns:a16="http://schemas.microsoft.com/office/drawing/2014/main" id="{B3C3FBC2-EB2D-422D-92DD-BEB977EBC771}"/>
            </a:ext>
          </a:extLst>
        </xdr:cNvPr>
        <xdr:cNvSpPr/>
      </xdr:nvSpPr>
      <xdr:spPr>
        <a:xfrm>
          <a:off x="14732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60.6</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88" name="正方形/長方形 387">
          <a:extLst>
            <a:ext uri="{FF2B5EF4-FFF2-40B4-BE49-F238E27FC236}">
              <a16:creationId xmlns:a16="http://schemas.microsoft.com/office/drawing/2014/main" id="{60E785B2-1A55-45AF-8A41-37C10130B3F3}"/>
            </a:ext>
          </a:extLst>
        </xdr:cNvPr>
        <xdr:cNvSpPr/>
      </xdr:nvSpPr>
      <xdr:spPr>
        <a:xfrm>
          <a:off x="12446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7815" cy="225425"/>
    <xdr:sp macro="" textlink="">
      <xdr:nvSpPr>
        <xdr:cNvPr id="389" name="テキスト ボックス 388">
          <a:extLst>
            <a:ext uri="{FF2B5EF4-FFF2-40B4-BE49-F238E27FC236}">
              <a16:creationId xmlns:a16="http://schemas.microsoft.com/office/drawing/2014/main" id="{B7B1E5D3-270E-47AC-8962-3D6A36836CC5}"/>
            </a:ext>
          </a:extLst>
        </xdr:cNvPr>
        <xdr:cNvSpPr txBox="1"/>
      </xdr:nvSpPr>
      <xdr:spPr>
        <a:xfrm>
          <a:off x="12407900" y="51435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90" name="直線コネクタ 389">
          <a:extLst>
            <a:ext uri="{FF2B5EF4-FFF2-40B4-BE49-F238E27FC236}">
              <a16:creationId xmlns:a16="http://schemas.microsoft.com/office/drawing/2014/main" id="{5A5F143B-5D8A-44AD-88C3-0BC0AFC4210D}"/>
            </a:ext>
          </a:extLst>
        </xdr:cNvPr>
        <xdr:cNvCxnSpPr/>
      </xdr:nvCxnSpPr>
      <xdr:spPr>
        <a:xfrm>
          <a:off x="12446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43</xdr:row>
      <xdr:rowOff>105410</xdr:rowOff>
    </xdr:from>
    <xdr:ext cx="466725" cy="259080"/>
    <xdr:sp macro="" textlink="">
      <xdr:nvSpPr>
        <xdr:cNvPr id="391" name="テキスト ボックス 390">
          <a:extLst>
            <a:ext uri="{FF2B5EF4-FFF2-40B4-BE49-F238E27FC236}">
              <a16:creationId xmlns:a16="http://schemas.microsoft.com/office/drawing/2014/main" id="{6186925C-9032-4C8C-A431-D396AB26DAA0}"/>
            </a:ext>
          </a:extLst>
        </xdr:cNvPr>
        <xdr:cNvSpPr txBox="1"/>
      </xdr:nvSpPr>
      <xdr:spPr>
        <a:xfrm>
          <a:off x="11978640" y="7477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65</xdr:col>
      <xdr:colOff>63500</xdr:colOff>
      <xdr:row>42</xdr:row>
      <xdr:rowOff>92710</xdr:rowOff>
    </xdr:from>
    <xdr:to>
      <xdr:col>89</xdr:col>
      <xdr:colOff>177800</xdr:colOff>
      <xdr:row>42</xdr:row>
      <xdr:rowOff>92710</xdr:rowOff>
    </xdr:to>
    <xdr:cxnSp macro="">
      <xdr:nvCxnSpPr>
        <xdr:cNvPr id="392" name="直線コネクタ 391">
          <a:extLst>
            <a:ext uri="{FF2B5EF4-FFF2-40B4-BE49-F238E27FC236}">
              <a16:creationId xmlns:a16="http://schemas.microsoft.com/office/drawing/2014/main" id="{0B1C5620-4529-4BBC-86AA-50EE5E92A7F8}"/>
            </a:ext>
          </a:extLst>
        </xdr:cNvPr>
        <xdr:cNvCxnSpPr/>
      </xdr:nvCxnSpPr>
      <xdr:spPr>
        <a:xfrm>
          <a:off x="12446000" y="729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41</xdr:row>
      <xdr:rowOff>121920</xdr:rowOff>
    </xdr:from>
    <xdr:ext cx="466725" cy="258445"/>
    <xdr:sp macro="" textlink="">
      <xdr:nvSpPr>
        <xdr:cNvPr id="393" name="テキスト ボックス 392">
          <a:extLst>
            <a:ext uri="{FF2B5EF4-FFF2-40B4-BE49-F238E27FC236}">
              <a16:creationId xmlns:a16="http://schemas.microsoft.com/office/drawing/2014/main" id="{2D3F8565-DF54-4E19-8040-E8F26E9E1387}"/>
            </a:ext>
          </a:extLst>
        </xdr:cNvPr>
        <xdr:cNvSpPr txBox="1"/>
      </xdr:nvSpPr>
      <xdr:spPr>
        <a:xfrm>
          <a:off x="11978640" y="715137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40</xdr:row>
      <xdr:rowOff>109220</xdr:rowOff>
    </xdr:from>
    <xdr:to>
      <xdr:col>89</xdr:col>
      <xdr:colOff>177800</xdr:colOff>
      <xdr:row>40</xdr:row>
      <xdr:rowOff>109220</xdr:rowOff>
    </xdr:to>
    <xdr:cxnSp macro="">
      <xdr:nvCxnSpPr>
        <xdr:cNvPr id="394" name="直線コネクタ 393">
          <a:extLst>
            <a:ext uri="{FF2B5EF4-FFF2-40B4-BE49-F238E27FC236}">
              <a16:creationId xmlns:a16="http://schemas.microsoft.com/office/drawing/2014/main" id="{6C32622A-6ED3-47FE-BF19-673C1F2E1750}"/>
            </a:ext>
          </a:extLst>
        </xdr:cNvPr>
        <xdr:cNvCxnSpPr/>
      </xdr:nvCxnSpPr>
      <xdr:spPr>
        <a:xfrm>
          <a:off x="12446000" y="696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39</xdr:row>
      <xdr:rowOff>137795</xdr:rowOff>
    </xdr:from>
    <xdr:ext cx="403225" cy="259080"/>
    <xdr:sp macro="" textlink="">
      <xdr:nvSpPr>
        <xdr:cNvPr id="395" name="テキスト ボックス 394">
          <a:extLst>
            <a:ext uri="{FF2B5EF4-FFF2-40B4-BE49-F238E27FC236}">
              <a16:creationId xmlns:a16="http://schemas.microsoft.com/office/drawing/2014/main" id="{90CDBC6A-0382-41DA-ACD2-DB40BFB9396D}"/>
            </a:ext>
          </a:extLst>
        </xdr:cNvPr>
        <xdr:cNvSpPr txBox="1"/>
      </xdr:nvSpPr>
      <xdr:spPr>
        <a:xfrm>
          <a:off x="12042775" y="682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38</xdr:row>
      <xdr:rowOff>125095</xdr:rowOff>
    </xdr:from>
    <xdr:to>
      <xdr:col>89</xdr:col>
      <xdr:colOff>177800</xdr:colOff>
      <xdr:row>38</xdr:row>
      <xdr:rowOff>125095</xdr:rowOff>
    </xdr:to>
    <xdr:cxnSp macro="">
      <xdr:nvCxnSpPr>
        <xdr:cNvPr id="396" name="直線コネクタ 395">
          <a:extLst>
            <a:ext uri="{FF2B5EF4-FFF2-40B4-BE49-F238E27FC236}">
              <a16:creationId xmlns:a16="http://schemas.microsoft.com/office/drawing/2014/main" id="{3C27D466-B84E-40BF-BA1A-D5856A79847E}"/>
            </a:ext>
          </a:extLst>
        </xdr:cNvPr>
        <xdr:cNvCxnSpPr/>
      </xdr:nvCxnSpPr>
      <xdr:spPr>
        <a:xfrm>
          <a:off x="12446000" y="664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37</xdr:row>
      <xdr:rowOff>154940</xdr:rowOff>
    </xdr:from>
    <xdr:ext cx="403225" cy="258445"/>
    <xdr:sp macro="" textlink="">
      <xdr:nvSpPr>
        <xdr:cNvPr id="397" name="テキスト ボックス 396">
          <a:extLst>
            <a:ext uri="{FF2B5EF4-FFF2-40B4-BE49-F238E27FC236}">
              <a16:creationId xmlns:a16="http://schemas.microsoft.com/office/drawing/2014/main" id="{5771FFAD-8855-4560-8A05-CFE557AC8275}"/>
            </a:ext>
          </a:extLst>
        </xdr:cNvPr>
        <xdr:cNvSpPr txBox="1"/>
      </xdr:nvSpPr>
      <xdr:spPr>
        <a:xfrm>
          <a:off x="12042775" y="6498590"/>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36</xdr:row>
      <xdr:rowOff>141605</xdr:rowOff>
    </xdr:from>
    <xdr:to>
      <xdr:col>89</xdr:col>
      <xdr:colOff>177800</xdr:colOff>
      <xdr:row>36</xdr:row>
      <xdr:rowOff>141605</xdr:rowOff>
    </xdr:to>
    <xdr:cxnSp macro="">
      <xdr:nvCxnSpPr>
        <xdr:cNvPr id="398" name="直線コネクタ 397">
          <a:extLst>
            <a:ext uri="{FF2B5EF4-FFF2-40B4-BE49-F238E27FC236}">
              <a16:creationId xmlns:a16="http://schemas.microsoft.com/office/drawing/2014/main" id="{8D910804-51A9-414D-9BB0-71885C9195FF}"/>
            </a:ext>
          </a:extLst>
        </xdr:cNvPr>
        <xdr:cNvCxnSpPr/>
      </xdr:nvCxnSpPr>
      <xdr:spPr>
        <a:xfrm>
          <a:off x="12446000" y="631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35</xdr:row>
      <xdr:rowOff>170815</xdr:rowOff>
    </xdr:from>
    <xdr:ext cx="403225" cy="258445"/>
    <xdr:sp macro="" textlink="">
      <xdr:nvSpPr>
        <xdr:cNvPr id="399" name="テキスト ボックス 398">
          <a:extLst>
            <a:ext uri="{FF2B5EF4-FFF2-40B4-BE49-F238E27FC236}">
              <a16:creationId xmlns:a16="http://schemas.microsoft.com/office/drawing/2014/main" id="{8E29CEAA-7914-40A7-B825-080914E02F65}"/>
            </a:ext>
          </a:extLst>
        </xdr:cNvPr>
        <xdr:cNvSpPr txBox="1"/>
      </xdr:nvSpPr>
      <xdr:spPr>
        <a:xfrm>
          <a:off x="12042775" y="617156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34</xdr:row>
      <xdr:rowOff>158115</xdr:rowOff>
    </xdr:from>
    <xdr:to>
      <xdr:col>89</xdr:col>
      <xdr:colOff>177800</xdr:colOff>
      <xdr:row>34</xdr:row>
      <xdr:rowOff>158115</xdr:rowOff>
    </xdr:to>
    <xdr:cxnSp macro="">
      <xdr:nvCxnSpPr>
        <xdr:cNvPr id="400" name="直線コネクタ 399">
          <a:extLst>
            <a:ext uri="{FF2B5EF4-FFF2-40B4-BE49-F238E27FC236}">
              <a16:creationId xmlns:a16="http://schemas.microsoft.com/office/drawing/2014/main" id="{502110B4-C83F-44E3-A891-65C90BA76B07}"/>
            </a:ext>
          </a:extLst>
        </xdr:cNvPr>
        <xdr:cNvCxnSpPr/>
      </xdr:nvCxnSpPr>
      <xdr:spPr>
        <a:xfrm>
          <a:off x="12446000" y="598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34</xdr:row>
      <xdr:rowOff>15875</xdr:rowOff>
    </xdr:from>
    <xdr:ext cx="403225" cy="259080"/>
    <xdr:sp macro="" textlink="">
      <xdr:nvSpPr>
        <xdr:cNvPr id="401" name="テキスト ボックス 400">
          <a:extLst>
            <a:ext uri="{FF2B5EF4-FFF2-40B4-BE49-F238E27FC236}">
              <a16:creationId xmlns:a16="http://schemas.microsoft.com/office/drawing/2014/main" id="{6E35BEB0-0E3F-4163-8D62-3CD839EFDC73}"/>
            </a:ext>
          </a:extLst>
        </xdr:cNvPr>
        <xdr:cNvSpPr txBox="1"/>
      </xdr:nvSpPr>
      <xdr:spPr>
        <a:xfrm>
          <a:off x="12042775" y="58451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65</xdr:col>
      <xdr:colOff>63500</xdr:colOff>
      <xdr:row>33</xdr:row>
      <xdr:rowOff>2540</xdr:rowOff>
    </xdr:from>
    <xdr:to>
      <xdr:col>89</xdr:col>
      <xdr:colOff>177800</xdr:colOff>
      <xdr:row>33</xdr:row>
      <xdr:rowOff>2540</xdr:rowOff>
    </xdr:to>
    <xdr:cxnSp macro="">
      <xdr:nvCxnSpPr>
        <xdr:cNvPr id="402" name="直線コネクタ 401">
          <a:extLst>
            <a:ext uri="{FF2B5EF4-FFF2-40B4-BE49-F238E27FC236}">
              <a16:creationId xmlns:a16="http://schemas.microsoft.com/office/drawing/2014/main" id="{5726EDE9-561A-4BCB-B559-6250ABAF9D2E}"/>
            </a:ext>
          </a:extLst>
        </xdr:cNvPr>
        <xdr:cNvCxnSpPr/>
      </xdr:nvCxnSpPr>
      <xdr:spPr>
        <a:xfrm>
          <a:off x="12446000" y="566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105410</xdr:colOff>
      <xdr:row>32</xdr:row>
      <xdr:rowOff>31750</xdr:rowOff>
    </xdr:from>
    <xdr:ext cx="338455" cy="258445"/>
    <xdr:sp macro="" textlink="">
      <xdr:nvSpPr>
        <xdr:cNvPr id="403" name="テキスト ボックス 402">
          <a:extLst>
            <a:ext uri="{FF2B5EF4-FFF2-40B4-BE49-F238E27FC236}">
              <a16:creationId xmlns:a16="http://schemas.microsoft.com/office/drawing/2014/main" id="{ED7B6D45-B8EF-457E-BF17-278FEA3B77E6}"/>
            </a:ext>
          </a:extLst>
        </xdr:cNvPr>
        <xdr:cNvSpPr txBox="1"/>
      </xdr:nvSpPr>
      <xdr:spPr>
        <a:xfrm>
          <a:off x="12106910" y="5518150"/>
          <a:ext cx="3384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04" name="直線コネクタ 403">
          <a:extLst>
            <a:ext uri="{FF2B5EF4-FFF2-40B4-BE49-F238E27FC236}">
              <a16:creationId xmlns:a16="http://schemas.microsoft.com/office/drawing/2014/main" id="{B671801D-57D9-4FC9-9CD8-66F2112C2C0C}"/>
            </a:ext>
          </a:extLst>
        </xdr:cNvPr>
        <xdr:cNvCxnSpPr/>
      </xdr:nvCxnSpPr>
      <xdr:spPr>
        <a:xfrm>
          <a:off x="12446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05" name="【認定こども園・幼稚園・保育所】&#10;有形固定資産減価償却率グラフ枠">
          <a:extLst>
            <a:ext uri="{FF2B5EF4-FFF2-40B4-BE49-F238E27FC236}">
              <a16:creationId xmlns:a16="http://schemas.microsoft.com/office/drawing/2014/main" id="{3591AB77-4B57-4529-8ED7-457FCCB8F026}"/>
            </a:ext>
          </a:extLst>
        </xdr:cNvPr>
        <xdr:cNvSpPr/>
      </xdr:nvSpPr>
      <xdr:spPr>
        <a:xfrm>
          <a:off x="12446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33</xdr:row>
      <xdr:rowOff>166370</xdr:rowOff>
    </xdr:from>
    <xdr:to>
      <xdr:col>85</xdr:col>
      <xdr:colOff>126365</xdr:colOff>
      <xdr:row>42</xdr:row>
      <xdr:rowOff>92710</xdr:rowOff>
    </xdr:to>
    <xdr:cxnSp macro="">
      <xdr:nvCxnSpPr>
        <xdr:cNvPr id="406" name="直線コネクタ 405">
          <a:extLst>
            <a:ext uri="{FF2B5EF4-FFF2-40B4-BE49-F238E27FC236}">
              <a16:creationId xmlns:a16="http://schemas.microsoft.com/office/drawing/2014/main" id="{8915C0E4-F80B-47F4-84DA-BD595CDCF101}"/>
            </a:ext>
          </a:extLst>
        </xdr:cNvPr>
        <xdr:cNvCxnSpPr/>
      </xdr:nvCxnSpPr>
      <xdr:spPr>
        <a:xfrm flipV="1">
          <a:off x="16318865" y="5824220"/>
          <a:ext cx="0" cy="14693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96520</xdr:rowOff>
    </xdr:from>
    <xdr:ext cx="469900" cy="259080"/>
    <xdr:sp macro="" textlink="">
      <xdr:nvSpPr>
        <xdr:cNvPr id="407" name="【認定こども園・幼稚園・保育所】&#10;有形固定資産減価償却率最小値テキスト">
          <a:extLst>
            <a:ext uri="{FF2B5EF4-FFF2-40B4-BE49-F238E27FC236}">
              <a16:creationId xmlns:a16="http://schemas.microsoft.com/office/drawing/2014/main" id="{3BA1B8DB-E9B0-4427-9972-8E40F94D3F23}"/>
            </a:ext>
          </a:extLst>
        </xdr:cNvPr>
        <xdr:cNvSpPr txBox="1"/>
      </xdr:nvSpPr>
      <xdr:spPr>
        <a:xfrm>
          <a:off x="16357600" y="72974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dr:col>85</xdr:col>
      <xdr:colOff>38100</xdr:colOff>
      <xdr:row>42</xdr:row>
      <xdr:rowOff>92710</xdr:rowOff>
    </xdr:from>
    <xdr:to>
      <xdr:col>86</xdr:col>
      <xdr:colOff>25400</xdr:colOff>
      <xdr:row>42</xdr:row>
      <xdr:rowOff>92710</xdr:rowOff>
    </xdr:to>
    <xdr:cxnSp macro="">
      <xdr:nvCxnSpPr>
        <xdr:cNvPr id="408" name="直線コネクタ 407">
          <a:extLst>
            <a:ext uri="{FF2B5EF4-FFF2-40B4-BE49-F238E27FC236}">
              <a16:creationId xmlns:a16="http://schemas.microsoft.com/office/drawing/2014/main" id="{2A95B7DD-F9AC-4B56-8817-6A9C9D68C0F0}"/>
            </a:ext>
          </a:extLst>
        </xdr:cNvPr>
        <xdr:cNvCxnSpPr/>
      </xdr:nvCxnSpPr>
      <xdr:spPr>
        <a:xfrm>
          <a:off x="16230600" y="7293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112395</xdr:rowOff>
    </xdr:from>
    <xdr:ext cx="405130" cy="258445"/>
    <xdr:sp macro="" textlink="">
      <xdr:nvSpPr>
        <xdr:cNvPr id="409" name="【認定こども園・幼稚園・保育所】&#10;有形固定資産減価償却率最大値テキスト">
          <a:extLst>
            <a:ext uri="{FF2B5EF4-FFF2-40B4-BE49-F238E27FC236}">
              <a16:creationId xmlns:a16="http://schemas.microsoft.com/office/drawing/2014/main" id="{53D7231E-6AA0-4EA2-8E30-127C6508FE9A}"/>
            </a:ext>
          </a:extLst>
        </xdr:cNvPr>
        <xdr:cNvSpPr txBox="1"/>
      </xdr:nvSpPr>
      <xdr:spPr>
        <a:xfrm>
          <a:off x="16357600" y="559879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a:t>
          </a:r>
          <a:endParaRPr kumimoji="1" lang="ja-JP" altLang="en-US" sz="1000" b="1">
            <a:latin typeface="ＭＳ Ｐゴシック"/>
            <a:ea typeface="ＭＳ Ｐゴシック"/>
          </a:endParaRPr>
        </a:p>
      </xdr:txBody>
    </xdr:sp>
    <xdr:clientData/>
  </xdr:oneCellAnchor>
  <xdr:twoCellAnchor>
    <xdr:from>
      <xdr:col>85</xdr:col>
      <xdr:colOff>38100</xdr:colOff>
      <xdr:row>33</xdr:row>
      <xdr:rowOff>166370</xdr:rowOff>
    </xdr:from>
    <xdr:to>
      <xdr:col>86</xdr:col>
      <xdr:colOff>25400</xdr:colOff>
      <xdr:row>33</xdr:row>
      <xdr:rowOff>166370</xdr:rowOff>
    </xdr:to>
    <xdr:cxnSp macro="">
      <xdr:nvCxnSpPr>
        <xdr:cNvPr id="410" name="直線コネクタ 409">
          <a:extLst>
            <a:ext uri="{FF2B5EF4-FFF2-40B4-BE49-F238E27FC236}">
              <a16:creationId xmlns:a16="http://schemas.microsoft.com/office/drawing/2014/main" id="{FCADBC31-0BB3-432E-8E38-DF2A074C8048}"/>
            </a:ext>
          </a:extLst>
        </xdr:cNvPr>
        <xdr:cNvCxnSpPr/>
      </xdr:nvCxnSpPr>
      <xdr:spPr>
        <a:xfrm>
          <a:off x="16230600" y="58242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49530</xdr:rowOff>
    </xdr:from>
    <xdr:ext cx="405130" cy="259080"/>
    <xdr:sp macro="" textlink="">
      <xdr:nvSpPr>
        <xdr:cNvPr id="411" name="【認定こども園・幼稚園・保育所】&#10;有形固定資産減価償却率平均値テキスト">
          <a:extLst>
            <a:ext uri="{FF2B5EF4-FFF2-40B4-BE49-F238E27FC236}">
              <a16:creationId xmlns:a16="http://schemas.microsoft.com/office/drawing/2014/main" id="{D384700D-4F94-49FC-9C60-B90CCE7B47D7}"/>
            </a:ext>
          </a:extLst>
        </xdr:cNvPr>
        <xdr:cNvSpPr txBox="1"/>
      </xdr:nvSpPr>
      <xdr:spPr>
        <a:xfrm>
          <a:off x="16357600" y="656463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59.8</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38</xdr:row>
      <xdr:rowOff>71120</xdr:rowOff>
    </xdr:from>
    <xdr:to>
      <xdr:col>85</xdr:col>
      <xdr:colOff>177800</xdr:colOff>
      <xdr:row>39</xdr:row>
      <xdr:rowOff>1270</xdr:rowOff>
    </xdr:to>
    <xdr:sp macro="" textlink="">
      <xdr:nvSpPr>
        <xdr:cNvPr id="412" name="フローチャート: 判断 411">
          <a:extLst>
            <a:ext uri="{FF2B5EF4-FFF2-40B4-BE49-F238E27FC236}">
              <a16:creationId xmlns:a16="http://schemas.microsoft.com/office/drawing/2014/main" id="{C9AE050D-9F8C-441C-9B07-8BA78FD5A68D}"/>
            </a:ext>
          </a:extLst>
        </xdr:cNvPr>
        <xdr:cNvSpPr/>
      </xdr:nvSpPr>
      <xdr:spPr>
        <a:xfrm>
          <a:off x="16268700" y="658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73025</xdr:rowOff>
    </xdr:from>
    <xdr:to>
      <xdr:col>81</xdr:col>
      <xdr:colOff>101600</xdr:colOff>
      <xdr:row>39</xdr:row>
      <xdr:rowOff>3175</xdr:rowOff>
    </xdr:to>
    <xdr:sp macro="" textlink="">
      <xdr:nvSpPr>
        <xdr:cNvPr id="413" name="フローチャート: 判断 412">
          <a:extLst>
            <a:ext uri="{FF2B5EF4-FFF2-40B4-BE49-F238E27FC236}">
              <a16:creationId xmlns:a16="http://schemas.microsoft.com/office/drawing/2014/main" id="{5A1482E6-F33C-4FEC-BBD4-21838BDECC00}"/>
            </a:ext>
          </a:extLst>
        </xdr:cNvPr>
        <xdr:cNvSpPr/>
      </xdr:nvSpPr>
      <xdr:spPr>
        <a:xfrm>
          <a:off x="15430500" y="6588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67945</xdr:rowOff>
    </xdr:from>
    <xdr:to>
      <xdr:col>76</xdr:col>
      <xdr:colOff>165100</xdr:colOff>
      <xdr:row>38</xdr:row>
      <xdr:rowOff>169545</xdr:rowOff>
    </xdr:to>
    <xdr:sp macro="" textlink="">
      <xdr:nvSpPr>
        <xdr:cNvPr id="414" name="フローチャート: 判断 413">
          <a:extLst>
            <a:ext uri="{FF2B5EF4-FFF2-40B4-BE49-F238E27FC236}">
              <a16:creationId xmlns:a16="http://schemas.microsoft.com/office/drawing/2014/main" id="{388DD30B-E494-4E69-AD89-C688DC0E9CA9}"/>
            </a:ext>
          </a:extLst>
        </xdr:cNvPr>
        <xdr:cNvSpPr/>
      </xdr:nvSpPr>
      <xdr:spPr>
        <a:xfrm>
          <a:off x="14541500" y="6583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102235</xdr:rowOff>
    </xdr:from>
    <xdr:to>
      <xdr:col>72</xdr:col>
      <xdr:colOff>38100</xdr:colOff>
      <xdr:row>39</xdr:row>
      <xdr:rowOff>32385</xdr:rowOff>
    </xdr:to>
    <xdr:sp macro="" textlink="">
      <xdr:nvSpPr>
        <xdr:cNvPr id="415" name="フローチャート: 判断 414">
          <a:extLst>
            <a:ext uri="{FF2B5EF4-FFF2-40B4-BE49-F238E27FC236}">
              <a16:creationId xmlns:a16="http://schemas.microsoft.com/office/drawing/2014/main" id="{6B63AA16-A52A-4080-B47E-E37928295C95}"/>
            </a:ext>
          </a:extLst>
        </xdr:cNvPr>
        <xdr:cNvSpPr/>
      </xdr:nvSpPr>
      <xdr:spPr>
        <a:xfrm>
          <a:off x="13652500" y="6617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61595</xdr:rowOff>
    </xdr:from>
    <xdr:to>
      <xdr:col>67</xdr:col>
      <xdr:colOff>101600</xdr:colOff>
      <xdr:row>38</xdr:row>
      <xdr:rowOff>163195</xdr:rowOff>
    </xdr:to>
    <xdr:sp macro="" textlink="">
      <xdr:nvSpPr>
        <xdr:cNvPr id="416" name="フローチャート: 判断 415">
          <a:extLst>
            <a:ext uri="{FF2B5EF4-FFF2-40B4-BE49-F238E27FC236}">
              <a16:creationId xmlns:a16="http://schemas.microsoft.com/office/drawing/2014/main" id="{138691B2-12CC-4B30-99FA-45C5CBBDF5EB}"/>
            </a:ext>
          </a:extLst>
        </xdr:cNvPr>
        <xdr:cNvSpPr/>
      </xdr:nvSpPr>
      <xdr:spPr>
        <a:xfrm>
          <a:off x="12763500" y="6576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73660</xdr:rowOff>
    </xdr:from>
    <xdr:ext cx="762000" cy="259080"/>
    <xdr:sp macro="" textlink="">
      <xdr:nvSpPr>
        <xdr:cNvPr id="417" name="テキスト ボックス 416">
          <a:extLst>
            <a:ext uri="{FF2B5EF4-FFF2-40B4-BE49-F238E27FC236}">
              <a16:creationId xmlns:a16="http://schemas.microsoft.com/office/drawing/2014/main" id="{923EA648-14ED-413F-BFC5-E1202F1DA0A2}"/>
            </a:ext>
          </a:extLst>
        </xdr:cNvPr>
        <xdr:cNvSpPr txBox="1"/>
      </xdr:nvSpPr>
      <xdr:spPr>
        <a:xfrm>
          <a:off x="16129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80</xdr:col>
      <xdr:colOff>50800</xdr:colOff>
      <xdr:row>44</xdr:row>
      <xdr:rowOff>73660</xdr:rowOff>
    </xdr:from>
    <xdr:ext cx="762000" cy="259080"/>
    <xdr:sp macro="" textlink="">
      <xdr:nvSpPr>
        <xdr:cNvPr id="418" name="テキスト ボックス 417">
          <a:extLst>
            <a:ext uri="{FF2B5EF4-FFF2-40B4-BE49-F238E27FC236}">
              <a16:creationId xmlns:a16="http://schemas.microsoft.com/office/drawing/2014/main" id="{477DF9E0-4219-4F07-9619-15BC95213001}"/>
            </a:ext>
          </a:extLst>
        </xdr:cNvPr>
        <xdr:cNvSpPr txBox="1"/>
      </xdr:nvSpPr>
      <xdr:spPr>
        <a:xfrm>
          <a:off x="15290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75</xdr:col>
      <xdr:colOff>114300</xdr:colOff>
      <xdr:row>44</xdr:row>
      <xdr:rowOff>73660</xdr:rowOff>
    </xdr:from>
    <xdr:ext cx="762000" cy="259080"/>
    <xdr:sp macro="" textlink="">
      <xdr:nvSpPr>
        <xdr:cNvPr id="419" name="テキスト ボックス 418">
          <a:extLst>
            <a:ext uri="{FF2B5EF4-FFF2-40B4-BE49-F238E27FC236}">
              <a16:creationId xmlns:a16="http://schemas.microsoft.com/office/drawing/2014/main" id="{A9D59F2C-4E88-43FC-8BF9-96085076FFEC}"/>
            </a:ext>
          </a:extLst>
        </xdr:cNvPr>
        <xdr:cNvSpPr txBox="1"/>
      </xdr:nvSpPr>
      <xdr:spPr>
        <a:xfrm>
          <a:off x="14401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70</xdr:col>
      <xdr:colOff>177800</xdr:colOff>
      <xdr:row>44</xdr:row>
      <xdr:rowOff>73660</xdr:rowOff>
    </xdr:from>
    <xdr:ext cx="762000" cy="259080"/>
    <xdr:sp macro="" textlink="">
      <xdr:nvSpPr>
        <xdr:cNvPr id="420" name="テキスト ボックス 419">
          <a:extLst>
            <a:ext uri="{FF2B5EF4-FFF2-40B4-BE49-F238E27FC236}">
              <a16:creationId xmlns:a16="http://schemas.microsoft.com/office/drawing/2014/main" id="{C2D73C94-68BB-4AD0-A188-43CEFE4C0818}"/>
            </a:ext>
          </a:extLst>
        </xdr:cNvPr>
        <xdr:cNvSpPr txBox="1"/>
      </xdr:nvSpPr>
      <xdr:spPr>
        <a:xfrm>
          <a:off x="13512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66</xdr:col>
      <xdr:colOff>50800</xdr:colOff>
      <xdr:row>44</xdr:row>
      <xdr:rowOff>73660</xdr:rowOff>
    </xdr:from>
    <xdr:ext cx="762000" cy="259080"/>
    <xdr:sp macro="" textlink="">
      <xdr:nvSpPr>
        <xdr:cNvPr id="421" name="テキスト ボックス 420">
          <a:extLst>
            <a:ext uri="{FF2B5EF4-FFF2-40B4-BE49-F238E27FC236}">
              <a16:creationId xmlns:a16="http://schemas.microsoft.com/office/drawing/2014/main" id="{B469B141-A9C2-4403-9EF9-4B85AE2C0670}"/>
            </a:ext>
          </a:extLst>
        </xdr:cNvPr>
        <xdr:cNvSpPr txBox="1"/>
      </xdr:nvSpPr>
      <xdr:spPr>
        <a:xfrm>
          <a:off x="12623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81</xdr:col>
      <xdr:colOff>0</xdr:colOff>
      <xdr:row>37</xdr:row>
      <xdr:rowOff>125095</xdr:rowOff>
    </xdr:from>
    <xdr:to>
      <xdr:col>81</xdr:col>
      <xdr:colOff>101600</xdr:colOff>
      <xdr:row>38</xdr:row>
      <xdr:rowOff>55245</xdr:rowOff>
    </xdr:to>
    <xdr:sp macro="" textlink="">
      <xdr:nvSpPr>
        <xdr:cNvPr id="422" name="楕円 421">
          <a:extLst>
            <a:ext uri="{FF2B5EF4-FFF2-40B4-BE49-F238E27FC236}">
              <a16:creationId xmlns:a16="http://schemas.microsoft.com/office/drawing/2014/main" id="{45A18148-3B46-4DF6-A032-1FF1DAF36FB7}"/>
            </a:ext>
          </a:extLst>
        </xdr:cNvPr>
        <xdr:cNvSpPr/>
      </xdr:nvSpPr>
      <xdr:spPr>
        <a:xfrm>
          <a:off x="15430500" y="6468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66040</xdr:rowOff>
    </xdr:from>
    <xdr:to>
      <xdr:col>76</xdr:col>
      <xdr:colOff>165100</xdr:colOff>
      <xdr:row>37</xdr:row>
      <xdr:rowOff>167640</xdr:rowOff>
    </xdr:to>
    <xdr:sp macro="" textlink="">
      <xdr:nvSpPr>
        <xdr:cNvPr id="423" name="楕円 422">
          <a:extLst>
            <a:ext uri="{FF2B5EF4-FFF2-40B4-BE49-F238E27FC236}">
              <a16:creationId xmlns:a16="http://schemas.microsoft.com/office/drawing/2014/main" id="{C87CD8D7-F23E-4427-A09E-34B833D7F7C0}"/>
            </a:ext>
          </a:extLst>
        </xdr:cNvPr>
        <xdr:cNvSpPr/>
      </xdr:nvSpPr>
      <xdr:spPr>
        <a:xfrm>
          <a:off x="14541500" y="6409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116840</xdr:rowOff>
    </xdr:from>
    <xdr:to>
      <xdr:col>81</xdr:col>
      <xdr:colOff>50800</xdr:colOff>
      <xdr:row>38</xdr:row>
      <xdr:rowOff>4445</xdr:rowOff>
    </xdr:to>
    <xdr:cxnSp macro="">
      <xdr:nvCxnSpPr>
        <xdr:cNvPr id="424" name="直線コネクタ 423">
          <a:extLst>
            <a:ext uri="{FF2B5EF4-FFF2-40B4-BE49-F238E27FC236}">
              <a16:creationId xmlns:a16="http://schemas.microsoft.com/office/drawing/2014/main" id="{F4BCF78A-066D-4D7B-A692-2FE13B308D3A}"/>
            </a:ext>
          </a:extLst>
        </xdr:cNvPr>
        <xdr:cNvCxnSpPr/>
      </xdr:nvCxnSpPr>
      <xdr:spPr>
        <a:xfrm>
          <a:off x="14592300" y="6460490"/>
          <a:ext cx="889000" cy="590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12065</xdr:rowOff>
    </xdr:from>
    <xdr:to>
      <xdr:col>72</xdr:col>
      <xdr:colOff>38100</xdr:colOff>
      <xdr:row>37</xdr:row>
      <xdr:rowOff>113665</xdr:rowOff>
    </xdr:to>
    <xdr:sp macro="" textlink="">
      <xdr:nvSpPr>
        <xdr:cNvPr id="425" name="楕円 424">
          <a:extLst>
            <a:ext uri="{FF2B5EF4-FFF2-40B4-BE49-F238E27FC236}">
              <a16:creationId xmlns:a16="http://schemas.microsoft.com/office/drawing/2014/main" id="{84FB13D1-02BB-44C6-96F1-4B88128C4D92}"/>
            </a:ext>
          </a:extLst>
        </xdr:cNvPr>
        <xdr:cNvSpPr/>
      </xdr:nvSpPr>
      <xdr:spPr>
        <a:xfrm>
          <a:off x="13652500" y="6355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63500</xdr:rowOff>
    </xdr:from>
    <xdr:to>
      <xdr:col>76</xdr:col>
      <xdr:colOff>114300</xdr:colOff>
      <xdr:row>37</xdr:row>
      <xdr:rowOff>116840</xdr:rowOff>
    </xdr:to>
    <xdr:cxnSp macro="">
      <xdr:nvCxnSpPr>
        <xdr:cNvPr id="426" name="直線コネクタ 425">
          <a:extLst>
            <a:ext uri="{FF2B5EF4-FFF2-40B4-BE49-F238E27FC236}">
              <a16:creationId xmlns:a16="http://schemas.microsoft.com/office/drawing/2014/main" id="{B28C0744-B526-419E-887A-2FB3F99A1354}"/>
            </a:ext>
          </a:extLst>
        </xdr:cNvPr>
        <xdr:cNvCxnSpPr/>
      </xdr:nvCxnSpPr>
      <xdr:spPr>
        <a:xfrm>
          <a:off x="13703300" y="6407150"/>
          <a:ext cx="889000" cy="533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36</xdr:row>
      <xdr:rowOff>125095</xdr:rowOff>
    </xdr:from>
    <xdr:to>
      <xdr:col>67</xdr:col>
      <xdr:colOff>101600</xdr:colOff>
      <xdr:row>37</xdr:row>
      <xdr:rowOff>55245</xdr:rowOff>
    </xdr:to>
    <xdr:sp macro="" textlink="">
      <xdr:nvSpPr>
        <xdr:cNvPr id="427" name="楕円 426">
          <a:extLst>
            <a:ext uri="{FF2B5EF4-FFF2-40B4-BE49-F238E27FC236}">
              <a16:creationId xmlns:a16="http://schemas.microsoft.com/office/drawing/2014/main" id="{EC5D3208-3FF5-47B5-995F-3C3F57B61FA2}"/>
            </a:ext>
          </a:extLst>
        </xdr:cNvPr>
        <xdr:cNvSpPr/>
      </xdr:nvSpPr>
      <xdr:spPr>
        <a:xfrm>
          <a:off x="12763500" y="6297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37</xdr:row>
      <xdr:rowOff>4445</xdr:rowOff>
    </xdr:from>
    <xdr:to>
      <xdr:col>71</xdr:col>
      <xdr:colOff>177800</xdr:colOff>
      <xdr:row>37</xdr:row>
      <xdr:rowOff>63500</xdr:rowOff>
    </xdr:to>
    <xdr:cxnSp macro="">
      <xdr:nvCxnSpPr>
        <xdr:cNvPr id="428" name="直線コネクタ 427">
          <a:extLst>
            <a:ext uri="{FF2B5EF4-FFF2-40B4-BE49-F238E27FC236}">
              <a16:creationId xmlns:a16="http://schemas.microsoft.com/office/drawing/2014/main" id="{33E9B75A-9211-461B-BFBD-3754C257BD70}"/>
            </a:ext>
          </a:extLst>
        </xdr:cNvPr>
        <xdr:cNvCxnSpPr/>
      </xdr:nvCxnSpPr>
      <xdr:spPr>
        <a:xfrm>
          <a:off x="12814300" y="6348095"/>
          <a:ext cx="889000" cy="590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38</xdr:row>
      <xdr:rowOff>166370</xdr:rowOff>
    </xdr:from>
    <xdr:ext cx="405130" cy="258445"/>
    <xdr:sp macro="" textlink="">
      <xdr:nvSpPr>
        <xdr:cNvPr id="429" name="n_1aveValue【認定こども園・幼稚園・保育所】&#10;有形固定資産減価償却率">
          <a:extLst>
            <a:ext uri="{FF2B5EF4-FFF2-40B4-BE49-F238E27FC236}">
              <a16:creationId xmlns:a16="http://schemas.microsoft.com/office/drawing/2014/main" id="{9F4F9323-A24B-4F37-B9EB-A2A4C22ED5D8}"/>
            </a:ext>
          </a:extLst>
        </xdr:cNvPr>
        <xdr:cNvSpPr txBox="1"/>
      </xdr:nvSpPr>
      <xdr:spPr>
        <a:xfrm>
          <a:off x="15266035" y="668147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59.9</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38</xdr:row>
      <xdr:rowOff>160655</xdr:rowOff>
    </xdr:from>
    <xdr:ext cx="404495" cy="259080"/>
    <xdr:sp macro="" textlink="">
      <xdr:nvSpPr>
        <xdr:cNvPr id="430" name="n_2aveValue【認定こども園・幼稚園・保育所】&#10;有形固定資産減価償却率">
          <a:extLst>
            <a:ext uri="{FF2B5EF4-FFF2-40B4-BE49-F238E27FC236}">
              <a16:creationId xmlns:a16="http://schemas.microsoft.com/office/drawing/2014/main" id="{38955CE5-51D0-440B-9F62-40925E13F727}"/>
            </a:ext>
          </a:extLst>
        </xdr:cNvPr>
        <xdr:cNvSpPr txBox="1"/>
      </xdr:nvSpPr>
      <xdr:spPr>
        <a:xfrm>
          <a:off x="14389735" y="667575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59.6</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39</xdr:row>
      <xdr:rowOff>23495</xdr:rowOff>
    </xdr:from>
    <xdr:ext cx="404495" cy="259080"/>
    <xdr:sp macro="" textlink="">
      <xdr:nvSpPr>
        <xdr:cNvPr id="431" name="n_3aveValue【認定こども園・幼稚園・保育所】&#10;有形固定資産減価償却率">
          <a:extLst>
            <a:ext uri="{FF2B5EF4-FFF2-40B4-BE49-F238E27FC236}">
              <a16:creationId xmlns:a16="http://schemas.microsoft.com/office/drawing/2014/main" id="{63F98FD9-AD60-454D-9D6E-1D6C173E434F}"/>
            </a:ext>
          </a:extLst>
        </xdr:cNvPr>
        <xdr:cNvSpPr txBox="1"/>
      </xdr:nvSpPr>
      <xdr:spPr>
        <a:xfrm>
          <a:off x="13500735" y="671004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61.7</a:t>
          </a:r>
          <a:endParaRPr kumimoji="1" lang="ja-JP" altLang="en-US" sz="1000" b="1">
            <a:solidFill>
              <a:srgbClr val="000080"/>
            </a:solidFill>
            <a:latin typeface="ＭＳ Ｐゴシック"/>
            <a:ea typeface="ＭＳ Ｐゴシック"/>
          </a:endParaRPr>
        </a:p>
      </xdr:txBody>
    </xdr:sp>
    <xdr:clientData/>
  </xdr:oneCellAnchor>
  <xdr:oneCellAnchor>
    <xdr:from>
      <xdr:col>66</xdr:col>
      <xdr:colOff>38735</xdr:colOff>
      <xdr:row>38</xdr:row>
      <xdr:rowOff>154940</xdr:rowOff>
    </xdr:from>
    <xdr:ext cx="404495" cy="258445"/>
    <xdr:sp macro="" textlink="">
      <xdr:nvSpPr>
        <xdr:cNvPr id="432" name="n_4aveValue【認定こども園・幼稚園・保育所】&#10;有形固定資産減価償却率">
          <a:extLst>
            <a:ext uri="{FF2B5EF4-FFF2-40B4-BE49-F238E27FC236}">
              <a16:creationId xmlns:a16="http://schemas.microsoft.com/office/drawing/2014/main" id="{B16CBA9E-5CA6-4020-B9AF-4AF079B8A2DF}"/>
            </a:ext>
          </a:extLst>
        </xdr:cNvPr>
        <xdr:cNvSpPr txBox="1"/>
      </xdr:nvSpPr>
      <xdr:spPr>
        <a:xfrm>
          <a:off x="12611735" y="667004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59.2</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26035</xdr:colOff>
      <xdr:row>36</xdr:row>
      <xdr:rowOff>71755</xdr:rowOff>
    </xdr:from>
    <xdr:ext cx="405130" cy="259080"/>
    <xdr:sp macro="" textlink="">
      <xdr:nvSpPr>
        <xdr:cNvPr id="433" name="n_1mainValue【認定こども園・幼稚園・保育所】&#10;有形固定資産減価償却率">
          <a:extLst>
            <a:ext uri="{FF2B5EF4-FFF2-40B4-BE49-F238E27FC236}">
              <a16:creationId xmlns:a16="http://schemas.microsoft.com/office/drawing/2014/main" id="{25EFF01F-E292-4232-9E0D-BAD59A6B5518}"/>
            </a:ext>
          </a:extLst>
        </xdr:cNvPr>
        <xdr:cNvSpPr txBox="1"/>
      </xdr:nvSpPr>
      <xdr:spPr>
        <a:xfrm>
          <a:off x="15266035" y="624395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52.6</a:t>
          </a:r>
          <a:endParaRPr kumimoji="1" lang="ja-JP" altLang="en-US" sz="1000" b="1">
            <a:solidFill>
              <a:srgbClr val="FF0000"/>
            </a:solidFill>
            <a:latin typeface="ＭＳ Ｐゴシック"/>
            <a:ea typeface="ＭＳ Ｐゴシック"/>
          </a:endParaRPr>
        </a:p>
      </xdr:txBody>
    </xdr:sp>
    <xdr:clientData/>
  </xdr:oneCellAnchor>
  <xdr:oneCellAnchor>
    <xdr:from>
      <xdr:col>75</xdr:col>
      <xdr:colOff>102235</xdr:colOff>
      <xdr:row>36</xdr:row>
      <xdr:rowOff>12700</xdr:rowOff>
    </xdr:from>
    <xdr:ext cx="404495" cy="259080"/>
    <xdr:sp macro="" textlink="">
      <xdr:nvSpPr>
        <xdr:cNvPr id="434" name="n_2mainValue【認定こども園・幼稚園・保育所】&#10;有形固定資産減価償却率">
          <a:extLst>
            <a:ext uri="{FF2B5EF4-FFF2-40B4-BE49-F238E27FC236}">
              <a16:creationId xmlns:a16="http://schemas.microsoft.com/office/drawing/2014/main" id="{F77FCA7F-C819-440C-810E-70F8C6830810}"/>
            </a:ext>
          </a:extLst>
        </xdr:cNvPr>
        <xdr:cNvSpPr txBox="1"/>
      </xdr:nvSpPr>
      <xdr:spPr>
        <a:xfrm>
          <a:off x="14389735" y="618490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49.0</a:t>
          </a:r>
          <a:endParaRPr kumimoji="1" lang="ja-JP" altLang="en-US" sz="1000" b="1">
            <a:solidFill>
              <a:srgbClr val="FF0000"/>
            </a:solidFill>
            <a:latin typeface="ＭＳ Ｐゴシック"/>
            <a:ea typeface="ＭＳ Ｐゴシック"/>
          </a:endParaRPr>
        </a:p>
      </xdr:txBody>
    </xdr:sp>
    <xdr:clientData/>
  </xdr:oneCellAnchor>
  <xdr:oneCellAnchor>
    <xdr:from>
      <xdr:col>70</xdr:col>
      <xdr:colOff>165735</xdr:colOff>
      <xdr:row>35</xdr:row>
      <xdr:rowOff>130175</xdr:rowOff>
    </xdr:from>
    <xdr:ext cx="404495" cy="259080"/>
    <xdr:sp macro="" textlink="">
      <xdr:nvSpPr>
        <xdr:cNvPr id="435" name="n_3mainValue【認定こども園・幼稚園・保育所】&#10;有形固定資産減価償却率">
          <a:extLst>
            <a:ext uri="{FF2B5EF4-FFF2-40B4-BE49-F238E27FC236}">
              <a16:creationId xmlns:a16="http://schemas.microsoft.com/office/drawing/2014/main" id="{C95DC976-A22D-4246-98AE-D5CD9E651BFF}"/>
            </a:ext>
          </a:extLst>
        </xdr:cNvPr>
        <xdr:cNvSpPr txBox="1"/>
      </xdr:nvSpPr>
      <xdr:spPr>
        <a:xfrm>
          <a:off x="13500735" y="613092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45.7</a:t>
          </a:r>
          <a:endParaRPr kumimoji="1" lang="ja-JP" altLang="en-US" sz="1000" b="1">
            <a:solidFill>
              <a:srgbClr val="FF0000"/>
            </a:solidFill>
            <a:latin typeface="ＭＳ Ｐゴシック"/>
            <a:ea typeface="ＭＳ Ｐゴシック"/>
          </a:endParaRPr>
        </a:p>
      </xdr:txBody>
    </xdr:sp>
    <xdr:clientData/>
  </xdr:oneCellAnchor>
  <xdr:oneCellAnchor>
    <xdr:from>
      <xdr:col>66</xdr:col>
      <xdr:colOff>38735</xdr:colOff>
      <xdr:row>35</xdr:row>
      <xdr:rowOff>71755</xdr:rowOff>
    </xdr:from>
    <xdr:ext cx="404495" cy="259080"/>
    <xdr:sp macro="" textlink="">
      <xdr:nvSpPr>
        <xdr:cNvPr id="436" name="n_4mainValue【認定こども園・幼稚園・保育所】&#10;有形固定資産減価償却率">
          <a:extLst>
            <a:ext uri="{FF2B5EF4-FFF2-40B4-BE49-F238E27FC236}">
              <a16:creationId xmlns:a16="http://schemas.microsoft.com/office/drawing/2014/main" id="{50D06F4E-5BDA-4728-BC2F-1C3D33EEBBA6}"/>
            </a:ext>
          </a:extLst>
        </xdr:cNvPr>
        <xdr:cNvSpPr txBox="1"/>
      </xdr:nvSpPr>
      <xdr:spPr>
        <a:xfrm>
          <a:off x="12611735" y="607250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42.1</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37" name="正方形/長方形 436">
          <a:extLst>
            <a:ext uri="{FF2B5EF4-FFF2-40B4-BE49-F238E27FC236}">
              <a16:creationId xmlns:a16="http://schemas.microsoft.com/office/drawing/2014/main" id="{D270CFEC-C900-40E4-9603-B9FD30C66042}"/>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認定こども園・幼稚園・保育所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38" name="正方形/長方形 437">
          <a:extLst>
            <a:ext uri="{FF2B5EF4-FFF2-40B4-BE49-F238E27FC236}">
              <a16:creationId xmlns:a16="http://schemas.microsoft.com/office/drawing/2014/main" id="{2B72078B-F5AC-4000-A6D5-33731F7C3711}"/>
            </a:ext>
          </a:extLst>
        </xdr:cNvPr>
        <xdr:cNvSpPr/>
      </xdr:nvSpPr>
      <xdr:spPr>
        <a:xfrm>
          <a:off x="18415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39" name="正方形/長方形 438">
          <a:extLst>
            <a:ext uri="{FF2B5EF4-FFF2-40B4-BE49-F238E27FC236}">
              <a16:creationId xmlns:a16="http://schemas.microsoft.com/office/drawing/2014/main" id="{448D7413-FA5E-464C-AD9D-3EE1965D3A73}"/>
            </a:ext>
          </a:extLst>
        </xdr:cNvPr>
        <xdr:cNvSpPr/>
      </xdr:nvSpPr>
      <xdr:spPr>
        <a:xfrm>
          <a:off x="18415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40" name="正方形/長方形 439">
          <a:extLst>
            <a:ext uri="{FF2B5EF4-FFF2-40B4-BE49-F238E27FC236}">
              <a16:creationId xmlns:a16="http://schemas.microsoft.com/office/drawing/2014/main" id="{9E6101B2-733D-481F-9B32-D22F86BD0B22}"/>
            </a:ext>
          </a:extLst>
        </xdr:cNvPr>
        <xdr:cNvSpPr/>
      </xdr:nvSpPr>
      <xdr:spPr>
        <a:xfrm>
          <a:off x="19431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41" name="正方形/長方形 440">
          <a:extLst>
            <a:ext uri="{FF2B5EF4-FFF2-40B4-BE49-F238E27FC236}">
              <a16:creationId xmlns:a16="http://schemas.microsoft.com/office/drawing/2014/main" id="{1BD4C562-C565-4344-B5FD-F4419EE4745E}"/>
            </a:ext>
          </a:extLst>
        </xdr:cNvPr>
        <xdr:cNvSpPr/>
      </xdr:nvSpPr>
      <xdr:spPr>
        <a:xfrm>
          <a:off x="19431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0.090</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42" name="正方形/長方形 441">
          <a:extLst>
            <a:ext uri="{FF2B5EF4-FFF2-40B4-BE49-F238E27FC236}">
              <a16:creationId xmlns:a16="http://schemas.microsoft.com/office/drawing/2014/main" id="{E6A8D96E-75D4-4A95-8BDF-776DB260AB69}"/>
            </a:ext>
          </a:extLst>
        </xdr:cNvPr>
        <xdr:cNvSpPr/>
      </xdr:nvSpPr>
      <xdr:spPr>
        <a:xfrm>
          <a:off x="20574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43" name="正方形/長方形 442">
          <a:extLst>
            <a:ext uri="{FF2B5EF4-FFF2-40B4-BE49-F238E27FC236}">
              <a16:creationId xmlns:a16="http://schemas.microsoft.com/office/drawing/2014/main" id="{665447AC-BE79-42F2-8A5A-243885433998}"/>
            </a:ext>
          </a:extLst>
        </xdr:cNvPr>
        <xdr:cNvSpPr/>
      </xdr:nvSpPr>
      <xdr:spPr>
        <a:xfrm>
          <a:off x="20574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0.131</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44" name="正方形/長方形 443">
          <a:extLst>
            <a:ext uri="{FF2B5EF4-FFF2-40B4-BE49-F238E27FC236}">
              <a16:creationId xmlns:a16="http://schemas.microsoft.com/office/drawing/2014/main" id="{DFFC82DB-9A16-4CDC-9F96-BB7901E11E70}"/>
            </a:ext>
          </a:extLst>
        </xdr:cNvPr>
        <xdr:cNvSpPr/>
      </xdr:nvSpPr>
      <xdr:spPr>
        <a:xfrm>
          <a:off x="18288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250" cy="225425"/>
    <xdr:sp macro="" textlink="">
      <xdr:nvSpPr>
        <xdr:cNvPr id="445" name="テキスト ボックス 444">
          <a:extLst>
            <a:ext uri="{FF2B5EF4-FFF2-40B4-BE49-F238E27FC236}">
              <a16:creationId xmlns:a16="http://schemas.microsoft.com/office/drawing/2014/main" id="{79A2B320-5B85-46CB-8821-9FAC39EB76DE}"/>
            </a:ext>
          </a:extLst>
        </xdr:cNvPr>
        <xdr:cNvSpPr txBox="1"/>
      </xdr:nvSpPr>
      <xdr:spPr>
        <a:xfrm>
          <a:off x="18249900" y="5143500"/>
          <a:ext cx="3492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46" name="直線コネクタ 445">
          <a:extLst>
            <a:ext uri="{FF2B5EF4-FFF2-40B4-BE49-F238E27FC236}">
              <a16:creationId xmlns:a16="http://schemas.microsoft.com/office/drawing/2014/main" id="{95B4907D-EFC4-4E4F-9453-6A9399AE66B2}"/>
            </a:ext>
          </a:extLst>
        </xdr:cNvPr>
        <xdr:cNvCxnSpPr/>
      </xdr:nvCxnSpPr>
      <xdr:spPr>
        <a:xfrm>
          <a:off x="18288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47" name="直線コネクタ 446">
          <a:extLst>
            <a:ext uri="{FF2B5EF4-FFF2-40B4-BE49-F238E27FC236}">
              <a16:creationId xmlns:a16="http://schemas.microsoft.com/office/drawing/2014/main" id="{DB194218-1770-4F90-A461-3094A71995D9}"/>
            </a:ext>
          </a:extLst>
        </xdr:cNvPr>
        <xdr:cNvCxnSpPr/>
      </xdr:nvCxnSpPr>
      <xdr:spPr>
        <a:xfrm>
          <a:off x="18288000" y="723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41</xdr:row>
      <xdr:rowOff>67310</xdr:rowOff>
    </xdr:from>
    <xdr:ext cx="466725" cy="259080"/>
    <xdr:sp macro="" textlink="">
      <xdr:nvSpPr>
        <xdr:cNvPr id="448" name="テキスト ボックス 447">
          <a:extLst>
            <a:ext uri="{FF2B5EF4-FFF2-40B4-BE49-F238E27FC236}">
              <a16:creationId xmlns:a16="http://schemas.microsoft.com/office/drawing/2014/main" id="{1520F228-9684-4129-8CD9-FC66EA0B00AB}"/>
            </a:ext>
          </a:extLst>
        </xdr:cNvPr>
        <xdr:cNvSpPr txBox="1"/>
      </xdr:nvSpPr>
      <xdr:spPr>
        <a:xfrm>
          <a:off x="17820640" y="7096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49" name="直線コネクタ 448">
          <a:extLst>
            <a:ext uri="{FF2B5EF4-FFF2-40B4-BE49-F238E27FC236}">
              <a16:creationId xmlns:a16="http://schemas.microsoft.com/office/drawing/2014/main" id="{14EB5BA9-3523-45BE-9871-E2F5CB4FF879}"/>
            </a:ext>
          </a:extLst>
        </xdr:cNvPr>
        <xdr:cNvCxnSpPr/>
      </xdr:nvCxnSpPr>
      <xdr:spPr>
        <a:xfrm>
          <a:off x="18288000" y="685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39</xdr:row>
      <xdr:rowOff>29210</xdr:rowOff>
    </xdr:from>
    <xdr:ext cx="466725" cy="258445"/>
    <xdr:sp macro="" textlink="">
      <xdr:nvSpPr>
        <xdr:cNvPr id="450" name="テキスト ボックス 449">
          <a:extLst>
            <a:ext uri="{FF2B5EF4-FFF2-40B4-BE49-F238E27FC236}">
              <a16:creationId xmlns:a16="http://schemas.microsoft.com/office/drawing/2014/main" id="{D2CFFFB2-4AB3-43E8-BECB-0CE4D92B97B7}"/>
            </a:ext>
          </a:extLst>
        </xdr:cNvPr>
        <xdr:cNvSpPr txBox="1"/>
      </xdr:nvSpPr>
      <xdr:spPr>
        <a:xfrm>
          <a:off x="17820640" y="6715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51" name="直線コネクタ 450">
          <a:extLst>
            <a:ext uri="{FF2B5EF4-FFF2-40B4-BE49-F238E27FC236}">
              <a16:creationId xmlns:a16="http://schemas.microsoft.com/office/drawing/2014/main" id="{08B551A2-0538-43D3-9C84-5A11E95BF9F5}"/>
            </a:ext>
          </a:extLst>
        </xdr:cNvPr>
        <xdr:cNvCxnSpPr/>
      </xdr:nvCxnSpPr>
      <xdr:spPr>
        <a:xfrm>
          <a:off x="18288000" y="647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36</xdr:row>
      <xdr:rowOff>162560</xdr:rowOff>
    </xdr:from>
    <xdr:ext cx="466725" cy="259080"/>
    <xdr:sp macro="" textlink="">
      <xdr:nvSpPr>
        <xdr:cNvPr id="452" name="テキスト ボックス 451">
          <a:extLst>
            <a:ext uri="{FF2B5EF4-FFF2-40B4-BE49-F238E27FC236}">
              <a16:creationId xmlns:a16="http://schemas.microsoft.com/office/drawing/2014/main" id="{F7FB86AC-D2A7-4D37-B051-624E5D038FE5}"/>
            </a:ext>
          </a:extLst>
        </xdr:cNvPr>
        <xdr:cNvSpPr txBox="1"/>
      </xdr:nvSpPr>
      <xdr:spPr>
        <a:xfrm>
          <a:off x="17820640" y="6334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53" name="直線コネクタ 452">
          <a:extLst>
            <a:ext uri="{FF2B5EF4-FFF2-40B4-BE49-F238E27FC236}">
              <a16:creationId xmlns:a16="http://schemas.microsoft.com/office/drawing/2014/main" id="{183FAF31-E61C-4B5B-8DE7-07E712688AA6}"/>
            </a:ext>
          </a:extLst>
        </xdr:cNvPr>
        <xdr:cNvCxnSpPr/>
      </xdr:nvCxnSpPr>
      <xdr:spPr>
        <a:xfrm>
          <a:off x="18288000" y="609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34</xdr:row>
      <xdr:rowOff>124460</xdr:rowOff>
    </xdr:from>
    <xdr:ext cx="466725" cy="259080"/>
    <xdr:sp macro="" textlink="">
      <xdr:nvSpPr>
        <xdr:cNvPr id="454" name="テキスト ボックス 453">
          <a:extLst>
            <a:ext uri="{FF2B5EF4-FFF2-40B4-BE49-F238E27FC236}">
              <a16:creationId xmlns:a16="http://schemas.microsoft.com/office/drawing/2014/main" id="{93C35EFF-D8AE-4184-9FEB-9DB8353A115B}"/>
            </a:ext>
          </a:extLst>
        </xdr:cNvPr>
        <xdr:cNvSpPr txBox="1"/>
      </xdr:nvSpPr>
      <xdr:spPr>
        <a:xfrm>
          <a:off x="17820640" y="5953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55" name="直線コネクタ 454">
          <a:extLst>
            <a:ext uri="{FF2B5EF4-FFF2-40B4-BE49-F238E27FC236}">
              <a16:creationId xmlns:a16="http://schemas.microsoft.com/office/drawing/2014/main" id="{A7DB8860-E7CC-4AC5-9AEA-2EBC5137486E}"/>
            </a:ext>
          </a:extLst>
        </xdr:cNvPr>
        <xdr:cNvCxnSpPr/>
      </xdr:nvCxnSpPr>
      <xdr:spPr>
        <a:xfrm>
          <a:off x="18288000" y="571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32</xdr:row>
      <xdr:rowOff>86360</xdr:rowOff>
    </xdr:from>
    <xdr:ext cx="466725" cy="258445"/>
    <xdr:sp macro="" textlink="">
      <xdr:nvSpPr>
        <xdr:cNvPr id="456" name="テキスト ボックス 455">
          <a:extLst>
            <a:ext uri="{FF2B5EF4-FFF2-40B4-BE49-F238E27FC236}">
              <a16:creationId xmlns:a16="http://schemas.microsoft.com/office/drawing/2014/main" id="{7ECBAEC4-7734-4741-B28A-66391728815E}"/>
            </a:ext>
          </a:extLst>
        </xdr:cNvPr>
        <xdr:cNvSpPr txBox="1"/>
      </xdr:nvSpPr>
      <xdr:spPr>
        <a:xfrm>
          <a:off x="17820640" y="5572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0.800</a:t>
          </a:r>
          <a:endParaRPr kumimoji="1" lang="ja-JP" altLang="en-US" sz="1000">
            <a:latin typeface="ＭＳ Ｐゴシック"/>
            <a:ea typeface="ＭＳ Ｐゴシック"/>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57" name="直線コネクタ 456">
          <a:extLst>
            <a:ext uri="{FF2B5EF4-FFF2-40B4-BE49-F238E27FC236}">
              <a16:creationId xmlns:a16="http://schemas.microsoft.com/office/drawing/2014/main" id="{759237C6-D6F2-4D40-821C-6DE053395E64}"/>
            </a:ext>
          </a:extLst>
        </xdr:cNvPr>
        <xdr:cNvCxnSpPr/>
      </xdr:nvCxnSpPr>
      <xdr:spPr>
        <a:xfrm>
          <a:off x="18288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30</xdr:row>
      <xdr:rowOff>48260</xdr:rowOff>
    </xdr:from>
    <xdr:ext cx="466725" cy="259080"/>
    <xdr:sp macro="" textlink="">
      <xdr:nvSpPr>
        <xdr:cNvPr id="458" name="テキスト ボックス 457">
          <a:extLst>
            <a:ext uri="{FF2B5EF4-FFF2-40B4-BE49-F238E27FC236}">
              <a16:creationId xmlns:a16="http://schemas.microsoft.com/office/drawing/2014/main" id="{8DDF0B48-25AE-472C-9209-8A96AEFD59A9}"/>
            </a:ext>
          </a:extLst>
        </xdr:cNvPr>
        <xdr:cNvSpPr txBox="1"/>
      </xdr:nvSpPr>
      <xdr:spPr>
        <a:xfrm>
          <a:off x="17820640" y="5191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59" name="【認定こども園・幼稚園・保育所】&#10;一人当たり面積グラフ枠">
          <a:extLst>
            <a:ext uri="{FF2B5EF4-FFF2-40B4-BE49-F238E27FC236}">
              <a16:creationId xmlns:a16="http://schemas.microsoft.com/office/drawing/2014/main" id="{6F34F6EC-681A-454C-8113-5B0742638541}"/>
            </a:ext>
          </a:extLst>
        </xdr:cNvPr>
        <xdr:cNvSpPr/>
      </xdr:nvSpPr>
      <xdr:spPr>
        <a:xfrm>
          <a:off x="18288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33</xdr:row>
      <xdr:rowOff>152400</xdr:rowOff>
    </xdr:from>
    <xdr:to>
      <xdr:col>116</xdr:col>
      <xdr:colOff>62865</xdr:colOff>
      <xdr:row>41</xdr:row>
      <xdr:rowOff>146685</xdr:rowOff>
    </xdr:to>
    <xdr:cxnSp macro="">
      <xdr:nvCxnSpPr>
        <xdr:cNvPr id="460" name="直線コネクタ 459">
          <a:extLst>
            <a:ext uri="{FF2B5EF4-FFF2-40B4-BE49-F238E27FC236}">
              <a16:creationId xmlns:a16="http://schemas.microsoft.com/office/drawing/2014/main" id="{41F0CFF3-2A03-446E-BE7B-DE61D7BC6FDF}"/>
            </a:ext>
          </a:extLst>
        </xdr:cNvPr>
        <xdr:cNvCxnSpPr/>
      </xdr:nvCxnSpPr>
      <xdr:spPr>
        <a:xfrm flipV="1">
          <a:off x="22160865" y="5810250"/>
          <a:ext cx="0" cy="13658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150495</xdr:rowOff>
    </xdr:from>
    <xdr:ext cx="469900" cy="259080"/>
    <xdr:sp macro="" textlink="">
      <xdr:nvSpPr>
        <xdr:cNvPr id="461" name="【認定こども園・幼稚園・保育所】&#10;一人当たり面積最小値テキスト">
          <a:extLst>
            <a:ext uri="{FF2B5EF4-FFF2-40B4-BE49-F238E27FC236}">
              <a16:creationId xmlns:a16="http://schemas.microsoft.com/office/drawing/2014/main" id="{D00C4A04-883B-40AC-85E3-DDEDDC0960E8}"/>
            </a:ext>
          </a:extLst>
        </xdr:cNvPr>
        <xdr:cNvSpPr txBox="1"/>
      </xdr:nvSpPr>
      <xdr:spPr>
        <a:xfrm>
          <a:off x="22199600" y="717994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0.033</a:t>
          </a:r>
          <a:endParaRPr kumimoji="1" lang="ja-JP" altLang="en-US" sz="1000" b="1">
            <a:latin typeface="ＭＳ Ｐゴシック"/>
            <a:ea typeface="ＭＳ Ｐゴシック"/>
          </a:endParaRPr>
        </a:p>
      </xdr:txBody>
    </xdr:sp>
    <xdr:clientData/>
  </xdr:oneCellAnchor>
  <xdr:twoCellAnchor>
    <xdr:from>
      <xdr:col>115</xdr:col>
      <xdr:colOff>165100</xdr:colOff>
      <xdr:row>41</xdr:row>
      <xdr:rowOff>146685</xdr:rowOff>
    </xdr:from>
    <xdr:to>
      <xdr:col>116</xdr:col>
      <xdr:colOff>152400</xdr:colOff>
      <xdr:row>41</xdr:row>
      <xdr:rowOff>146685</xdr:rowOff>
    </xdr:to>
    <xdr:cxnSp macro="">
      <xdr:nvCxnSpPr>
        <xdr:cNvPr id="462" name="直線コネクタ 461">
          <a:extLst>
            <a:ext uri="{FF2B5EF4-FFF2-40B4-BE49-F238E27FC236}">
              <a16:creationId xmlns:a16="http://schemas.microsoft.com/office/drawing/2014/main" id="{85AD49E3-238E-4CC2-A75C-A3C1E3710C48}"/>
            </a:ext>
          </a:extLst>
        </xdr:cNvPr>
        <xdr:cNvCxnSpPr/>
      </xdr:nvCxnSpPr>
      <xdr:spPr>
        <a:xfrm>
          <a:off x="22072600" y="71761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99060</xdr:rowOff>
    </xdr:from>
    <xdr:ext cx="469900" cy="258445"/>
    <xdr:sp macro="" textlink="">
      <xdr:nvSpPr>
        <xdr:cNvPr id="463" name="【認定こども園・幼稚園・保育所】&#10;一人当たり面積最大値テキスト">
          <a:extLst>
            <a:ext uri="{FF2B5EF4-FFF2-40B4-BE49-F238E27FC236}">
              <a16:creationId xmlns:a16="http://schemas.microsoft.com/office/drawing/2014/main" id="{7D753D8F-7AB4-4DE3-AD95-F7A281FB2AC0}"/>
            </a:ext>
          </a:extLst>
        </xdr:cNvPr>
        <xdr:cNvSpPr txBox="1"/>
      </xdr:nvSpPr>
      <xdr:spPr>
        <a:xfrm>
          <a:off x="22199600" y="558546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0.750</a:t>
          </a:r>
          <a:endParaRPr kumimoji="1" lang="ja-JP" altLang="en-US" sz="1000" b="1">
            <a:latin typeface="ＭＳ Ｐゴシック"/>
            <a:ea typeface="ＭＳ Ｐゴシック"/>
          </a:endParaRPr>
        </a:p>
      </xdr:txBody>
    </xdr:sp>
    <xdr:clientData/>
  </xdr:oneCellAnchor>
  <xdr:twoCellAnchor>
    <xdr:from>
      <xdr:col>115</xdr:col>
      <xdr:colOff>165100</xdr:colOff>
      <xdr:row>33</xdr:row>
      <xdr:rowOff>152400</xdr:rowOff>
    </xdr:from>
    <xdr:to>
      <xdr:col>116</xdr:col>
      <xdr:colOff>152400</xdr:colOff>
      <xdr:row>33</xdr:row>
      <xdr:rowOff>152400</xdr:rowOff>
    </xdr:to>
    <xdr:cxnSp macro="">
      <xdr:nvCxnSpPr>
        <xdr:cNvPr id="464" name="直線コネクタ 463">
          <a:extLst>
            <a:ext uri="{FF2B5EF4-FFF2-40B4-BE49-F238E27FC236}">
              <a16:creationId xmlns:a16="http://schemas.microsoft.com/office/drawing/2014/main" id="{55EAD19C-2C1A-4933-B886-2BB9F0CE4F1F}"/>
            </a:ext>
          </a:extLst>
        </xdr:cNvPr>
        <xdr:cNvCxnSpPr/>
      </xdr:nvCxnSpPr>
      <xdr:spPr>
        <a:xfrm>
          <a:off x="22072600" y="58102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104775</xdr:rowOff>
    </xdr:from>
    <xdr:ext cx="469900" cy="259080"/>
    <xdr:sp macro="" textlink="">
      <xdr:nvSpPr>
        <xdr:cNvPr id="465" name="【認定こども園・幼稚園・保育所】&#10;一人当たり面積平均値テキスト">
          <a:extLst>
            <a:ext uri="{FF2B5EF4-FFF2-40B4-BE49-F238E27FC236}">
              <a16:creationId xmlns:a16="http://schemas.microsoft.com/office/drawing/2014/main" id="{25810D2F-1FDD-48C4-A988-93A27065D092}"/>
            </a:ext>
          </a:extLst>
        </xdr:cNvPr>
        <xdr:cNvSpPr txBox="1"/>
      </xdr:nvSpPr>
      <xdr:spPr>
        <a:xfrm>
          <a:off x="22199600" y="6619875"/>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0.287</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38</xdr:row>
      <xdr:rowOff>126365</xdr:rowOff>
    </xdr:from>
    <xdr:to>
      <xdr:col>116</xdr:col>
      <xdr:colOff>114300</xdr:colOff>
      <xdr:row>39</xdr:row>
      <xdr:rowOff>56515</xdr:rowOff>
    </xdr:to>
    <xdr:sp macro="" textlink="">
      <xdr:nvSpPr>
        <xdr:cNvPr id="466" name="フローチャート: 判断 465">
          <a:extLst>
            <a:ext uri="{FF2B5EF4-FFF2-40B4-BE49-F238E27FC236}">
              <a16:creationId xmlns:a16="http://schemas.microsoft.com/office/drawing/2014/main" id="{CDB04ABA-FFFD-46A3-9CAB-5F622DC3BA7F}"/>
            </a:ext>
          </a:extLst>
        </xdr:cNvPr>
        <xdr:cNvSpPr/>
      </xdr:nvSpPr>
      <xdr:spPr>
        <a:xfrm>
          <a:off x="22110700" y="6641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149225</xdr:rowOff>
    </xdr:from>
    <xdr:to>
      <xdr:col>112</xdr:col>
      <xdr:colOff>38100</xdr:colOff>
      <xdr:row>39</xdr:row>
      <xdr:rowOff>79375</xdr:rowOff>
    </xdr:to>
    <xdr:sp macro="" textlink="">
      <xdr:nvSpPr>
        <xdr:cNvPr id="467" name="フローチャート: 判断 466">
          <a:extLst>
            <a:ext uri="{FF2B5EF4-FFF2-40B4-BE49-F238E27FC236}">
              <a16:creationId xmlns:a16="http://schemas.microsoft.com/office/drawing/2014/main" id="{1A02A4E8-DC7F-470F-8B27-BB9617D6ABE2}"/>
            </a:ext>
          </a:extLst>
        </xdr:cNvPr>
        <xdr:cNvSpPr/>
      </xdr:nvSpPr>
      <xdr:spPr>
        <a:xfrm>
          <a:off x="21272500" y="6664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147320</xdr:rowOff>
    </xdr:from>
    <xdr:to>
      <xdr:col>107</xdr:col>
      <xdr:colOff>101600</xdr:colOff>
      <xdr:row>39</xdr:row>
      <xdr:rowOff>77470</xdr:rowOff>
    </xdr:to>
    <xdr:sp macro="" textlink="">
      <xdr:nvSpPr>
        <xdr:cNvPr id="468" name="フローチャート: 判断 467">
          <a:extLst>
            <a:ext uri="{FF2B5EF4-FFF2-40B4-BE49-F238E27FC236}">
              <a16:creationId xmlns:a16="http://schemas.microsoft.com/office/drawing/2014/main" id="{BB6A0B9F-204C-4CE4-B66B-B875F2E859EC}"/>
            </a:ext>
          </a:extLst>
        </xdr:cNvPr>
        <xdr:cNvSpPr/>
      </xdr:nvSpPr>
      <xdr:spPr>
        <a:xfrm>
          <a:off x="20383500" y="6662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116840</xdr:rowOff>
    </xdr:from>
    <xdr:to>
      <xdr:col>102</xdr:col>
      <xdr:colOff>165100</xdr:colOff>
      <xdr:row>39</xdr:row>
      <xdr:rowOff>46990</xdr:rowOff>
    </xdr:to>
    <xdr:sp macro="" textlink="">
      <xdr:nvSpPr>
        <xdr:cNvPr id="469" name="フローチャート: 判断 468">
          <a:extLst>
            <a:ext uri="{FF2B5EF4-FFF2-40B4-BE49-F238E27FC236}">
              <a16:creationId xmlns:a16="http://schemas.microsoft.com/office/drawing/2014/main" id="{190C2B94-B32B-41CC-AD4A-3BC08923BC8F}"/>
            </a:ext>
          </a:extLst>
        </xdr:cNvPr>
        <xdr:cNvSpPr/>
      </xdr:nvSpPr>
      <xdr:spPr>
        <a:xfrm>
          <a:off x="19494500" y="6631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17780</xdr:rowOff>
    </xdr:from>
    <xdr:to>
      <xdr:col>98</xdr:col>
      <xdr:colOff>38100</xdr:colOff>
      <xdr:row>39</xdr:row>
      <xdr:rowOff>119380</xdr:rowOff>
    </xdr:to>
    <xdr:sp macro="" textlink="">
      <xdr:nvSpPr>
        <xdr:cNvPr id="470" name="フローチャート: 判断 469">
          <a:extLst>
            <a:ext uri="{FF2B5EF4-FFF2-40B4-BE49-F238E27FC236}">
              <a16:creationId xmlns:a16="http://schemas.microsoft.com/office/drawing/2014/main" id="{1D48E5D3-1302-49FE-9376-363D1D9846B5}"/>
            </a:ext>
          </a:extLst>
        </xdr:cNvPr>
        <xdr:cNvSpPr/>
      </xdr:nvSpPr>
      <xdr:spPr>
        <a:xfrm>
          <a:off x="18605500" y="6704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73660</xdr:rowOff>
    </xdr:from>
    <xdr:ext cx="762000" cy="259080"/>
    <xdr:sp macro="" textlink="">
      <xdr:nvSpPr>
        <xdr:cNvPr id="471" name="テキスト ボックス 470">
          <a:extLst>
            <a:ext uri="{FF2B5EF4-FFF2-40B4-BE49-F238E27FC236}">
              <a16:creationId xmlns:a16="http://schemas.microsoft.com/office/drawing/2014/main" id="{49EE3B66-E8E4-43E4-8C41-D9DAB84E6518}"/>
            </a:ext>
          </a:extLst>
        </xdr:cNvPr>
        <xdr:cNvSpPr txBox="1"/>
      </xdr:nvSpPr>
      <xdr:spPr>
        <a:xfrm>
          <a:off x="21971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110</xdr:col>
      <xdr:colOff>177800</xdr:colOff>
      <xdr:row>44</xdr:row>
      <xdr:rowOff>73660</xdr:rowOff>
    </xdr:from>
    <xdr:ext cx="762000" cy="259080"/>
    <xdr:sp macro="" textlink="">
      <xdr:nvSpPr>
        <xdr:cNvPr id="472" name="テキスト ボックス 471">
          <a:extLst>
            <a:ext uri="{FF2B5EF4-FFF2-40B4-BE49-F238E27FC236}">
              <a16:creationId xmlns:a16="http://schemas.microsoft.com/office/drawing/2014/main" id="{D9D6946A-75FD-494A-85BB-8FB0C2101775}"/>
            </a:ext>
          </a:extLst>
        </xdr:cNvPr>
        <xdr:cNvSpPr txBox="1"/>
      </xdr:nvSpPr>
      <xdr:spPr>
        <a:xfrm>
          <a:off x="21132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106</xdr:col>
      <xdr:colOff>50800</xdr:colOff>
      <xdr:row>44</xdr:row>
      <xdr:rowOff>73660</xdr:rowOff>
    </xdr:from>
    <xdr:ext cx="762000" cy="259080"/>
    <xdr:sp macro="" textlink="">
      <xdr:nvSpPr>
        <xdr:cNvPr id="473" name="テキスト ボックス 472">
          <a:extLst>
            <a:ext uri="{FF2B5EF4-FFF2-40B4-BE49-F238E27FC236}">
              <a16:creationId xmlns:a16="http://schemas.microsoft.com/office/drawing/2014/main" id="{70810DC4-45AF-44D3-A807-19D4E5694762}"/>
            </a:ext>
          </a:extLst>
        </xdr:cNvPr>
        <xdr:cNvSpPr txBox="1"/>
      </xdr:nvSpPr>
      <xdr:spPr>
        <a:xfrm>
          <a:off x="20243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101</xdr:col>
      <xdr:colOff>114300</xdr:colOff>
      <xdr:row>44</xdr:row>
      <xdr:rowOff>73660</xdr:rowOff>
    </xdr:from>
    <xdr:ext cx="762000" cy="259080"/>
    <xdr:sp macro="" textlink="">
      <xdr:nvSpPr>
        <xdr:cNvPr id="474" name="テキスト ボックス 473">
          <a:extLst>
            <a:ext uri="{FF2B5EF4-FFF2-40B4-BE49-F238E27FC236}">
              <a16:creationId xmlns:a16="http://schemas.microsoft.com/office/drawing/2014/main" id="{883453D4-4D17-49FF-BC65-686C9C57F02D}"/>
            </a:ext>
          </a:extLst>
        </xdr:cNvPr>
        <xdr:cNvSpPr txBox="1"/>
      </xdr:nvSpPr>
      <xdr:spPr>
        <a:xfrm>
          <a:off x="19354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96</xdr:col>
      <xdr:colOff>177800</xdr:colOff>
      <xdr:row>44</xdr:row>
      <xdr:rowOff>73660</xdr:rowOff>
    </xdr:from>
    <xdr:ext cx="762000" cy="259080"/>
    <xdr:sp macro="" textlink="">
      <xdr:nvSpPr>
        <xdr:cNvPr id="475" name="テキスト ボックス 474">
          <a:extLst>
            <a:ext uri="{FF2B5EF4-FFF2-40B4-BE49-F238E27FC236}">
              <a16:creationId xmlns:a16="http://schemas.microsoft.com/office/drawing/2014/main" id="{977900E8-C1DF-45E3-ACE7-A700BE91A488}"/>
            </a:ext>
          </a:extLst>
        </xdr:cNvPr>
        <xdr:cNvSpPr txBox="1"/>
      </xdr:nvSpPr>
      <xdr:spPr>
        <a:xfrm>
          <a:off x="18465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111</xdr:col>
      <xdr:colOff>127000</xdr:colOff>
      <xdr:row>38</xdr:row>
      <xdr:rowOff>53975</xdr:rowOff>
    </xdr:from>
    <xdr:to>
      <xdr:col>112</xdr:col>
      <xdr:colOff>38100</xdr:colOff>
      <xdr:row>38</xdr:row>
      <xdr:rowOff>155575</xdr:rowOff>
    </xdr:to>
    <xdr:sp macro="" textlink="">
      <xdr:nvSpPr>
        <xdr:cNvPr id="476" name="楕円 475">
          <a:extLst>
            <a:ext uri="{FF2B5EF4-FFF2-40B4-BE49-F238E27FC236}">
              <a16:creationId xmlns:a16="http://schemas.microsoft.com/office/drawing/2014/main" id="{DA5CBCA1-BAED-4C0F-AFA1-71F56024FC36}"/>
            </a:ext>
          </a:extLst>
        </xdr:cNvPr>
        <xdr:cNvSpPr/>
      </xdr:nvSpPr>
      <xdr:spPr>
        <a:xfrm>
          <a:off x="21272500" y="6569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69215</xdr:rowOff>
    </xdr:from>
    <xdr:to>
      <xdr:col>107</xdr:col>
      <xdr:colOff>101600</xdr:colOff>
      <xdr:row>38</xdr:row>
      <xdr:rowOff>170815</xdr:rowOff>
    </xdr:to>
    <xdr:sp macro="" textlink="">
      <xdr:nvSpPr>
        <xdr:cNvPr id="477" name="楕円 476">
          <a:extLst>
            <a:ext uri="{FF2B5EF4-FFF2-40B4-BE49-F238E27FC236}">
              <a16:creationId xmlns:a16="http://schemas.microsoft.com/office/drawing/2014/main" id="{C37D8892-856E-4989-B472-08A27B02605E}"/>
            </a:ext>
          </a:extLst>
        </xdr:cNvPr>
        <xdr:cNvSpPr/>
      </xdr:nvSpPr>
      <xdr:spPr>
        <a:xfrm>
          <a:off x="20383500" y="6584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104775</xdr:rowOff>
    </xdr:from>
    <xdr:to>
      <xdr:col>111</xdr:col>
      <xdr:colOff>177800</xdr:colOff>
      <xdr:row>38</xdr:row>
      <xdr:rowOff>120650</xdr:rowOff>
    </xdr:to>
    <xdr:cxnSp macro="">
      <xdr:nvCxnSpPr>
        <xdr:cNvPr id="478" name="直線コネクタ 477">
          <a:extLst>
            <a:ext uri="{FF2B5EF4-FFF2-40B4-BE49-F238E27FC236}">
              <a16:creationId xmlns:a16="http://schemas.microsoft.com/office/drawing/2014/main" id="{45C5891F-1FAC-4B97-A343-4AE26C3FF8E0}"/>
            </a:ext>
          </a:extLst>
        </xdr:cNvPr>
        <xdr:cNvCxnSpPr/>
      </xdr:nvCxnSpPr>
      <xdr:spPr>
        <a:xfrm flipV="1">
          <a:off x="20434300" y="6619875"/>
          <a:ext cx="889000" cy="15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86360</xdr:rowOff>
    </xdr:from>
    <xdr:to>
      <xdr:col>102</xdr:col>
      <xdr:colOff>165100</xdr:colOff>
      <xdr:row>39</xdr:row>
      <xdr:rowOff>16510</xdr:rowOff>
    </xdr:to>
    <xdr:sp macro="" textlink="">
      <xdr:nvSpPr>
        <xdr:cNvPr id="479" name="楕円 478">
          <a:extLst>
            <a:ext uri="{FF2B5EF4-FFF2-40B4-BE49-F238E27FC236}">
              <a16:creationId xmlns:a16="http://schemas.microsoft.com/office/drawing/2014/main" id="{556CA524-3D48-49E0-817B-4FC83C844E4A}"/>
            </a:ext>
          </a:extLst>
        </xdr:cNvPr>
        <xdr:cNvSpPr/>
      </xdr:nvSpPr>
      <xdr:spPr>
        <a:xfrm>
          <a:off x="19494500" y="6601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38</xdr:row>
      <xdr:rowOff>120650</xdr:rowOff>
    </xdr:from>
    <xdr:to>
      <xdr:col>107</xdr:col>
      <xdr:colOff>50800</xdr:colOff>
      <xdr:row>38</xdr:row>
      <xdr:rowOff>137160</xdr:rowOff>
    </xdr:to>
    <xdr:cxnSp macro="">
      <xdr:nvCxnSpPr>
        <xdr:cNvPr id="480" name="直線コネクタ 479">
          <a:extLst>
            <a:ext uri="{FF2B5EF4-FFF2-40B4-BE49-F238E27FC236}">
              <a16:creationId xmlns:a16="http://schemas.microsoft.com/office/drawing/2014/main" id="{B54EF77D-F748-4431-B78D-0DD7B01BB6BA}"/>
            </a:ext>
          </a:extLst>
        </xdr:cNvPr>
        <xdr:cNvCxnSpPr/>
      </xdr:nvCxnSpPr>
      <xdr:spPr>
        <a:xfrm flipV="1">
          <a:off x="19545300" y="6635750"/>
          <a:ext cx="889000" cy="16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38</xdr:row>
      <xdr:rowOff>101600</xdr:rowOff>
    </xdr:from>
    <xdr:to>
      <xdr:col>98</xdr:col>
      <xdr:colOff>38100</xdr:colOff>
      <xdr:row>39</xdr:row>
      <xdr:rowOff>31750</xdr:rowOff>
    </xdr:to>
    <xdr:sp macro="" textlink="">
      <xdr:nvSpPr>
        <xdr:cNvPr id="481" name="楕円 480">
          <a:extLst>
            <a:ext uri="{FF2B5EF4-FFF2-40B4-BE49-F238E27FC236}">
              <a16:creationId xmlns:a16="http://schemas.microsoft.com/office/drawing/2014/main" id="{D1A37744-A5AC-4637-A892-B95A4BE3E7D1}"/>
            </a:ext>
          </a:extLst>
        </xdr:cNvPr>
        <xdr:cNvSpPr/>
      </xdr:nvSpPr>
      <xdr:spPr>
        <a:xfrm>
          <a:off x="18605500" y="661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38</xdr:row>
      <xdr:rowOff>137160</xdr:rowOff>
    </xdr:from>
    <xdr:to>
      <xdr:col>102</xdr:col>
      <xdr:colOff>114300</xdr:colOff>
      <xdr:row>38</xdr:row>
      <xdr:rowOff>152400</xdr:rowOff>
    </xdr:to>
    <xdr:cxnSp macro="">
      <xdr:nvCxnSpPr>
        <xdr:cNvPr id="482" name="直線コネクタ 481">
          <a:extLst>
            <a:ext uri="{FF2B5EF4-FFF2-40B4-BE49-F238E27FC236}">
              <a16:creationId xmlns:a16="http://schemas.microsoft.com/office/drawing/2014/main" id="{B9D8C919-68C1-4785-9969-88E547DE5C2B}"/>
            </a:ext>
          </a:extLst>
        </xdr:cNvPr>
        <xdr:cNvCxnSpPr/>
      </xdr:nvCxnSpPr>
      <xdr:spPr>
        <a:xfrm flipV="1">
          <a:off x="18656300" y="6652260"/>
          <a:ext cx="88900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120650</xdr:colOff>
      <xdr:row>39</xdr:row>
      <xdr:rowOff>70485</xdr:rowOff>
    </xdr:from>
    <xdr:ext cx="469900" cy="259080"/>
    <xdr:sp macro="" textlink="">
      <xdr:nvSpPr>
        <xdr:cNvPr id="483" name="n_1aveValue【認定こども園・幼稚園・保育所】&#10;一人当たり面積">
          <a:extLst>
            <a:ext uri="{FF2B5EF4-FFF2-40B4-BE49-F238E27FC236}">
              <a16:creationId xmlns:a16="http://schemas.microsoft.com/office/drawing/2014/main" id="{493CBF60-DBF9-45D7-8D96-C9BF0BE8C551}"/>
            </a:ext>
          </a:extLst>
        </xdr:cNvPr>
        <xdr:cNvSpPr txBox="1"/>
      </xdr:nvSpPr>
      <xdr:spPr>
        <a:xfrm>
          <a:off x="21075650" y="675703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0.275</a:t>
          </a:r>
          <a:endParaRPr kumimoji="1" lang="ja-JP" altLang="en-US" sz="1000" b="1">
            <a:solidFill>
              <a:srgbClr val="000080"/>
            </a:solidFill>
            <a:latin typeface="ＭＳ Ｐゴシック"/>
            <a:ea typeface="ＭＳ Ｐゴシック"/>
          </a:endParaRPr>
        </a:p>
      </xdr:txBody>
    </xdr:sp>
    <xdr:clientData/>
  </xdr:oneCellAnchor>
  <xdr:oneCellAnchor>
    <xdr:from>
      <xdr:col>106</xdr:col>
      <xdr:colOff>6350</xdr:colOff>
      <xdr:row>39</xdr:row>
      <xdr:rowOff>68580</xdr:rowOff>
    </xdr:from>
    <xdr:ext cx="469265" cy="259080"/>
    <xdr:sp macro="" textlink="">
      <xdr:nvSpPr>
        <xdr:cNvPr id="484" name="n_2aveValue【認定こども園・幼稚園・保育所】&#10;一人当たり面積">
          <a:extLst>
            <a:ext uri="{FF2B5EF4-FFF2-40B4-BE49-F238E27FC236}">
              <a16:creationId xmlns:a16="http://schemas.microsoft.com/office/drawing/2014/main" id="{276861B7-CC17-4759-A20D-5BB1EE9318B4}"/>
            </a:ext>
          </a:extLst>
        </xdr:cNvPr>
        <xdr:cNvSpPr txBox="1"/>
      </xdr:nvSpPr>
      <xdr:spPr>
        <a:xfrm>
          <a:off x="20199350" y="675513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0.276</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69850</xdr:colOff>
      <xdr:row>39</xdr:row>
      <xdr:rowOff>38100</xdr:rowOff>
    </xdr:from>
    <xdr:ext cx="469265" cy="259080"/>
    <xdr:sp macro="" textlink="">
      <xdr:nvSpPr>
        <xdr:cNvPr id="485" name="n_3aveValue【認定こども園・幼稚園・保育所】&#10;一人当たり面積">
          <a:extLst>
            <a:ext uri="{FF2B5EF4-FFF2-40B4-BE49-F238E27FC236}">
              <a16:creationId xmlns:a16="http://schemas.microsoft.com/office/drawing/2014/main" id="{8E170398-12F9-477C-84A9-AD22E63DBF52}"/>
            </a:ext>
          </a:extLst>
        </xdr:cNvPr>
        <xdr:cNvSpPr txBox="1"/>
      </xdr:nvSpPr>
      <xdr:spPr>
        <a:xfrm>
          <a:off x="19310350" y="672465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0.292</a:t>
          </a:r>
          <a:endParaRPr kumimoji="1" lang="ja-JP" altLang="en-US" sz="1000" b="1">
            <a:solidFill>
              <a:srgbClr val="000080"/>
            </a:solidFill>
            <a:latin typeface="ＭＳ Ｐゴシック"/>
            <a:ea typeface="ＭＳ Ｐゴシック"/>
          </a:endParaRPr>
        </a:p>
      </xdr:txBody>
    </xdr:sp>
    <xdr:clientData/>
  </xdr:oneCellAnchor>
  <xdr:oneCellAnchor>
    <xdr:from>
      <xdr:col>96</xdr:col>
      <xdr:colOff>133350</xdr:colOff>
      <xdr:row>39</xdr:row>
      <xdr:rowOff>110490</xdr:rowOff>
    </xdr:from>
    <xdr:ext cx="469265" cy="258445"/>
    <xdr:sp macro="" textlink="">
      <xdr:nvSpPr>
        <xdr:cNvPr id="486" name="n_4aveValue【認定こども園・幼稚園・保育所】&#10;一人当たり面積">
          <a:extLst>
            <a:ext uri="{FF2B5EF4-FFF2-40B4-BE49-F238E27FC236}">
              <a16:creationId xmlns:a16="http://schemas.microsoft.com/office/drawing/2014/main" id="{F9F31B4B-544A-4DB4-B20F-C45F8F2CE530}"/>
            </a:ext>
          </a:extLst>
        </xdr:cNvPr>
        <xdr:cNvSpPr txBox="1"/>
      </xdr:nvSpPr>
      <xdr:spPr>
        <a:xfrm>
          <a:off x="18421350" y="679704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0.254</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120650</xdr:colOff>
      <xdr:row>37</xdr:row>
      <xdr:rowOff>635</xdr:rowOff>
    </xdr:from>
    <xdr:ext cx="469900" cy="259080"/>
    <xdr:sp macro="" textlink="">
      <xdr:nvSpPr>
        <xdr:cNvPr id="487" name="n_1mainValue【認定こども園・幼稚園・保育所】&#10;一人当たり面積">
          <a:extLst>
            <a:ext uri="{FF2B5EF4-FFF2-40B4-BE49-F238E27FC236}">
              <a16:creationId xmlns:a16="http://schemas.microsoft.com/office/drawing/2014/main" id="{285BB0BE-9FBE-4FBB-BB8E-7ECD62C6017B}"/>
            </a:ext>
          </a:extLst>
        </xdr:cNvPr>
        <xdr:cNvSpPr txBox="1"/>
      </xdr:nvSpPr>
      <xdr:spPr>
        <a:xfrm>
          <a:off x="21075650" y="634428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0.325</a:t>
          </a:r>
          <a:endParaRPr kumimoji="1" lang="ja-JP" altLang="en-US" sz="1000" b="1">
            <a:solidFill>
              <a:srgbClr val="FF0000"/>
            </a:solidFill>
            <a:latin typeface="ＭＳ Ｐゴシック"/>
            <a:ea typeface="ＭＳ Ｐゴシック"/>
          </a:endParaRPr>
        </a:p>
      </xdr:txBody>
    </xdr:sp>
    <xdr:clientData/>
  </xdr:oneCellAnchor>
  <xdr:oneCellAnchor>
    <xdr:from>
      <xdr:col>106</xdr:col>
      <xdr:colOff>6350</xdr:colOff>
      <xdr:row>37</xdr:row>
      <xdr:rowOff>15875</xdr:rowOff>
    </xdr:from>
    <xdr:ext cx="469265" cy="259080"/>
    <xdr:sp macro="" textlink="">
      <xdr:nvSpPr>
        <xdr:cNvPr id="488" name="n_2mainValue【認定こども園・幼稚園・保育所】&#10;一人当たり面積">
          <a:extLst>
            <a:ext uri="{FF2B5EF4-FFF2-40B4-BE49-F238E27FC236}">
              <a16:creationId xmlns:a16="http://schemas.microsoft.com/office/drawing/2014/main" id="{7EDAA746-6D59-45A7-BE03-E270AA1E37CB}"/>
            </a:ext>
          </a:extLst>
        </xdr:cNvPr>
        <xdr:cNvSpPr txBox="1"/>
      </xdr:nvSpPr>
      <xdr:spPr>
        <a:xfrm>
          <a:off x="20199350" y="635952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0.317</a:t>
          </a:r>
          <a:endParaRPr kumimoji="1" lang="ja-JP" altLang="en-US" sz="1000" b="1">
            <a:solidFill>
              <a:srgbClr val="FF0000"/>
            </a:solidFill>
            <a:latin typeface="ＭＳ Ｐゴシック"/>
            <a:ea typeface="ＭＳ Ｐゴシック"/>
          </a:endParaRPr>
        </a:p>
      </xdr:txBody>
    </xdr:sp>
    <xdr:clientData/>
  </xdr:oneCellAnchor>
  <xdr:oneCellAnchor>
    <xdr:from>
      <xdr:col>101</xdr:col>
      <xdr:colOff>69850</xdr:colOff>
      <xdr:row>37</xdr:row>
      <xdr:rowOff>33020</xdr:rowOff>
    </xdr:from>
    <xdr:ext cx="469265" cy="259080"/>
    <xdr:sp macro="" textlink="">
      <xdr:nvSpPr>
        <xdr:cNvPr id="489" name="n_3mainValue【認定こども園・幼稚園・保育所】&#10;一人当たり面積">
          <a:extLst>
            <a:ext uri="{FF2B5EF4-FFF2-40B4-BE49-F238E27FC236}">
              <a16:creationId xmlns:a16="http://schemas.microsoft.com/office/drawing/2014/main" id="{3160015B-0522-4189-950D-4AC50F1EB578}"/>
            </a:ext>
          </a:extLst>
        </xdr:cNvPr>
        <xdr:cNvSpPr txBox="1"/>
      </xdr:nvSpPr>
      <xdr:spPr>
        <a:xfrm>
          <a:off x="19310350" y="637667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0.308</a:t>
          </a:r>
          <a:endParaRPr kumimoji="1" lang="ja-JP" altLang="en-US" sz="1000" b="1">
            <a:solidFill>
              <a:srgbClr val="FF0000"/>
            </a:solidFill>
            <a:latin typeface="ＭＳ Ｐゴシック"/>
            <a:ea typeface="ＭＳ Ｐゴシック"/>
          </a:endParaRPr>
        </a:p>
      </xdr:txBody>
    </xdr:sp>
    <xdr:clientData/>
  </xdr:oneCellAnchor>
  <xdr:oneCellAnchor>
    <xdr:from>
      <xdr:col>96</xdr:col>
      <xdr:colOff>133350</xdr:colOff>
      <xdr:row>37</xdr:row>
      <xdr:rowOff>48260</xdr:rowOff>
    </xdr:from>
    <xdr:ext cx="469265" cy="259080"/>
    <xdr:sp macro="" textlink="">
      <xdr:nvSpPr>
        <xdr:cNvPr id="490" name="n_4mainValue【認定こども園・幼稚園・保育所】&#10;一人当たり面積">
          <a:extLst>
            <a:ext uri="{FF2B5EF4-FFF2-40B4-BE49-F238E27FC236}">
              <a16:creationId xmlns:a16="http://schemas.microsoft.com/office/drawing/2014/main" id="{86CE0271-2B39-4C8A-A1AC-BFB96A5287F1}"/>
            </a:ext>
          </a:extLst>
        </xdr:cNvPr>
        <xdr:cNvSpPr txBox="1"/>
      </xdr:nvSpPr>
      <xdr:spPr>
        <a:xfrm>
          <a:off x="18421350" y="639191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0.300</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91" name="正方形/長方形 490">
          <a:extLst>
            <a:ext uri="{FF2B5EF4-FFF2-40B4-BE49-F238E27FC236}">
              <a16:creationId xmlns:a16="http://schemas.microsoft.com/office/drawing/2014/main" id="{7A7FF940-5186-4C0E-88AD-91700D84B1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学校施設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92" name="正方形/長方形 491">
          <a:extLst>
            <a:ext uri="{FF2B5EF4-FFF2-40B4-BE49-F238E27FC236}">
              <a16:creationId xmlns:a16="http://schemas.microsoft.com/office/drawing/2014/main" id="{93911E3B-1438-469C-8643-3C9AFB724CD7}"/>
            </a:ext>
          </a:extLst>
        </xdr:cNvPr>
        <xdr:cNvSpPr/>
      </xdr:nvSpPr>
      <xdr:spPr>
        <a:xfrm>
          <a:off x="12573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93" name="正方形/長方形 492">
          <a:extLst>
            <a:ext uri="{FF2B5EF4-FFF2-40B4-BE49-F238E27FC236}">
              <a16:creationId xmlns:a16="http://schemas.microsoft.com/office/drawing/2014/main" id="{FB46BB57-994F-4078-9A7B-AA438757A592}"/>
            </a:ext>
          </a:extLst>
        </xdr:cNvPr>
        <xdr:cNvSpPr/>
      </xdr:nvSpPr>
      <xdr:spPr>
        <a:xfrm>
          <a:off x="12573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94" name="正方形/長方形 493">
          <a:extLst>
            <a:ext uri="{FF2B5EF4-FFF2-40B4-BE49-F238E27FC236}">
              <a16:creationId xmlns:a16="http://schemas.microsoft.com/office/drawing/2014/main" id="{3A7B4220-1B03-4D81-A4C2-CB15CA3A6703}"/>
            </a:ext>
          </a:extLst>
        </xdr:cNvPr>
        <xdr:cNvSpPr/>
      </xdr:nvSpPr>
      <xdr:spPr>
        <a:xfrm>
          <a:off x="13589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95" name="正方形/長方形 494">
          <a:extLst>
            <a:ext uri="{FF2B5EF4-FFF2-40B4-BE49-F238E27FC236}">
              <a16:creationId xmlns:a16="http://schemas.microsoft.com/office/drawing/2014/main" id="{3E9E0E2C-523E-4FE7-9DAC-F40A3FDABF51}"/>
            </a:ext>
          </a:extLst>
        </xdr:cNvPr>
        <xdr:cNvSpPr/>
      </xdr:nvSpPr>
      <xdr:spPr>
        <a:xfrm>
          <a:off x="13589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65.7</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96" name="正方形/長方形 495">
          <a:extLst>
            <a:ext uri="{FF2B5EF4-FFF2-40B4-BE49-F238E27FC236}">
              <a16:creationId xmlns:a16="http://schemas.microsoft.com/office/drawing/2014/main" id="{9C90913F-AAA3-4076-B04E-5EE815D91E5A}"/>
            </a:ext>
          </a:extLst>
        </xdr:cNvPr>
        <xdr:cNvSpPr/>
      </xdr:nvSpPr>
      <xdr:spPr>
        <a:xfrm>
          <a:off x="14732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97" name="正方形/長方形 496">
          <a:extLst>
            <a:ext uri="{FF2B5EF4-FFF2-40B4-BE49-F238E27FC236}">
              <a16:creationId xmlns:a16="http://schemas.microsoft.com/office/drawing/2014/main" id="{00972CF7-1BA7-4E44-840A-3FF76132596F}"/>
            </a:ext>
          </a:extLst>
        </xdr:cNvPr>
        <xdr:cNvSpPr/>
      </xdr:nvSpPr>
      <xdr:spPr>
        <a:xfrm>
          <a:off x="14732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64.5</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98" name="正方形/長方形 497">
          <a:extLst>
            <a:ext uri="{FF2B5EF4-FFF2-40B4-BE49-F238E27FC236}">
              <a16:creationId xmlns:a16="http://schemas.microsoft.com/office/drawing/2014/main" id="{BA36A1AD-3E48-45D8-AF80-8F1D1176A9D5}"/>
            </a:ext>
          </a:extLst>
        </xdr:cNvPr>
        <xdr:cNvSpPr/>
      </xdr:nvSpPr>
      <xdr:spPr>
        <a:xfrm>
          <a:off x="12446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7815" cy="225425"/>
    <xdr:sp macro="" textlink="">
      <xdr:nvSpPr>
        <xdr:cNvPr id="499" name="テキスト ボックス 498">
          <a:extLst>
            <a:ext uri="{FF2B5EF4-FFF2-40B4-BE49-F238E27FC236}">
              <a16:creationId xmlns:a16="http://schemas.microsoft.com/office/drawing/2014/main" id="{AEED3E8B-3269-4414-8666-D5E1864E5C4C}"/>
            </a:ext>
          </a:extLst>
        </xdr:cNvPr>
        <xdr:cNvSpPr txBox="1"/>
      </xdr:nvSpPr>
      <xdr:spPr>
        <a:xfrm>
          <a:off x="12407900" y="89535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00" name="直線コネクタ 499">
          <a:extLst>
            <a:ext uri="{FF2B5EF4-FFF2-40B4-BE49-F238E27FC236}">
              <a16:creationId xmlns:a16="http://schemas.microsoft.com/office/drawing/2014/main" id="{B0391516-089B-485F-A7DE-2B75411478DE}"/>
            </a:ext>
          </a:extLst>
        </xdr:cNvPr>
        <xdr:cNvCxnSpPr/>
      </xdr:nvCxnSpPr>
      <xdr:spPr>
        <a:xfrm>
          <a:off x="12446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65</xdr:row>
      <xdr:rowOff>143510</xdr:rowOff>
    </xdr:from>
    <xdr:ext cx="466725" cy="258445"/>
    <xdr:sp macro="" textlink="">
      <xdr:nvSpPr>
        <xdr:cNvPr id="501" name="テキスト ボックス 500">
          <a:extLst>
            <a:ext uri="{FF2B5EF4-FFF2-40B4-BE49-F238E27FC236}">
              <a16:creationId xmlns:a16="http://schemas.microsoft.com/office/drawing/2014/main" id="{A1D1ED45-04CA-4A70-885F-8B827EA80AAD}"/>
            </a:ext>
          </a:extLst>
        </xdr:cNvPr>
        <xdr:cNvSpPr txBox="1"/>
      </xdr:nvSpPr>
      <xdr:spPr>
        <a:xfrm>
          <a:off x="11978640" y="11287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02" name="直線コネクタ 501">
          <a:extLst>
            <a:ext uri="{FF2B5EF4-FFF2-40B4-BE49-F238E27FC236}">
              <a16:creationId xmlns:a16="http://schemas.microsoft.com/office/drawing/2014/main" id="{89BD9FA9-C212-4221-B9AB-2C8E35BAB302}"/>
            </a:ext>
          </a:extLst>
        </xdr:cNvPr>
        <xdr:cNvCxnSpPr/>
      </xdr:nvCxnSpPr>
      <xdr:spPr>
        <a:xfrm>
          <a:off x="12446000" y="1104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63</xdr:row>
      <xdr:rowOff>105410</xdr:rowOff>
    </xdr:from>
    <xdr:ext cx="466725" cy="259080"/>
    <xdr:sp macro="" textlink="">
      <xdr:nvSpPr>
        <xdr:cNvPr id="503" name="テキスト ボックス 502">
          <a:extLst>
            <a:ext uri="{FF2B5EF4-FFF2-40B4-BE49-F238E27FC236}">
              <a16:creationId xmlns:a16="http://schemas.microsoft.com/office/drawing/2014/main" id="{E175C3E6-89C5-40E5-9EF5-B805F2172DA9}"/>
            </a:ext>
          </a:extLst>
        </xdr:cNvPr>
        <xdr:cNvSpPr txBox="1"/>
      </xdr:nvSpPr>
      <xdr:spPr>
        <a:xfrm>
          <a:off x="11978640" y="10906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04" name="直線コネクタ 503">
          <a:extLst>
            <a:ext uri="{FF2B5EF4-FFF2-40B4-BE49-F238E27FC236}">
              <a16:creationId xmlns:a16="http://schemas.microsoft.com/office/drawing/2014/main" id="{FF24ED3C-E86C-4578-8F09-B7A58E717903}"/>
            </a:ext>
          </a:extLst>
        </xdr:cNvPr>
        <xdr:cNvCxnSpPr/>
      </xdr:nvCxnSpPr>
      <xdr:spPr>
        <a:xfrm>
          <a:off x="12446000" y="1066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61</xdr:row>
      <xdr:rowOff>67310</xdr:rowOff>
    </xdr:from>
    <xdr:ext cx="403225" cy="259080"/>
    <xdr:sp macro="" textlink="">
      <xdr:nvSpPr>
        <xdr:cNvPr id="505" name="テキスト ボックス 504">
          <a:extLst>
            <a:ext uri="{FF2B5EF4-FFF2-40B4-BE49-F238E27FC236}">
              <a16:creationId xmlns:a16="http://schemas.microsoft.com/office/drawing/2014/main" id="{8262DFEB-9CD8-4D03-A75C-5E0F43A56730}"/>
            </a:ext>
          </a:extLst>
        </xdr:cNvPr>
        <xdr:cNvSpPr txBox="1"/>
      </xdr:nvSpPr>
      <xdr:spPr>
        <a:xfrm>
          <a:off x="12042775" y="10525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06" name="直線コネクタ 505">
          <a:extLst>
            <a:ext uri="{FF2B5EF4-FFF2-40B4-BE49-F238E27FC236}">
              <a16:creationId xmlns:a16="http://schemas.microsoft.com/office/drawing/2014/main" id="{1620FB85-2518-4940-B30D-5BF5E66655FE}"/>
            </a:ext>
          </a:extLst>
        </xdr:cNvPr>
        <xdr:cNvCxnSpPr/>
      </xdr:nvCxnSpPr>
      <xdr:spPr>
        <a:xfrm>
          <a:off x="12446000" y="1028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59</xdr:row>
      <xdr:rowOff>29210</xdr:rowOff>
    </xdr:from>
    <xdr:ext cx="403225" cy="258445"/>
    <xdr:sp macro="" textlink="">
      <xdr:nvSpPr>
        <xdr:cNvPr id="507" name="テキスト ボックス 506">
          <a:extLst>
            <a:ext uri="{FF2B5EF4-FFF2-40B4-BE49-F238E27FC236}">
              <a16:creationId xmlns:a16="http://schemas.microsoft.com/office/drawing/2014/main" id="{FD8A378C-F26E-4EAA-8373-1739C12A6364}"/>
            </a:ext>
          </a:extLst>
        </xdr:cNvPr>
        <xdr:cNvSpPr txBox="1"/>
      </xdr:nvSpPr>
      <xdr:spPr>
        <a:xfrm>
          <a:off x="12042775" y="10144760"/>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08" name="直線コネクタ 507">
          <a:extLst>
            <a:ext uri="{FF2B5EF4-FFF2-40B4-BE49-F238E27FC236}">
              <a16:creationId xmlns:a16="http://schemas.microsoft.com/office/drawing/2014/main" id="{EBD070F8-4D62-436A-B307-63DFFD4503B6}"/>
            </a:ext>
          </a:extLst>
        </xdr:cNvPr>
        <xdr:cNvCxnSpPr/>
      </xdr:nvCxnSpPr>
      <xdr:spPr>
        <a:xfrm>
          <a:off x="12446000" y="990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56</xdr:row>
      <xdr:rowOff>162560</xdr:rowOff>
    </xdr:from>
    <xdr:ext cx="403225" cy="259080"/>
    <xdr:sp macro="" textlink="">
      <xdr:nvSpPr>
        <xdr:cNvPr id="509" name="テキスト ボックス 508">
          <a:extLst>
            <a:ext uri="{FF2B5EF4-FFF2-40B4-BE49-F238E27FC236}">
              <a16:creationId xmlns:a16="http://schemas.microsoft.com/office/drawing/2014/main" id="{0FA57FEF-C23C-49B7-BD5B-9CEE6B9B37E4}"/>
            </a:ext>
          </a:extLst>
        </xdr:cNvPr>
        <xdr:cNvSpPr txBox="1"/>
      </xdr:nvSpPr>
      <xdr:spPr>
        <a:xfrm>
          <a:off x="12042775" y="9763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10" name="直線コネクタ 509">
          <a:extLst>
            <a:ext uri="{FF2B5EF4-FFF2-40B4-BE49-F238E27FC236}">
              <a16:creationId xmlns:a16="http://schemas.microsoft.com/office/drawing/2014/main" id="{8FCC1FE7-EE7B-4F2A-9CC4-FA98622C8C0D}"/>
            </a:ext>
          </a:extLst>
        </xdr:cNvPr>
        <xdr:cNvCxnSpPr/>
      </xdr:nvCxnSpPr>
      <xdr:spPr>
        <a:xfrm>
          <a:off x="12446000" y="952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54</xdr:row>
      <xdr:rowOff>124460</xdr:rowOff>
    </xdr:from>
    <xdr:ext cx="403225" cy="259080"/>
    <xdr:sp macro="" textlink="">
      <xdr:nvSpPr>
        <xdr:cNvPr id="511" name="テキスト ボックス 510">
          <a:extLst>
            <a:ext uri="{FF2B5EF4-FFF2-40B4-BE49-F238E27FC236}">
              <a16:creationId xmlns:a16="http://schemas.microsoft.com/office/drawing/2014/main" id="{2CE197C5-F28D-4D20-9A9C-464691EA1C7D}"/>
            </a:ext>
          </a:extLst>
        </xdr:cNvPr>
        <xdr:cNvSpPr txBox="1"/>
      </xdr:nvSpPr>
      <xdr:spPr>
        <a:xfrm>
          <a:off x="12042775" y="9382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12" name="直線コネクタ 511">
          <a:extLst>
            <a:ext uri="{FF2B5EF4-FFF2-40B4-BE49-F238E27FC236}">
              <a16:creationId xmlns:a16="http://schemas.microsoft.com/office/drawing/2014/main" id="{0ACB957B-CFA3-4C5A-99BA-C8B6D9B91BDF}"/>
            </a:ext>
          </a:extLst>
        </xdr:cNvPr>
        <xdr:cNvCxnSpPr/>
      </xdr:nvCxnSpPr>
      <xdr:spPr>
        <a:xfrm>
          <a:off x="12446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105410</xdr:colOff>
      <xdr:row>52</xdr:row>
      <xdr:rowOff>86360</xdr:rowOff>
    </xdr:from>
    <xdr:ext cx="338455" cy="258445"/>
    <xdr:sp macro="" textlink="">
      <xdr:nvSpPr>
        <xdr:cNvPr id="513" name="テキスト ボックス 512">
          <a:extLst>
            <a:ext uri="{FF2B5EF4-FFF2-40B4-BE49-F238E27FC236}">
              <a16:creationId xmlns:a16="http://schemas.microsoft.com/office/drawing/2014/main" id="{1CD683AD-6BD2-41AB-AAD7-FA9F29757655}"/>
            </a:ext>
          </a:extLst>
        </xdr:cNvPr>
        <xdr:cNvSpPr txBox="1"/>
      </xdr:nvSpPr>
      <xdr:spPr>
        <a:xfrm>
          <a:off x="12106910" y="9001760"/>
          <a:ext cx="3384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14" name="【学校施設】&#10;有形固定資産減価償却率グラフ枠">
          <a:extLst>
            <a:ext uri="{FF2B5EF4-FFF2-40B4-BE49-F238E27FC236}">
              <a16:creationId xmlns:a16="http://schemas.microsoft.com/office/drawing/2014/main" id="{79ADBCBF-6637-4ADB-AC7C-324275F55F45}"/>
            </a:ext>
          </a:extLst>
        </xdr:cNvPr>
        <xdr:cNvSpPr/>
      </xdr:nvSpPr>
      <xdr:spPr>
        <a:xfrm>
          <a:off x="12446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55</xdr:row>
      <xdr:rowOff>143510</xdr:rowOff>
    </xdr:from>
    <xdr:to>
      <xdr:col>85</xdr:col>
      <xdr:colOff>126365</xdr:colOff>
      <xdr:row>63</xdr:row>
      <xdr:rowOff>143510</xdr:rowOff>
    </xdr:to>
    <xdr:cxnSp macro="">
      <xdr:nvCxnSpPr>
        <xdr:cNvPr id="515" name="直線コネクタ 514">
          <a:extLst>
            <a:ext uri="{FF2B5EF4-FFF2-40B4-BE49-F238E27FC236}">
              <a16:creationId xmlns:a16="http://schemas.microsoft.com/office/drawing/2014/main" id="{08AEAA97-819D-4F85-A36C-65E6CBBEDF0E}"/>
            </a:ext>
          </a:extLst>
        </xdr:cNvPr>
        <xdr:cNvCxnSpPr/>
      </xdr:nvCxnSpPr>
      <xdr:spPr>
        <a:xfrm flipV="1">
          <a:off x="16318865" y="9573260"/>
          <a:ext cx="0" cy="13716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146685</xdr:rowOff>
    </xdr:from>
    <xdr:ext cx="405130" cy="258445"/>
    <xdr:sp macro="" textlink="">
      <xdr:nvSpPr>
        <xdr:cNvPr id="516" name="【学校施設】&#10;有形固定資産減価償却率最小値テキスト">
          <a:extLst>
            <a:ext uri="{FF2B5EF4-FFF2-40B4-BE49-F238E27FC236}">
              <a16:creationId xmlns:a16="http://schemas.microsoft.com/office/drawing/2014/main" id="{7F4ED166-0021-40FF-8490-BC358146D1B1}"/>
            </a:ext>
          </a:extLst>
        </xdr:cNvPr>
        <xdr:cNvSpPr txBox="1"/>
      </xdr:nvSpPr>
      <xdr:spPr>
        <a:xfrm>
          <a:off x="16357600" y="1094803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94.5</a:t>
          </a:r>
          <a:endParaRPr kumimoji="1" lang="ja-JP" altLang="en-US" sz="1000" b="1">
            <a:latin typeface="ＭＳ Ｐゴシック"/>
            <a:ea typeface="ＭＳ Ｐゴシック"/>
          </a:endParaRPr>
        </a:p>
      </xdr:txBody>
    </xdr:sp>
    <xdr:clientData/>
  </xdr:oneCellAnchor>
  <xdr:twoCellAnchor>
    <xdr:from>
      <xdr:col>85</xdr:col>
      <xdr:colOff>38100</xdr:colOff>
      <xdr:row>63</xdr:row>
      <xdr:rowOff>143510</xdr:rowOff>
    </xdr:from>
    <xdr:to>
      <xdr:col>86</xdr:col>
      <xdr:colOff>25400</xdr:colOff>
      <xdr:row>63</xdr:row>
      <xdr:rowOff>143510</xdr:rowOff>
    </xdr:to>
    <xdr:cxnSp macro="">
      <xdr:nvCxnSpPr>
        <xdr:cNvPr id="517" name="直線コネクタ 516">
          <a:extLst>
            <a:ext uri="{FF2B5EF4-FFF2-40B4-BE49-F238E27FC236}">
              <a16:creationId xmlns:a16="http://schemas.microsoft.com/office/drawing/2014/main" id="{D776C861-DF00-4475-9AC4-940ECF567E4D}"/>
            </a:ext>
          </a:extLst>
        </xdr:cNvPr>
        <xdr:cNvCxnSpPr/>
      </xdr:nvCxnSpPr>
      <xdr:spPr>
        <a:xfrm>
          <a:off x="16230600" y="109448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89535</xdr:rowOff>
    </xdr:from>
    <xdr:ext cx="405130" cy="258445"/>
    <xdr:sp macro="" textlink="">
      <xdr:nvSpPr>
        <xdr:cNvPr id="518" name="【学校施設】&#10;有形固定資産減価償却率最大値テキスト">
          <a:extLst>
            <a:ext uri="{FF2B5EF4-FFF2-40B4-BE49-F238E27FC236}">
              <a16:creationId xmlns:a16="http://schemas.microsoft.com/office/drawing/2014/main" id="{DC047E7E-5A1B-4E40-AC20-4C5A501323DC}"/>
            </a:ext>
          </a:extLst>
        </xdr:cNvPr>
        <xdr:cNvSpPr txBox="1"/>
      </xdr:nvSpPr>
      <xdr:spPr>
        <a:xfrm>
          <a:off x="16357600" y="934783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22.5</a:t>
          </a:r>
          <a:endParaRPr kumimoji="1" lang="ja-JP" altLang="en-US" sz="1000" b="1">
            <a:latin typeface="ＭＳ Ｐゴシック"/>
            <a:ea typeface="ＭＳ Ｐゴシック"/>
          </a:endParaRPr>
        </a:p>
      </xdr:txBody>
    </xdr:sp>
    <xdr:clientData/>
  </xdr:oneCellAnchor>
  <xdr:twoCellAnchor>
    <xdr:from>
      <xdr:col>85</xdr:col>
      <xdr:colOff>38100</xdr:colOff>
      <xdr:row>55</xdr:row>
      <xdr:rowOff>143510</xdr:rowOff>
    </xdr:from>
    <xdr:to>
      <xdr:col>86</xdr:col>
      <xdr:colOff>25400</xdr:colOff>
      <xdr:row>55</xdr:row>
      <xdr:rowOff>143510</xdr:rowOff>
    </xdr:to>
    <xdr:cxnSp macro="">
      <xdr:nvCxnSpPr>
        <xdr:cNvPr id="519" name="直線コネクタ 518">
          <a:extLst>
            <a:ext uri="{FF2B5EF4-FFF2-40B4-BE49-F238E27FC236}">
              <a16:creationId xmlns:a16="http://schemas.microsoft.com/office/drawing/2014/main" id="{893B63A0-A389-455D-BB09-943B9082376F}"/>
            </a:ext>
          </a:extLst>
        </xdr:cNvPr>
        <xdr:cNvCxnSpPr/>
      </xdr:nvCxnSpPr>
      <xdr:spPr>
        <a:xfrm>
          <a:off x="16230600" y="95732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26670</xdr:rowOff>
    </xdr:from>
    <xdr:ext cx="405130" cy="259080"/>
    <xdr:sp macro="" textlink="">
      <xdr:nvSpPr>
        <xdr:cNvPr id="520" name="【学校施設】&#10;有形固定資産減価償却率平均値テキスト">
          <a:extLst>
            <a:ext uri="{FF2B5EF4-FFF2-40B4-BE49-F238E27FC236}">
              <a16:creationId xmlns:a16="http://schemas.microsoft.com/office/drawing/2014/main" id="{9B96E97A-F193-4246-8031-35DD0DECDA7F}"/>
            </a:ext>
          </a:extLst>
        </xdr:cNvPr>
        <xdr:cNvSpPr txBox="1"/>
      </xdr:nvSpPr>
      <xdr:spPr>
        <a:xfrm>
          <a:off x="16357600" y="1031367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65.2</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60</xdr:row>
      <xdr:rowOff>48260</xdr:rowOff>
    </xdr:from>
    <xdr:to>
      <xdr:col>85</xdr:col>
      <xdr:colOff>177800</xdr:colOff>
      <xdr:row>60</xdr:row>
      <xdr:rowOff>149860</xdr:rowOff>
    </xdr:to>
    <xdr:sp macro="" textlink="">
      <xdr:nvSpPr>
        <xdr:cNvPr id="521" name="フローチャート: 判断 520">
          <a:extLst>
            <a:ext uri="{FF2B5EF4-FFF2-40B4-BE49-F238E27FC236}">
              <a16:creationId xmlns:a16="http://schemas.microsoft.com/office/drawing/2014/main" id="{5EF77749-FC1E-45A2-8AFC-4E4F6C799B0A}"/>
            </a:ext>
          </a:extLst>
        </xdr:cNvPr>
        <xdr:cNvSpPr/>
      </xdr:nvSpPr>
      <xdr:spPr>
        <a:xfrm>
          <a:off x="16268700" y="10335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21590</xdr:rowOff>
    </xdr:from>
    <xdr:to>
      <xdr:col>81</xdr:col>
      <xdr:colOff>101600</xdr:colOff>
      <xdr:row>60</xdr:row>
      <xdr:rowOff>123190</xdr:rowOff>
    </xdr:to>
    <xdr:sp macro="" textlink="">
      <xdr:nvSpPr>
        <xdr:cNvPr id="522" name="フローチャート: 判断 521">
          <a:extLst>
            <a:ext uri="{FF2B5EF4-FFF2-40B4-BE49-F238E27FC236}">
              <a16:creationId xmlns:a16="http://schemas.microsoft.com/office/drawing/2014/main" id="{3BA853B9-1D65-407E-BD74-16C311CF156E}"/>
            </a:ext>
          </a:extLst>
        </xdr:cNvPr>
        <xdr:cNvSpPr/>
      </xdr:nvSpPr>
      <xdr:spPr>
        <a:xfrm>
          <a:off x="15430500" y="10308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170180</xdr:rowOff>
    </xdr:from>
    <xdr:to>
      <xdr:col>76</xdr:col>
      <xdr:colOff>165100</xdr:colOff>
      <xdr:row>60</xdr:row>
      <xdr:rowOff>100330</xdr:rowOff>
    </xdr:to>
    <xdr:sp macro="" textlink="">
      <xdr:nvSpPr>
        <xdr:cNvPr id="523" name="フローチャート: 判断 522">
          <a:extLst>
            <a:ext uri="{FF2B5EF4-FFF2-40B4-BE49-F238E27FC236}">
              <a16:creationId xmlns:a16="http://schemas.microsoft.com/office/drawing/2014/main" id="{FA66D514-A9DD-42A2-9462-CECA5D5BEF35}"/>
            </a:ext>
          </a:extLst>
        </xdr:cNvPr>
        <xdr:cNvSpPr/>
      </xdr:nvSpPr>
      <xdr:spPr>
        <a:xfrm>
          <a:off x="14541500" y="1028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143510</xdr:rowOff>
    </xdr:from>
    <xdr:to>
      <xdr:col>72</xdr:col>
      <xdr:colOff>38100</xdr:colOff>
      <xdr:row>60</xdr:row>
      <xdr:rowOff>73660</xdr:rowOff>
    </xdr:to>
    <xdr:sp macro="" textlink="">
      <xdr:nvSpPr>
        <xdr:cNvPr id="524" name="フローチャート: 判断 523">
          <a:extLst>
            <a:ext uri="{FF2B5EF4-FFF2-40B4-BE49-F238E27FC236}">
              <a16:creationId xmlns:a16="http://schemas.microsoft.com/office/drawing/2014/main" id="{14E342B9-0087-4F4F-93D8-FC3FCD1855B6}"/>
            </a:ext>
          </a:extLst>
        </xdr:cNvPr>
        <xdr:cNvSpPr/>
      </xdr:nvSpPr>
      <xdr:spPr>
        <a:xfrm>
          <a:off x="13652500" y="10259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141605</xdr:rowOff>
    </xdr:from>
    <xdr:to>
      <xdr:col>67</xdr:col>
      <xdr:colOff>101600</xdr:colOff>
      <xdr:row>60</xdr:row>
      <xdr:rowOff>71755</xdr:rowOff>
    </xdr:to>
    <xdr:sp macro="" textlink="">
      <xdr:nvSpPr>
        <xdr:cNvPr id="525" name="フローチャート: 判断 524">
          <a:extLst>
            <a:ext uri="{FF2B5EF4-FFF2-40B4-BE49-F238E27FC236}">
              <a16:creationId xmlns:a16="http://schemas.microsoft.com/office/drawing/2014/main" id="{E1F6C09A-B180-4D44-B085-4D1448D15C22}"/>
            </a:ext>
          </a:extLst>
        </xdr:cNvPr>
        <xdr:cNvSpPr/>
      </xdr:nvSpPr>
      <xdr:spPr>
        <a:xfrm>
          <a:off x="12763500" y="10257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111760</xdr:rowOff>
    </xdr:from>
    <xdr:ext cx="762000" cy="258445"/>
    <xdr:sp macro="" textlink="">
      <xdr:nvSpPr>
        <xdr:cNvPr id="526" name="テキスト ボックス 525">
          <a:extLst>
            <a:ext uri="{FF2B5EF4-FFF2-40B4-BE49-F238E27FC236}">
              <a16:creationId xmlns:a16="http://schemas.microsoft.com/office/drawing/2014/main" id="{5808CDBF-FBA2-47A6-9B6C-4C80CD3212FD}"/>
            </a:ext>
          </a:extLst>
        </xdr:cNvPr>
        <xdr:cNvSpPr txBox="1"/>
      </xdr:nvSpPr>
      <xdr:spPr>
        <a:xfrm>
          <a:off x="161290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80</xdr:col>
      <xdr:colOff>50800</xdr:colOff>
      <xdr:row>66</xdr:row>
      <xdr:rowOff>111760</xdr:rowOff>
    </xdr:from>
    <xdr:ext cx="762000" cy="258445"/>
    <xdr:sp macro="" textlink="">
      <xdr:nvSpPr>
        <xdr:cNvPr id="527" name="テキスト ボックス 526">
          <a:extLst>
            <a:ext uri="{FF2B5EF4-FFF2-40B4-BE49-F238E27FC236}">
              <a16:creationId xmlns:a16="http://schemas.microsoft.com/office/drawing/2014/main" id="{632EC295-6F7F-4ACB-B85F-ABDA4F6AA3D7}"/>
            </a:ext>
          </a:extLst>
        </xdr:cNvPr>
        <xdr:cNvSpPr txBox="1"/>
      </xdr:nvSpPr>
      <xdr:spPr>
        <a:xfrm>
          <a:off x="15290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75</xdr:col>
      <xdr:colOff>114300</xdr:colOff>
      <xdr:row>66</xdr:row>
      <xdr:rowOff>111760</xdr:rowOff>
    </xdr:from>
    <xdr:ext cx="762000" cy="258445"/>
    <xdr:sp macro="" textlink="">
      <xdr:nvSpPr>
        <xdr:cNvPr id="528" name="テキスト ボックス 527">
          <a:extLst>
            <a:ext uri="{FF2B5EF4-FFF2-40B4-BE49-F238E27FC236}">
              <a16:creationId xmlns:a16="http://schemas.microsoft.com/office/drawing/2014/main" id="{3D4DAE97-D44F-48DE-B3ED-535C08CCCABA}"/>
            </a:ext>
          </a:extLst>
        </xdr:cNvPr>
        <xdr:cNvSpPr txBox="1"/>
      </xdr:nvSpPr>
      <xdr:spPr>
        <a:xfrm>
          <a:off x="14401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70</xdr:col>
      <xdr:colOff>177800</xdr:colOff>
      <xdr:row>66</xdr:row>
      <xdr:rowOff>111760</xdr:rowOff>
    </xdr:from>
    <xdr:ext cx="762000" cy="258445"/>
    <xdr:sp macro="" textlink="">
      <xdr:nvSpPr>
        <xdr:cNvPr id="529" name="テキスト ボックス 528">
          <a:extLst>
            <a:ext uri="{FF2B5EF4-FFF2-40B4-BE49-F238E27FC236}">
              <a16:creationId xmlns:a16="http://schemas.microsoft.com/office/drawing/2014/main" id="{7D99BAA7-F67E-4A40-B91E-B432EAEF5498}"/>
            </a:ext>
          </a:extLst>
        </xdr:cNvPr>
        <xdr:cNvSpPr txBox="1"/>
      </xdr:nvSpPr>
      <xdr:spPr>
        <a:xfrm>
          <a:off x="13512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66</xdr:col>
      <xdr:colOff>50800</xdr:colOff>
      <xdr:row>66</xdr:row>
      <xdr:rowOff>111760</xdr:rowOff>
    </xdr:from>
    <xdr:ext cx="762000" cy="258445"/>
    <xdr:sp macro="" textlink="">
      <xdr:nvSpPr>
        <xdr:cNvPr id="530" name="テキスト ボックス 529">
          <a:extLst>
            <a:ext uri="{FF2B5EF4-FFF2-40B4-BE49-F238E27FC236}">
              <a16:creationId xmlns:a16="http://schemas.microsoft.com/office/drawing/2014/main" id="{78A5C09A-1982-4D7C-B6CB-D3E6F4B795DE}"/>
            </a:ext>
          </a:extLst>
        </xdr:cNvPr>
        <xdr:cNvSpPr txBox="1"/>
      </xdr:nvSpPr>
      <xdr:spPr>
        <a:xfrm>
          <a:off x="12623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81</xdr:col>
      <xdr:colOff>0</xdr:colOff>
      <xdr:row>60</xdr:row>
      <xdr:rowOff>23495</xdr:rowOff>
    </xdr:from>
    <xdr:to>
      <xdr:col>81</xdr:col>
      <xdr:colOff>101600</xdr:colOff>
      <xdr:row>60</xdr:row>
      <xdr:rowOff>125095</xdr:rowOff>
    </xdr:to>
    <xdr:sp macro="" textlink="">
      <xdr:nvSpPr>
        <xdr:cNvPr id="531" name="楕円 530">
          <a:extLst>
            <a:ext uri="{FF2B5EF4-FFF2-40B4-BE49-F238E27FC236}">
              <a16:creationId xmlns:a16="http://schemas.microsoft.com/office/drawing/2014/main" id="{2DEF8323-A1EC-4587-8D47-1D4468AC6E84}"/>
            </a:ext>
          </a:extLst>
        </xdr:cNvPr>
        <xdr:cNvSpPr/>
      </xdr:nvSpPr>
      <xdr:spPr>
        <a:xfrm>
          <a:off x="15430500" y="10310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158750</xdr:rowOff>
    </xdr:from>
    <xdr:to>
      <xdr:col>76</xdr:col>
      <xdr:colOff>165100</xdr:colOff>
      <xdr:row>60</xdr:row>
      <xdr:rowOff>88900</xdr:rowOff>
    </xdr:to>
    <xdr:sp macro="" textlink="">
      <xdr:nvSpPr>
        <xdr:cNvPr id="532" name="楕円 531">
          <a:extLst>
            <a:ext uri="{FF2B5EF4-FFF2-40B4-BE49-F238E27FC236}">
              <a16:creationId xmlns:a16="http://schemas.microsoft.com/office/drawing/2014/main" id="{B5AF100A-18E7-4EED-8006-D6B2BE21BD98}"/>
            </a:ext>
          </a:extLst>
        </xdr:cNvPr>
        <xdr:cNvSpPr/>
      </xdr:nvSpPr>
      <xdr:spPr>
        <a:xfrm>
          <a:off x="14541500" y="10274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38100</xdr:rowOff>
    </xdr:from>
    <xdr:to>
      <xdr:col>81</xdr:col>
      <xdr:colOff>50800</xdr:colOff>
      <xdr:row>60</xdr:row>
      <xdr:rowOff>74930</xdr:rowOff>
    </xdr:to>
    <xdr:cxnSp macro="">
      <xdr:nvCxnSpPr>
        <xdr:cNvPr id="533" name="直線コネクタ 532">
          <a:extLst>
            <a:ext uri="{FF2B5EF4-FFF2-40B4-BE49-F238E27FC236}">
              <a16:creationId xmlns:a16="http://schemas.microsoft.com/office/drawing/2014/main" id="{C22DCA40-525E-4808-BA7A-37332F1E022D}"/>
            </a:ext>
          </a:extLst>
        </xdr:cNvPr>
        <xdr:cNvCxnSpPr/>
      </xdr:nvCxnSpPr>
      <xdr:spPr>
        <a:xfrm>
          <a:off x="14592300" y="10325100"/>
          <a:ext cx="889000" cy="368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120650</xdr:rowOff>
    </xdr:from>
    <xdr:to>
      <xdr:col>72</xdr:col>
      <xdr:colOff>38100</xdr:colOff>
      <xdr:row>60</xdr:row>
      <xdr:rowOff>50800</xdr:rowOff>
    </xdr:to>
    <xdr:sp macro="" textlink="">
      <xdr:nvSpPr>
        <xdr:cNvPr id="534" name="楕円 533">
          <a:extLst>
            <a:ext uri="{FF2B5EF4-FFF2-40B4-BE49-F238E27FC236}">
              <a16:creationId xmlns:a16="http://schemas.microsoft.com/office/drawing/2014/main" id="{93678AA6-925D-4C22-B9FA-7E7874D71F50}"/>
            </a:ext>
          </a:extLst>
        </xdr:cNvPr>
        <xdr:cNvSpPr/>
      </xdr:nvSpPr>
      <xdr:spPr>
        <a:xfrm>
          <a:off x="13652500" y="1023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0</xdr:rowOff>
    </xdr:from>
    <xdr:to>
      <xdr:col>76</xdr:col>
      <xdr:colOff>114300</xdr:colOff>
      <xdr:row>60</xdr:row>
      <xdr:rowOff>38100</xdr:rowOff>
    </xdr:to>
    <xdr:cxnSp macro="">
      <xdr:nvCxnSpPr>
        <xdr:cNvPr id="535" name="直線コネクタ 534">
          <a:extLst>
            <a:ext uri="{FF2B5EF4-FFF2-40B4-BE49-F238E27FC236}">
              <a16:creationId xmlns:a16="http://schemas.microsoft.com/office/drawing/2014/main" id="{6F1BEA53-FBDA-4574-9BD6-FB896362DD4F}"/>
            </a:ext>
          </a:extLst>
        </xdr:cNvPr>
        <xdr:cNvCxnSpPr/>
      </xdr:nvCxnSpPr>
      <xdr:spPr>
        <a:xfrm>
          <a:off x="13703300" y="10287000"/>
          <a:ext cx="8890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93980</xdr:rowOff>
    </xdr:from>
    <xdr:to>
      <xdr:col>67</xdr:col>
      <xdr:colOff>101600</xdr:colOff>
      <xdr:row>60</xdr:row>
      <xdr:rowOff>24130</xdr:rowOff>
    </xdr:to>
    <xdr:sp macro="" textlink="">
      <xdr:nvSpPr>
        <xdr:cNvPr id="536" name="楕円 535">
          <a:extLst>
            <a:ext uri="{FF2B5EF4-FFF2-40B4-BE49-F238E27FC236}">
              <a16:creationId xmlns:a16="http://schemas.microsoft.com/office/drawing/2014/main" id="{5214EF4A-826D-4E29-8842-31BE11CBC585}"/>
            </a:ext>
          </a:extLst>
        </xdr:cNvPr>
        <xdr:cNvSpPr/>
      </xdr:nvSpPr>
      <xdr:spPr>
        <a:xfrm>
          <a:off x="12763500" y="10209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144780</xdr:rowOff>
    </xdr:from>
    <xdr:to>
      <xdr:col>71</xdr:col>
      <xdr:colOff>177800</xdr:colOff>
      <xdr:row>60</xdr:row>
      <xdr:rowOff>0</xdr:rowOff>
    </xdr:to>
    <xdr:cxnSp macro="">
      <xdr:nvCxnSpPr>
        <xdr:cNvPr id="537" name="直線コネクタ 536">
          <a:extLst>
            <a:ext uri="{FF2B5EF4-FFF2-40B4-BE49-F238E27FC236}">
              <a16:creationId xmlns:a16="http://schemas.microsoft.com/office/drawing/2014/main" id="{B7F288C8-A67E-4490-8D5C-C885E838296F}"/>
            </a:ext>
          </a:extLst>
        </xdr:cNvPr>
        <xdr:cNvCxnSpPr/>
      </xdr:nvCxnSpPr>
      <xdr:spPr>
        <a:xfrm>
          <a:off x="12814300" y="10260330"/>
          <a:ext cx="889000" cy="26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58</xdr:row>
      <xdr:rowOff>139700</xdr:rowOff>
    </xdr:from>
    <xdr:ext cx="405130" cy="259080"/>
    <xdr:sp macro="" textlink="">
      <xdr:nvSpPr>
        <xdr:cNvPr id="538" name="n_1aveValue【学校施設】&#10;有形固定資産減価償却率">
          <a:extLst>
            <a:ext uri="{FF2B5EF4-FFF2-40B4-BE49-F238E27FC236}">
              <a16:creationId xmlns:a16="http://schemas.microsoft.com/office/drawing/2014/main" id="{DCA85A30-5210-4EE7-BFAA-187A6ADC9C69}"/>
            </a:ext>
          </a:extLst>
        </xdr:cNvPr>
        <xdr:cNvSpPr txBox="1"/>
      </xdr:nvSpPr>
      <xdr:spPr>
        <a:xfrm>
          <a:off x="15266035" y="1008380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63.8</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60</xdr:row>
      <xdr:rowOff>91440</xdr:rowOff>
    </xdr:from>
    <xdr:ext cx="404495" cy="259080"/>
    <xdr:sp macro="" textlink="">
      <xdr:nvSpPr>
        <xdr:cNvPr id="539" name="n_2aveValue【学校施設】&#10;有形固定資産減価償却率">
          <a:extLst>
            <a:ext uri="{FF2B5EF4-FFF2-40B4-BE49-F238E27FC236}">
              <a16:creationId xmlns:a16="http://schemas.microsoft.com/office/drawing/2014/main" id="{C0E6BDCC-F682-466E-91E4-F818E0A53A53}"/>
            </a:ext>
          </a:extLst>
        </xdr:cNvPr>
        <xdr:cNvSpPr txBox="1"/>
      </xdr:nvSpPr>
      <xdr:spPr>
        <a:xfrm>
          <a:off x="14389735" y="1037844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62.6</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60</xdr:row>
      <xdr:rowOff>64770</xdr:rowOff>
    </xdr:from>
    <xdr:ext cx="404495" cy="258445"/>
    <xdr:sp macro="" textlink="">
      <xdr:nvSpPr>
        <xdr:cNvPr id="540" name="n_3aveValue【学校施設】&#10;有形固定資産減価償却率">
          <a:extLst>
            <a:ext uri="{FF2B5EF4-FFF2-40B4-BE49-F238E27FC236}">
              <a16:creationId xmlns:a16="http://schemas.microsoft.com/office/drawing/2014/main" id="{76892618-B291-4C03-A269-CDAE62A83F6C}"/>
            </a:ext>
          </a:extLst>
        </xdr:cNvPr>
        <xdr:cNvSpPr txBox="1"/>
      </xdr:nvSpPr>
      <xdr:spPr>
        <a:xfrm>
          <a:off x="13500735" y="1035177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61.2</a:t>
          </a:r>
          <a:endParaRPr kumimoji="1" lang="ja-JP" altLang="en-US" sz="1000" b="1">
            <a:solidFill>
              <a:srgbClr val="000080"/>
            </a:solidFill>
            <a:latin typeface="ＭＳ Ｐゴシック"/>
            <a:ea typeface="ＭＳ Ｐゴシック"/>
          </a:endParaRPr>
        </a:p>
      </xdr:txBody>
    </xdr:sp>
    <xdr:clientData/>
  </xdr:oneCellAnchor>
  <xdr:oneCellAnchor>
    <xdr:from>
      <xdr:col>66</xdr:col>
      <xdr:colOff>38735</xdr:colOff>
      <xdr:row>60</xdr:row>
      <xdr:rowOff>63500</xdr:rowOff>
    </xdr:from>
    <xdr:ext cx="404495" cy="258445"/>
    <xdr:sp macro="" textlink="">
      <xdr:nvSpPr>
        <xdr:cNvPr id="541" name="n_4aveValue【学校施設】&#10;有形固定資産減価償却率">
          <a:extLst>
            <a:ext uri="{FF2B5EF4-FFF2-40B4-BE49-F238E27FC236}">
              <a16:creationId xmlns:a16="http://schemas.microsoft.com/office/drawing/2014/main" id="{CF1EF435-E418-4825-B4F3-E8C11DC30213}"/>
            </a:ext>
          </a:extLst>
        </xdr:cNvPr>
        <xdr:cNvSpPr txBox="1"/>
      </xdr:nvSpPr>
      <xdr:spPr>
        <a:xfrm>
          <a:off x="12611735" y="1035050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61.1</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26035</xdr:colOff>
      <xdr:row>60</xdr:row>
      <xdr:rowOff>116205</xdr:rowOff>
    </xdr:from>
    <xdr:ext cx="405130" cy="259080"/>
    <xdr:sp macro="" textlink="">
      <xdr:nvSpPr>
        <xdr:cNvPr id="542" name="n_1mainValue【学校施設】&#10;有形固定資産減価償却率">
          <a:extLst>
            <a:ext uri="{FF2B5EF4-FFF2-40B4-BE49-F238E27FC236}">
              <a16:creationId xmlns:a16="http://schemas.microsoft.com/office/drawing/2014/main" id="{8D53FB5A-6A35-4AFA-B6C5-FE21BA3F9EE9}"/>
            </a:ext>
          </a:extLst>
        </xdr:cNvPr>
        <xdr:cNvSpPr txBox="1"/>
      </xdr:nvSpPr>
      <xdr:spPr>
        <a:xfrm>
          <a:off x="15266035" y="1040320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63.9</a:t>
          </a:r>
          <a:endParaRPr kumimoji="1" lang="ja-JP" altLang="en-US" sz="1000" b="1">
            <a:solidFill>
              <a:srgbClr val="FF0000"/>
            </a:solidFill>
            <a:latin typeface="ＭＳ Ｐゴシック"/>
            <a:ea typeface="ＭＳ Ｐゴシック"/>
          </a:endParaRPr>
        </a:p>
      </xdr:txBody>
    </xdr:sp>
    <xdr:clientData/>
  </xdr:oneCellAnchor>
  <xdr:oneCellAnchor>
    <xdr:from>
      <xdr:col>75</xdr:col>
      <xdr:colOff>102235</xdr:colOff>
      <xdr:row>58</xdr:row>
      <xdr:rowOff>105410</xdr:rowOff>
    </xdr:from>
    <xdr:ext cx="404495" cy="259080"/>
    <xdr:sp macro="" textlink="">
      <xdr:nvSpPr>
        <xdr:cNvPr id="543" name="n_2mainValue【学校施設】&#10;有形固定資産減価償却率">
          <a:extLst>
            <a:ext uri="{FF2B5EF4-FFF2-40B4-BE49-F238E27FC236}">
              <a16:creationId xmlns:a16="http://schemas.microsoft.com/office/drawing/2014/main" id="{EA4E4EFA-BF7B-4B90-BC8B-398E7D1EF328}"/>
            </a:ext>
          </a:extLst>
        </xdr:cNvPr>
        <xdr:cNvSpPr txBox="1"/>
      </xdr:nvSpPr>
      <xdr:spPr>
        <a:xfrm>
          <a:off x="14389735" y="1004951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62.0</a:t>
          </a:r>
          <a:endParaRPr kumimoji="1" lang="ja-JP" altLang="en-US" sz="1000" b="1">
            <a:solidFill>
              <a:srgbClr val="FF0000"/>
            </a:solidFill>
            <a:latin typeface="ＭＳ Ｐゴシック"/>
            <a:ea typeface="ＭＳ Ｐゴシック"/>
          </a:endParaRPr>
        </a:p>
      </xdr:txBody>
    </xdr:sp>
    <xdr:clientData/>
  </xdr:oneCellAnchor>
  <xdr:oneCellAnchor>
    <xdr:from>
      <xdr:col>70</xdr:col>
      <xdr:colOff>165735</xdr:colOff>
      <xdr:row>58</xdr:row>
      <xdr:rowOff>67310</xdr:rowOff>
    </xdr:from>
    <xdr:ext cx="404495" cy="259080"/>
    <xdr:sp macro="" textlink="">
      <xdr:nvSpPr>
        <xdr:cNvPr id="544" name="n_3mainValue【学校施設】&#10;有形固定資産減価償却率">
          <a:extLst>
            <a:ext uri="{FF2B5EF4-FFF2-40B4-BE49-F238E27FC236}">
              <a16:creationId xmlns:a16="http://schemas.microsoft.com/office/drawing/2014/main" id="{5B82D900-9E72-489E-9B8A-5A55140B7C62}"/>
            </a:ext>
          </a:extLst>
        </xdr:cNvPr>
        <xdr:cNvSpPr txBox="1"/>
      </xdr:nvSpPr>
      <xdr:spPr>
        <a:xfrm>
          <a:off x="13500735" y="1001141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60.0</a:t>
          </a:r>
          <a:endParaRPr kumimoji="1" lang="ja-JP" altLang="en-US" sz="1000" b="1">
            <a:solidFill>
              <a:srgbClr val="FF0000"/>
            </a:solidFill>
            <a:latin typeface="ＭＳ Ｐゴシック"/>
            <a:ea typeface="ＭＳ Ｐゴシック"/>
          </a:endParaRPr>
        </a:p>
      </xdr:txBody>
    </xdr:sp>
    <xdr:clientData/>
  </xdr:oneCellAnchor>
  <xdr:oneCellAnchor>
    <xdr:from>
      <xdr:col>66</xdr:col>
      <xdr:colOff>38735</xdr:colOff>
      <xdr:row>58</xdr:row>
      <xdr:rowOff>40640</xdr:rowOff>
    </xdr:from>
    <xdr:ext cx="404495" cy="258445"/>
    <xdr:sp macro="" textlink="">
      <xdr:nvSpPr>
        <xdr:cNvPr id="545" name="n_4mainValue【学校施設】&#10;有形固定資産減価償却率">
          <a:extLst>
            <a:ext uri="{FF2B5EF4-FFF2-40B4-BE49-F238E27FC236}">
              <a16:creationId xmlns:a16="http://schemas.microsoft.com/office/drawing/2014/main" id="{64F69F10-C5FE-4414-A474-5F8E938C488E}"/>
            </a:ext>
          </a:extLst>
        </xdr:cNvPr>
        <xdr:cNvSpPr txBox="1"/>
      </xdr:nvSpPr>
      <xdr:spPr>
        <a:xfrm>
          <a:off x="12611735" y="998474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58.6</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46" name="正方形/長方形 545">
          <a:extLst>
            <a:ext uri="{FF2B5EF4-FFF2-40B4-BE49-F238E27FC236}">
              <a16:creationId xmlns:a16="http://schemas.microsoft.com/office/drawing/2014/main" id="{E365077C-FDDB-4922-9AE3-8FDD9BFB7DE8}"/>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学校施設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47" name="正方形/長方形 546">
          <a:extLst>
            <a:ext uri="{FF2B5EF4-FFF2-40B4-BE49-F238E27FC236}">
              <a16:creationId xmlns:a16="http://schemas.microsoft.com/office/drawing/2014/main" id="{2864EDEC-9E62-4B1F-BDAE-E6F45F19C78A}"/>
            </a:ext>
          </a:extLst>
        </xdr:cNvPr>
        <xdr:cNvSpPr/>
      </xdr:nvSpPr>
      <xdr:spPr>
        <a:xfrm>
          <a:off x="18415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48" name="正方形/長方形 547">
          <a:extLst>
            <a:ext uri="{FF2B5EF4-FFF2-40B4-BE49-F238E27FC236}">
              <a16:creationId xmlns:a16="http://schemas.microsoft.com/office/drawing/2014/main" id="{9A127080-9AFF-43DD-9C5E-91CF734F8718}"/>
            </a:ext>
          </a:extLst>
        </xdr:cNvPr>
        <xdr:cNvSpPr/>
      </xdr:nvSpPr>
      <xdr:spPr>
        <a:xfrm>
          <a:off x="18415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49" name="正方形/長方形 548">
          <a:extLst>
            <a:ext uri="{FF2B5EF4-FFF2-40B4-BE49-F238E27FC236}">
              <a16:creationId xmlns:a16="http://schemas.microsoft.com/office/drawing/2014/main" id="{95BB5507-4732-4152-950A-35C56BD3FF99}"/>
            </a:ext>
          </a:extLst>
        </xdr:cNvPr>
        <xdr:cNvSpPr/>
      </xdr:nvSpPr>
      <xdr:spPr>
        <a:xfrm>
          <a:off x="19431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50" name="正方形/長方形 549">
          <a:extLst>
            <a:ext uri="{FF2B5EF4-FFF2-40B4-BE49-F238E27FC236}">
              <a16:creationId xmlns:a16="http://schemas.microsoft.com/office/drawing/2014/main" id="{EAC4B7C6-212D-47B4-8E06-9BC6591F0CD9}"/>
            </a:ext>
          </a:extLst>
        </xdr:cNvPr>
        <xdr:cNvSpPr/>
      </xdr:nvSpPr>
      <xdr:spPr>
        <a:xfrm>
          <a:off x="19431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1.451</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51" name="正方形/長方形 550">
          <a:extLst>
            <a:ext uri="{FF2B5EF4-FFF2-40B4-BE49-F238E27FC236}">
              <a16:creationId xmlns:a16="http://schemas.microsoft.com/office/drawing/2014/main" id="{7F20E677-3BA9-4101-B535-8DB13E1C0181}"/>
            </a:ext>
          </a:extLst>
        </xdr:cNvPr>
        <xdr:cNvSpPr/>
      </xdr:nvSpPr>
      <xdr:spPr>
        <a:xfrm>
          <a:off x="20574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52" name="正方形/長方形 551">
          <a:extLst>
            <a:ext uri="{FF2B5EF4-FFF2-40B4-BE49-F238E27FC236}">
              <a16:creationId xmlns:a16="http://schemas.microsoft.com/office/drawing/2014/main" id="{456873F6-0D34-4163-9727-10E5976BF8E1}"/>
            </a:ext>
          </a:extLst>
        </xdr:cNvPr>
        <xdr:cNvSpPr/>
      </xdr:nvSpPr>
      <xdr:spPr>
        <a:xfrm>
          <a:off x="20574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1.868</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53" name="正方形/長方形 552">
          <a:extLst>
            <a:ext uri="{FF2B5EF4-FFF2-40B4-BE49-F238E27FC236}">
              <a16:creationId xmlns:a16="http://schemas.microsoft.com/office/drawing/2014/main" id="{3DE8109B-C177-40DB-B6ED-2094B5BFB241}"/>
            </a:ext>
          </a:extLst>
        </xdr:cNvPr>
        <xdr:cNvSpPr/>
      </xdr:nvSpPr>
      <xdr:spPr>
        <a:xfrm>
          <a:off x="18288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250" cy="225425"/>
    <xdr:sp macro="" textlink="">
      <xdr:nvSpPr>
        <xdr:cNvPr id="554" name="テキスト ボックス 553">
          <a:extLst>
            <a:ext uri="{FF2B5EF4-FFF2-40B4-BE49-F238E27FC236}">
              <a16:creationId xmlns:a16="http://schemas.microsoft.com/office/drawing/2014/main" id="{7FAB3464-7029-473F-970A-E3166A4C730E}"/>
            </a:ext>
          </a:extLst>
        </xdr:cNvPr>
        <xdr:cNvSpPr txBox="1"/>
      </xdr:nvSpPr>
      <xdr:spPr>
        <a:xfrm>
          <a:off x="18249900" y="8953500"/>
          <a:ext cx="3492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55" name="直線コネクタ 554">
          <a:extLst>
            <a:ext uri="{FF2B5EF4-FFF2-40B4-BE49-F238E27FC236}">
              <a16:creationId xmlns:a16="http://schemas.microsoft.com/office/drawing/2014/main" id="{664ED2C1-1BF9-46A5-8869-323B2375961D}"/>
            </a:ext>
          </a:extLst>
        </xdr:cNvPr>
        <xdr:cNvCxnSpPr/>
      </xdr:nvCxnSpPr>
      <xdr:spPr>
        <a:xfrm>
          <a:off x="18288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65</xdr:row>
      <xdr:rowOff>143510</xdr:rowOff>
    </xdr:from>
    <xdr:ext cx="466725" cy="258445"/>
    <xdr:sp macro="" textlink="">
      <xdr:nvSpPr>
        <xdr:cNvPr id="556" name="テキスト ボックス 555">
          <a:extLst>
            <a:ext uri="{FF2B5EF4-FFF2-40B4-BE49-F238E27FC236}">
              <a16:creationId xmlns:a16="http://schemas.microsoft.com/office/drawing/2014/main" id="{45234B9A-F75E-4351-88FB-EF8306C41E10}"/>
            </a:ext>
          </a:extLst>
        </xdr:cNvPr>
        <xdr:cNvSpPr txBox="1"/>
      </xdr:nvSpPr>
      <xdr:spPr>
        <a:xfrm>
          <a:off x="17820640" y="11287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557" name="直線コネクタ 556">
          <a:extLst>
            <a:ext uri="{FF2B5EF4-FFF2-40B4-BE49-F238E27FC236}">
              <a16:creationId xmlns:a16="http://schemas.microsoft.com/office/drawing/2014/main" id="{9F475310-DF6C-49AD-846F-98B71CAF04CD}"/>
            </a:ext>
          </a:extLst>
        </xdr:cNvPr>
        <xdr:cNvCxnSpPr/>
      </xdr:nvCxnSpPr>
      <xdr:spPr>
        <a:xfrm>
          <a:off x="18288000" y="1104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63</xdr:row>
      <xdr:rowOff>105410</xdr:rowOff>
    </xdr:from>
    <xdr:ext cx="466725" cy="259080"/>
    <xdr:sp macro="" textlink="">
      <xdr:nvSpPr>
        <xdr:cNvPr id="558" name="テキスト ボックス 557">
          <a:extLst>
            <a:ext uri="{FF2B5EF4-FFF2-40B4-BE49-F238E27FC236}">
              <a16:creationId xmlns:a16="http://schemas.microsoft.com/office/drawing/2014/main" id="{2DC72EE6-8D54-48D2-8A5A-F9091CE1588B}"/>
            </a:ext>
          </a:extLst>
        </xdr:cNvPr>
        <xdr:cNvSpPr txBox="1"/>
      </xdr:nvSpPr>
      <xdr:spPr>
        <a:xfrm>
          <a:off x="17820640" y="10906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59" name="直線コネクタ 558">
          <a:extLst>
            <a:ext uri="{FF2B5EF4-FFF2-40B4-BE49-F238E27FC236}">
              <a16:creationId xmlns:a16="http://schemas.microsoft.com/office/drawing/2014/main" id="{51F8C277-6BBD-439D-8492-33111F1D8EFA}"/>
            </a:ext>
          </a:extLst>
        </xdr:cNvPr>
        <xdr:cNvCxnSpPr/>
      </xdr:nvCxnSpPr>
      <xdr:spPr>
        <a:xfrm>
          <a:off x="18288000" y="1066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61</xdr:row>
      <xdr:rowOff>67310</xdr:rowOff>
    </xdr:from>
    <xdr:ext cx="466725" cy="259080"/>
    <xdr:sp macro="" textlink="">
      <xdr:nvSpPr>
        <xdr:cNvPr id="560" name="テキスト ボックス 559">
          <a:extLst>
            <a:ext uri="{FF2B5EF4-FFF2-40B4-BE49-F238E27FC236}">
              <a16:creationId xmlns:a16="http://schemas.microsoft.com/office/drawing/2014/main" id="{27F9AE8D-A7A9-4DF0-AACB-ADD19FDFBACB}"/>
            </a:ext>
          </a:extLst>
        </xdr:cNvPr>
        <xdr:cNvSpPr txBox="1"/>
      </xdr:nvSpPr>
      <xdr:spPr>
        <a:xfrm>
          <a:off x="17820640" y="10525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61" name="直線コネクタ 560">
          <a:extLst>
            <a:ext uri="{FF2B5EF4-FFF2-40B4-BE49-F238E27FC236}">
              <a16:creationId xmlns:a16="http://schemas.microsoft.com/office/drawing/2014/main" id="{280A61BB-1544-4FB0-8B21-A3157A5FF6A9}"/>
            </a:ext>
          </a:extLst>
        </xdr:cNvPr>
        <xdr:cNvCxnSpPr/>
      </xdr:nvCxnSpPr>
      <xdr:spPr>
        <a:xfrm>
          <a:off x="18288000" y="1028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59</xdr:row>
      <xdr:rowOff>29210</xdr:rowOff>
    </xdr:from>
    <xdr:ext cx="466725" cy="258445"/>
    <xdr:sp macro="" textlink="">
      <xdr:nvSpPr>
        <xdr:cNvPr id="562" name="テキスト ボックス 561">
          <a:extLst>
            <a:ext uri="{FF2B5EF4-FFF2-40B4-BE49-F238E27FC236}">
              <a16:creationId xmlns:a16="http://schemas.microsoft.com/office/drawing/2014/main" id="{6931ABD5-50A3-49D2-99F9-262309E0000B}"/>
            </a:ext>
          </a:extLst>
        </xdr:cNvPr>
        <xdr:cNvSpPr txBox="1"/>
      </xdr:nvSpPr>
      <xdr:spPr>
        <a:xfrm>
          <a:off x="17820640" y="10144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63" name="直線コネクタ 562">
          <a:extLst>
            <a:ext uri="{FF2B5EF4-FFF2-40B4-BE49-F238E27FC236}">
              <a16:creationId xmlns:a16="http://schemas.microsoft.com/office/drawing/2014/main" id="{90A4BA5D-5D67-415E-AA8E-2C22EBA5F671}"/>
            </a:ext>
          </a:extLst>
        </xdr:cNvPr>
        <xdr:cNvCxnSpPr/>
      </xdr:nvCxnSpPr>
      <xdr:spPr>
        <a:xfrm>
          <a:off x="18288000" y="990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56</xdr:row>
      <xdr:rowOff>162560</xdr:rowOff>
    </xdr:from>
    <xdr:ext cx="466725" cy="259080"/>
    <xdr:sp macro="" textlink="">
      <xdr:nvSpPr>
        <xdr:cNvPr id="564" name="テキスト ボックス 563">
          <a:extLst>
            <a:ext uri="{FF2B5EF4-FFF2-40B4-BE49-F238E27FC236}">
              <a16:creationId xmlns:a16="http://schemas.microsoft.com/office/drawing/2014/main" id="{C42E06C0-EF25-480A-BBE9-09621294DFF6}"/>
            </a:ext>
          </a:extLst>
        </xdr:cNvPr>
        <xdr:cNvSpPr txBox="1"/>
      </xdr:nvSpPr>
      <xdr:spPr>
        <a:xfrm>
          <a:off x="17820640" y="9763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65" name="直線コネクタ 564">
          <a:extLst>
            <a:ext uri="{FF2B5EF4-FFF2-40B4-BE49-F238E27FC236}">
              <a16:creationId xmlns:a16="http://schemas.microsoft.com/office/drawing/2014/main" id="{BEC70522-8E13-418E-B1B7-39622139262A}"/>
            </a:ext>
          </a:extLst>
        </xdr:cNvPr>
        <xdr:cNvCxnSpPr/>
      </xdr:nvCxnSpPr>
      <xdr:spPr>
        <a:xfrm>
          <a:off x="18288000" y="952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54</xdr:row>
      <xdr:rowOff>124460</xdr:rowOff>
    </xdr:from>
    <xdr:ext cx="466725" cy="259080"/>
    <xdr:sp macro="" textlink="">
      <xdr:nvSpPr>
        <xdr:cNvPr id="566" name="テキスト ボックス 565">
          <a:extLst>
            <a:ext uri="{FF2B5EF4-FFF2-40B4-BE49-F238E27FC236}">
              <a16:creationId xmlns:a16="http://schemas.microsoft.com/office/drawing/2014/main" id="{553DDDEF-1D09-4C96-9881-558076216C23}"/>
            </a:ext>
          </a:extLst>
        </xdr:cNvPr>
        <xdr:cNvSpPr txBox="1"/>
      </xdr:nvSpPr>
      <xdr:spPr>
        <a:xfrm>
          <a:off x="17820640" y="9382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67" name="直線コネクタ 566">
          <a:extLst>
            <a:ext uri="{FF2B5EF4-FFF2-40B4-BE49-F238E27FC236}">
              <a16:creationId xmlns:a16="http://schemas.microsoft.com/office/drawing/2014/main" id="{E7396CEF-954C-4FE7-8147-958942409FFC}"/>
            </a:ext>
          </a:extLst>
        </xdr:cNvPr>
        <xdr:cNvCxnSpPr/>
      </xdr:nvCxnSpPr>
      <xdr:spPr>
        <a:xfrm>
          <a:off x="18288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52</xdr:row>
      <xdr:rowOff>86360</xdr:rowOff>
    </xdr:from>
    <xdr:ext cx="466725" cy="258445"/>
    <xdr:sp macro="" textlink="">
      <xdr:nvSpPr>
        <xdr:cNvPr id="568" name="テキスト ボックス 567">
          <a:extLst>
            <a:ext uri="{FF2B5EF4-FFF2-40B4-BE49-F238E27FC236}">
              <a16:creationId xmlns:a16="http://schemas.microsoft.com/office/drawing/2014/main" id="{69539869-4305-4612-8317-381478BFCB0E}"/>
            </a:ext>
          </a:extLst>
        </xdr:cNvPr>
        <xdr:cNvSpPr txBox="1"/>
      </xdr:nvSpPr>
      <xdr:spPr>
        <a:xfrm>
          <a:off x="17820640" y="9001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69" name="【学校施設】&#10;一人当たり面積グラフ枠">
          <a:extLst>
            <a:ext uri="{FF2B5EF4-FFF2-40B4-BE49-F238E27FC236}">
              <a16:creationId xmlns:a16="http://schemas.microsoft.com/office/drawing/2014/main" id="{97CBEC9F-3BA6-4078-A456-EFED9A1337AB}"/>
            </a:ext>
          </a:extLst>
        </xdr:cNvPr>
        <xdr:cNvSpPr/>
      </xdr:nvSpPr>
      <xdr:spPr>
        <a:xfrm>
          <a:off x="18288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55</xdr:row>
      <xdr:rowOff>0</xdr:rowOff>
    </xdr:from>
    <xdr:to>
      <xdr:col>116</xdr:col>
      <xdr:colOff>62865</xdr:colOff>
      <xdr:row>63</xdr:row>
      <xdr:rowOff>160020</xdr:rowOff>
    </xdr:to>
    <xdr:cxnSp macro="">
      <xdr:nvCxnSpPr>
        <xdr:cNvPr id="570" name="直線コネクタ 569">
          <a:extLst>
            <a:ext uri="{FF2B5EF4-FFF2-40B4-BE49-F238E27FC236}">
              <a16:creationId xmlns:a16="http://schemas.microsoft.com/office/drawing/2014/main" id="{3CA0BCF6-47DB-4419-ABDD-719BA4DF9644}"/>
            </a:ext>
          </a:extLst>
        </xdr:cNvPr>
        <xdr:cNvCxnSpPr/>
      </xdr:nvCxnSpPr>
      <xdr:spPr>
        <a:xfrm flipV="1">
          <a:off x="22160865" y="9429750"/>
          <a:ext cx="0" cy="15316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163830</xdr:rowOff>
    </xdr:from>
    <xdr:ext cx="469900" cy="259080"/>
    <xdr:sp macro="" textlink="">
      <xdr:nvSpPr>
        <xdr:cNvPr id="571" name="【学校施設】&#10;一人当たり面積最小値テキスト">
          <a:extLst>
            <a:ext uri="{FF2B5EF4-FFF2-40B4-BE49-F238E27FC236}">
              <a16:creationId xmlns:a16="http://schemas.microsoft.com/office/drawing/2014/main" id="{453FB517-9174-4EAD-B7C4-7D1AB843AF5C}"/>
            </a:ext>
          </a:extLst>
        </xdr:cNvPr>
        <xdr:cNvSpPr txBox="1"/>
      </xdr:nvSpPr>
      <xdr:spPr>
        <a:xfrm>
          <a:off x="22199600" y="1096518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1.230</a:t>
          </a:r>
          <a:endParaRPr kumimoji="1" lang="ja-JP" altLang="en-US" sz="1000" b="1">
            <a:latin typeface="ＭＳ Ｐゴシック"/>
            <a:ea typeface="ＭＳ Ｐゴシック"/>
          </a:endParaRPr>
        </a:p>
      </xdr:txBody>
    </xdr:sp>
    <xdr:clientData/>
  </xdr:oneCellAnchor>
  <xdr:twoCellAnchor>
    <xdr:from>
      <xdr:col>115</xdr:col>
      <xdr:colOff>165100</xdr:colOff>
      <xdr:row>63</xdr:row>
      <xdr:rowOff>160020</xdr:rowOff>
    </xdr:from>
    <xdr:to>
      <xdr:col>116</xdr:col>
      <xdr:colOff>152400</xdr:colOff>
      <xdr:row>63</xdr:row>
      <xdr:rowOff>160020</xdr:rowOff>
    </xdr:to>
    <xdr:cxnSp macro="">
      <xdr:nvCxnSpPr>
        <xdr:cNvPr id="572" name="直線コネクタ 571">
          <a:extLst>
            <a:ext uri="{FF2B5EF4-FFF2-40B4-BE49-F238E27FC236}">
              <a16:creationId xmlns:a16="http://schemas.microsoft.com/office/drawing/2014/main" id="{E150D281-C26F-457B-BEF2-9C4F9D6C9FC0}"/>
            </a:ext>
          </a:extLst>
        </xdr:cNvPr>
        <xdr:cNvCxnSpPr/>
      </xdr:nvCxnSpPr>
      <xdr:spPr>
        <a:xfrm>
          <a:off x="22072600" y="109613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53</xdr:row>
      <xdr:rowOff>118110</xdr:rowOff>
    </xdr:from>
    <xdr:ext cx="469900" cy="259080"/>
    <xdr:sp macro="" textlink="">
      <xdr:nvSpPr>
        <xdr:cNvPr id="573" name="【学校施設】&#10;一人当たり面積最大値テキスト">
          <a:extLst>
            <a:ext uri="{FF2B5EF4-FFF2-40B4-BE49-F238E27FC236}">
              <a16:creationId xmlns:a16="http://schemas.microsoft.com/office/drawing/2014/main" id="{60B3FF50-482F-413C-85A6-D4371A60A1C9}"/>
            </a:ext>
          </a:extLst>
        </xdr:cNvPr>
        <xdr:cNvSpPr txBox="1"/>
      </xdr:nvSpPr>
      <xdr:spPr>
        <a:xfrm>
          <a:off x="22199600" y="920496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5.250</a:t>
          </a:r>
          <a:endParaRPr kumimoji="1" lang="ja-JP" altLang="en-US" sz="1000" b="1">
            <a:latin typeface="ＭＳ Ｐゴシック"/>
            <a:ea typeface="ＭＳ Ｐゴシック"/>
          </a:endParaRPr>
        </a:p>
      </xdr:txBody>
    </xdr:sp>
    <xdr:clientData/>
  </xdr:oneCellAnchor>
  <xdr:twoCellAnchor>
    <xdr:from>
      <xdr:col>115</xdr:col>
      <xdr:colOff>165100</xdr:colOff>
      <xdr:row>55</xdr:row>
      <xdr:rowOff>0</xdr:rowOff>
    </xdr:from>
    <xdr:to>
      <xdr:col>116</xdr:col>
      <xdr:colOff>152400</xdr:colOff>
      <xdr:row>55</xdr:row>
      <xdr:rowOff>0</xdr:rowOff>
    </xdr:to>
    <xdr:cxnSp macro="">
      <xdr:nvCxnSpPr>
        <xdr:cNvPr id="574" name="直線コネクタ 573">
          <a:extLst>
            <a:ext uri="{FF2B5EF4-FFF2-40B4-BE49-F238E27FC236}">
              <a16:creationId xmlns:a16="http://schemas.microsoft.com/office/drawing/2014/main" id="{75F6F982-B468-4735-A460-79CB0E1DE3B4}"/>
            </a:ext>
          </a:extLst>
        </xdr:cNvPr>
        <xdr:cNvCxnSpPr/>
      </xdr:nvCxnSpPr>
      <xdr:spPr>
        <a:xfrm>
          <a:off x="22072600" y="94297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167005</xdr:rowOff>
    </xdr:from>
    <xdr:ext cx="469900" cy="258445"/>
    <xdr:sp macro="" textlink="">
      <xdr:nvSpPr>
        <xdr:cNvPr id="575" name="【学校施設】&#10;一人当たり面積平均値テキスト">
          <a:extLst>
            <a:ext uri="{FF2B5EF4-FFF2-40B4-BE49-F238E27FC236}">
              <a16:creationId xmlns:a16="http://schemas.microsoft.com/office/drawing/2014/main" id="{9CE7FE7F-0203-4066-94BD-81A704E14755}"/>
            </a:ext>
          </a:extLst>
        </xdr:cNvPr>
        <xdr:cNvSpPr txBox="1"/>
      </xdr:nvSpPr>
      <xdr:spPr>
        <a:xfrm>
          <a:off x="22199600" y="10454005"/>
          <a:ext cx="4699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2.372</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61</xdr:row>
      <xdr:rowOff>17780</xdr:rowOff>
    </xdr:from>
    <xdr:to>
      <xdr:col>116</xdr:col>
      <xdr:colOff>114300</xdr:colOff>
      <xdr:row>61</xdr:row>
      <xdr:rowOff>118745</xdr:rowOff>
    </xdr:to>
    <xdr:sp macro="" textlink="">
      <xdr:nvSpPr>
        <xdr:cNvPr id="576" name="フローチャート: 判断 575">
          <a:extLst>
            <a:ext uri="{FF2B5EF4-FFF2-40B4-BE49-F238E27FC236}">
              <a16:creationId xmlns:a16="http://schemas.microsoft.com/office/drawing/2014/main" id="{F0930E2A-EE50-47BB-ACAE-20A7634AA1F8}"/>
            </a:ext>
          </a:extLst>
        </xdr:cNvPr>
        <xdr:cNvSpPr/>
      </xdr:nvSpPr>
      <xdr:spPr>
        <a:xfrm>
          <a:off x="22110700" y="1047623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43815</xdr:rowOff>
    </xdr:from>
    <xdr:to>
      <xdr:col>112</xdr:col>
      <xdr:colOff>38100</xdr:colOff>
      <xdr:row>61</xdr:row>
      <xdr:rowOff>145415</xdr:rowOff>
    </xdr:to>
    <xdr:sp macro="" textlink="">
      <xdr:nvSpPr>
        <xdr:cNvPr id="577" name="フローチャート: 判断 576">
          <a:extLst>
            <a:ext uri="{FF2B5EF4-FFF2-40B4-BE49-F238E27FC236}">
              <a16:creationId xmlns:a16="http://schemas.microsoft.com/office/drawing/2014/main" id="{C9CF1874-6725-4A2E-96F7-DD6CCD38C142}"/>
            </a:ext>
          </a:extLst>
        </xdr:cNvPr>
        <xdr:cNvSpPr/>
      </xdr:nvSpPr>
      <xdr:spPr>
        <a:xfrm>
          <a:off x="21272500" y="10502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16510</xdr:rowOff>
    </xdr:from>
    <xdr:to>
      <xdr:col>107</xdr:col>
      <xdr:colOff>101600</xdr:colOff>
      <xdr:row>61</xdr:row>
      <xdr:rowOff>118110</xdr:rowOff>
    </xdr:to>
    <xdr:sp macro="" textlink="">
      <xdr:nvSpPr>
        <xdr:cNvPr id="578" name="フローチャート: 判断 577">
          <a:extLst>
            <a:ext uri="{FF2B5EF4-FFF2-40B4-BE49-F238E27FC236}">
              <a16:creationId xmlns:a16="http://schemas.microsoft.com/office/drawing/2014/main" id="{7582D9B4-E929-4896-85EF-57A543DFDADD}"/>
            </a:ext>
          </a:extLst>
        </xdr:cNvPr>
        <xdr:cNvSpPr/>
      </xdr:nvSpPr>
      <xdr:spPr>
        <a:xfrm>
          <a:off x="20383500" y="10474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106045</xdr:rowOff>
    </xdr:from>
    <xdr:to>
      <xdr:col>102</xdr:col>
      <xdr:colOff>165100</xdr:colOff>
      <xdr:row>62</xdr:row>
      <xdr:rowOff>36195</xdr:rowOff>
    </xdr:to>
    <xdr:sp macro="" textlink="">
      <xdr:nvSpPr>
        <xdr:cNvPr id="579" name="フローチャート: 判断 578">
          <a:extLst>
            <a:ext uri="{FF2B5EF4-FFF2-40B4-BE49-F238E27FC236}">
              <a16:creationId xmlns:a16="http://schemas.microsoft.com/office/drawing/2014/main" id="{F8A6801E-3F58-4D35-ABDE-2AAC0B972CD7}"/>
            </a:ext>
          </a:extLst>
        </xdr:cNvPr>
        <xdr:cNvSpPr/>
      </xdr:nvSpPr>
      <xdr:spPr>
        <a:xfrm>
          <a:off x="19494500" y="10564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165100</xdr:rowOff>
    </xdr:from>
    <xdr:to>
      <xdr:col>98</xdr:col>
      <xdr:colOff>38100</xdr:colOff>
      <xdr:row>62</xdr:row>
      <xdr:rowOff>95250</xdr:rowOff>
    </xdr:to>
    <xdr:sp macro="" textlink="">
      <xdr:nvSpPr>
        <xdr:cNvPr id="580" name="フローチャート: 判断 579">
          <a:extLst>
            <a:ext uri="{FF2B5EF4-FFF2-40B4-BE49-F238E27FC236}">
              <a16:creationId xmlns:a16="http://schemas.microsoft.com/office/drawing/2014/main" id="{197920E6-CE73-416F-8E6D-811B56A51F36}"/>
            </a:ext>
          </a:extLst>
        </xdr:cNvPr>
        <xdr:cNvSpPr/>
      </xdr:nvSpPr>
      <xdr:spPr>
        <a:xfrm>
          <a:off x="18605500" y="1062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111760</xdr:rowOff>
    </xdr:from>
    <xdr:ext cx="762000" cy="258445"/>
    <xdr:sp macro="" textlink="">
      <xdr:nvSpPr>
        <xdr:cNvPr id="581" name="テキスト ボックス 580">
          <a:extLst>
            <a:ext uri="{FF2B5EF4-FFF2-40B4-BE49-F238E27FC236}">
              <a16:creationId xmlns:a16="http://schemas.microsoft.com/office/drawing/2014/main" id="{61128001-8EB6-4DA9-9C45-DBD8FEB2C0A0}"/>
            </a:ext>
          </a:extLst>
        </xdr:cNvPr>
        <xdr:cNvSpPr txBox="1"/>
      </xdr:nvSpPr>
      <xdr:spPr>
        <a:xfrm>
          <a:off x="219710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110</xdr:col>
      <xdr:colOff>177800</xdr:colOff>
      <xdr:row>66</xdr:row>
      <xdr:rowOff>111760</xdr:rowOff>
    </xdr:from>
    <xdr:ext cx="762000" cy="258445"/>
    <xdr:sp macro="" textlink="">
      <xdr:nvSpPr>
        <xdr:cNvPr id="582" name="テキスト ボックス 581">
          <a:extLst>
            <a:ext uri="{FF2B5EF4-FFF2-40B4-BE49-F238E27FC236}">
              <a16:creationId xmlns:a16="http://schemas.microsoft.com/office/drawing/2014/main" id="{AA6F7388-ACC6-45F5-9CCD-847A8511C1D8}"/>
            </a:ext>
          </a:extLst>
        </xdr:cNvPr>
        <xdr:cNvSpPr txBox="1"/>
      </xdr:nvSpPr>
      <xdr:spPr>
        <a:xfrm>
          <a:off x="21132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106</xdr:col>
      <xdr:colOff>50800</xdr:colOff>
      <xdr:row>66</xdr:row>
      <xdr:rowOff>111760</xdr:rowOff>
    </xdr:from>
    <xdr:ext cx="762000" cy="258445"/>
    <xdr:sp macro="" textlink="">
      <xdr:nvSpPr>
        <xdr:cNvPr id="583" name="テキスト ボックス 582">
          <a:extLst>
            <a:ext uri="{FF2B5EF4-FFF2-40B4-BE49-F238E27FC236}">
              <a16:creationId xmlns:a16="http://schemas.microsoft.com/office/drawing/2014/main" id="{717FB46B-61D0-4B93-9EED-C844E148B8C5}"/>
            </a:ext>
          </a:extLst>
        </xdr:cNvPr>
        <xdr:cNvSpPr txBox="1"/>
      </xdr:nvSpPr>
      <xdr:spPr>
        <a:xfrm>
          <a:off x="20243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101</xdr:col>
      <xdr:colOff>114300</xdr:colOff>
      <xdr:row>66</xdr:row>
      <xdr:rowOff>111760</xdr:rowOff>
    </xdr:from>
    <xdr:ext cx="762000" cy="258445"/>
    <xdr:sp macro="" textlink="">
      <xdr:nvSpPr>
        <xdr:cNvPr id="584" name="テキスト ボックス 583">
          <a:extLst>
            <a:ext uri="{FF2B5EF4-FFF2-40B4-BE49-F238E27FC236}">
              <a16:creationId xmlns:a16="http://schemas.microsoft.com/office/drawing/2014/main" id="{DE222B84-18BA-4448-8236-994EC1305FBF}"/>
            </a:ext>
          </a:extLst>
        </xdr:cNvPr>
        <xdr:cNvSpPr txBox="1"/>
      </xdr:nvSpPr>
      <xdr:spPr>
        <a:xfrm>
          <a:off x="19354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96</xdr:col>
      <xdr:colOff>177800</xdr:colOff>
      <xdr:row>66</xdr:row>
      <xdr:rowOff>111760</xdr:rowOff>
    </xdr:from>
    <xdr:ext cx="762000" cy="258445"/>
    <xdr:sp macro="" textlink="">
      <xdr:nvSpPr>
        <xdr:cNvPr id="585" name="テキスト ボックス 584">
          <a:extLst>
            <a:ext uri="{FF2B5EF4-FFF2-40B4-BE49-F238E27FC236}">
              <a16:creationId xmlns:a16="http://schemas.microsoft.com/office/drawing/2014/main" id="{C7D3497C-FD29-4F74-886D-62802EA4EC81}"/>
            </a:ext>
          </a:extLst>
        </xdr:cNvPr>
        <xdr:cNvSpPr txBox="1"/>
      </xdr:nvSpPr>
      <xdr:spPr>
        <a:xfrm>
          <a:off x="18465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111</xdr:col>
      <xdr:colOff>127000</xdr:colOff>
      <xdr:row>59</xdr:row>
      <xdr:rowOff>1270</xdr:rowOff>
    </xdr:from>
    <xdr:to>
      <xdr:col>112</xdr:col>
      <xdr:colOff>38100</xdr:colOff>
      <xdr:row>59</xdr:row>
      <xdr:rowOff>102870</xdr:rowOff>
    </xdr:to>
    <xdr:sp macro="" textlink="">
      <xdr:nvSpPr>
        <xdr:cNvPr id="586" name="楕円 585">
          <a:extLst>
            <a:ext uri="{FF2B5EF4-FFF2-40B4-BE49-F238E27FC236}">
              <a16:creationId xmlns:a16="http://schemas.microsoft.com/office/drawing/2014/main" id="{B1CBD3D9-82AE-4B31-875D-B35B891AAD0C}"/>
            </a:ext>
          </a:extLst>
        </xdr:cNvPr>
        <xdr:cNvSpPr/>
      </xdr:nvSpPr>
      <xdr:spPr>
        <a:xfrm>
          <a:off x="21272500" y="10116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59</xdr:row>
      <xdr:rowOff>33655</xdr:rowOff>
    </xdr:from>
    <xdr:to>
      <xdr:col>107</xdr:col>
      <xdr:colOff>101600</xdr:colOff>
      <xdr:row>59</xdr:row>
      <xdr:rowOff>135255</xdr:rowOff>
    </xdr:to>
    <xdr:sp macro="" textlink="">
      <xdr:nvSpPr>
        <xdr:cNvPr id="587" name="楕円 586">
          <a:extLst>
            <a:ext uri="{FF2B5EF4-FFF2-40B4-BE49-F238E27FC236}">
              <a16:creationId xmlns:a16="http://schemas.microsoft.com/office/drawing/2014/main" id="{5D97DD04-4B84-49B8-986D-BD9B5B56A850}"/>
            </a:ext>
          </a:extLst>
        </xdr:cNvPr>
        <xdr:cNvSpPr/>
      </xdr:nvSpPr>
      <xdr:spPr>
        <a:xfrm>
          <a:off x="20383500" y="10149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52070</xdr:rowOff>
    </xdr:from>
    <xdr:to>
      <xdr:col>111</xdr:col>
      <xdr:colOff>177800</xdr:colOff>
      <xdr:row>59</xdr:row>
      <xdr:rowOff>84455</xdr:rowOff>
    </xdr:to>
    <xdr:cxnSp macro="">
      <xdr:nvCxnSpPr>
        <xdr:cNvPr id="588" name="直線コネクタ 587">
          <a:extLst>
            <a:ext uri="{FF2B5EF4-FFF2-40B4-BE49-F238E27FC236}">
              <a16:creationId xmlns:a16="http://schemas.microsoft.com/office/drawing/2014/main" id="{427DE324-D8DD-4F0B-B89B-631C330F38D4}"/>
            </a:ext>
          </a:extLst>
        </xdr:cNvPr>
        <xdr:cNvCxnSpPr/>
      </xdr:nvCxnSpPr>
      <xdr:spPr>
        <a:xfrm flipV="1">
          <a:off x="20434300" y="10167620"/>
          <a:ext cx="8890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59</xdr:row>
      <xdr:rowOff>69215</xdr:rowOff>
    </xdr:from>
    <xdr:to>
      <xdr:col>102</xdr:col>
      <xdr:colOff>165100</xdr:colOff>
      <xdr:row>59</xdr:row>
      <xdr:rowOff>170815</xdr:rowOff>
    </xdr:to>
    <xdr:sp macro="" textlink="">
      <xdr:nvSpPr>
        <xdr:cNvPr id="589" name="楕円 588">
          <a:extLst>
            <a:ext uri="{FF2B5EF4-FFF2-40B4-BE49-F238E27FC236}">
              <a16:creationId xmlns:a16="http://schemas.microsoft.com/office/drawing/2014/main" id="{C32B3AED-8613-4C9D-9EA2-D68EDE01C67E}"/>
            </a:ext>
          </a:extLst>
        </xdr:cNvPr>
        <xdr:cNvSpPr/>
      </xdr:nvSpPr>
      <xdr:spPr>
        <a:xfrm>
          <a:off x="19494500" y="10184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59</xdr:row>
      <xdr:rowOff>84455</xdr:rowOff>
    </xdr:from>
    <xdr:to>
      <xdr:col>107</xdr:col>
      <xdr:colOff>50800</xdr:colOff>
      <xdr:row>59</xdr:row>
      <xdr:rowOff>120650</xdr:rowOff>
    </xdr:to>
    <xdr:cxnSp macro="">
      <xdr:nvCxnSpPr>
        <xdr:cNvPr id="590" name="直線コネクタ 589">
          <a:extLst>
            <a:ext uri="{FF2B5EF4-FFF2-40B4-BE49-F238E27FC236}">
              <a16:creationId xmlns:a16="http://schemas.microsoft.com/office/drawing/2014/main" id="{56B97FE7-CFEE-4F2F-BBE5-42B39CCA892C}"/>
            </a:ext>
          </a:extLst>
        </xdr:cNvPr>
        <xdr:cNvCxnSpPr/>
      </xdr:nvCxnSpPr>
      <xdr:spPr>
        <a:xfrm flipV="1">
          <a:off x="19545300" y="10200005"/>
          <a:ext cx="889000" cy="36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59</xdr:row>
      <xdr:rowOff>98425</xdr:rowOff>
    </xdr:from>
    <xdr:to>
      <xdr:col>98</xdr:col>
      <xdr:colOff>38100</xdr:colOff>
      <xdr:row>60</xdr:row>
      <xdr:rowOff>29210</xdr:rowOff>
    </xdr:to>
    <xdr:sp macro="" textlink="">
      <xdr:nvSpPr>
        <xdr:cNvPr id="591" name="楕円 590">
          <a:extLst>
            <a:ext uri="{FF2B5EF4-FFF2-40B4-BE49-F238E27FC236}">
              <a16:creationId xmlns:a16="http://schemas.microsoft.com/office/drawing/2014/main" id="{E1B2B6CA-3119-4AF6-8A52-23BC1FA39B70}"/>
            </a:ext>
          </a:extLst>
        </xdr:cNvPr>
        <xdr:cNvSpPr/>
      </xdr:nvSpPr>
      <xdr:spPr>
        <a:xfrm>
          <a:off x="18605500" y="1021397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59</xdr:row>
      <xdr:rowOff>120650</xdr:rowOff>
    </xdr:from>
    <xdr:to>
      <xdr:col>102</xdr:col>
      <xdr:colOff>114300</xdr:colOff>
      <xdr:row>59</xdr:row>
      <xdr:rowOff>149225</xdr:rowOff>
    </xdr:to>
    <xdr:cxnSp macro="">
      <xdr:nvCxnSpPr>
        <xdr:cNvPr id="592" name="直線コネクタ 591">
          <a:extLst>
            <a:ext uri="{FF2B5EF4-FFF2-40B4-BE49-F238E27FC236}">
              <a16:creationId xmlns:a16="http://schemas.microsoft.com/office/drawing/2014/main" id="{C76AFFEF-C163-48AD-8ABC-0A0DF8160C84}"/>
            </a:ext>
          </a:extLst>
        </xdr:cNvPr>
        <xdr:cNvCxnSpPr/>
      </xdr:nvCxnSpPr>
      <xdr:spPr>
        <a:xfrm flipV="1">
          <a:off x="18656300" y="10236200"/>
          <a:ext cx="889000" cy="285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120650</xdr:colOff>
      <xdr:row>61</xdr:row>
      <xdr:rowOff>136525</xdr:rowOff>
    </xdr:from>
    <xdr:ext cx="469900" cy="258445"/>
    <xdr:sp macro="" textlink="">
      <xdr:nvSpPr>
        <xdr:cNvPr id="593" name="n_1aveValue【学校施設】&#10;一人当たり面積">
          <a:extLst>
            <a:ext uri="{FF2B5EF4-FFF2-40B4-BE49-F238E27FC236}">
              <a16:creationId xmlns:a16="http://schemas.microsoft.com/office/drawing/2014/main" id="{A56577F4-1004-43EA-8016-EC24D44A7FA7}"/>
            </a:ext>
          </a:extLst>
        </xdr:cNvPr>
        <xdr:cNvSpPr txBox="1"/>
      </xdr:nvSpPr>
      <xdr:spPr>
        <a:xfrm>
          <a:off x="21075650" y="1059497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2.302</a:t>
          </a:r>
          <a:endParaRPr kumimoji="1" lang="ja-JP" altLang="en-US" sz="1000" b="1">
            <a:solidFill>
              <a:srgbClr val="000080"/>
            </a:solidFill>
            <a:latin typeface="ＭＳ Ｐゴシック"/>
            <a:ea typeface="ＭＳ Ｐゴシック"/>
          </a:endParaRPr>
        </a:p>
      </xdr:txBody>
    </xdr:sp>
    <xdr:clientData/>
  </xdr:oneCellAnchor>
  <xdr:oneCellAnchor>
    <xdr:from>
      <xdr:col>106</xdr:col>
      <xdr:colOff>6350</xdr:colOff>
      <xdr:row>61</xdr:row>
      <xdr:rowOff>109220</xdr:rowOff>
    </xdr:from>
    <xdr:ext cx="469265" cy="258445"/>
    <xdr:sp macro="" textlink="">
      <xdr:nvSpPr>
        <xdr:cNvPr id="594" name="n_2aveValue【学校施設】&#10;一人当たり面積">
          <a:extLst>
            <a:ext uri="{FF2B5EF4-FFF2-40B4-BE49-F238E27FC236}">
              <a16:creationId xmlns:a16="http://schemas.microsoft.com/office/drawing/2014/main" id="{D9967A39-1B03-4182-9FFE-A7F923E88C5C}"/>
            </a:ext>
          </a:extLst>
        </xdr:cNvPr>
        <xdr:cNvSpPr txBox="1"/>
      </xdr:nvSpPr>
      <xdr:spPr>
        <a:xfrm>
          <a:off x="20199350" y="1056767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2.373</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69850</xdr:colOff>
      <xdr:row>62</xdr:row>
      <xdr:rowOff>27305</xdr:rowOff>
    </xdr:from>
    <xdr:ext cx="469265" cy="259080"/>
    <xdr:sp macro="" textlink="">
      <xdr:nvSpPr>
        <xdr:cNvPr id="595" name="n_3aveValue【学校施設】&#10;一人当たり面積">
          <a:extLst>
            <a:ext uri="{FF2B5EF4-FFF2-40B4-BE49-F238E27FC236}">
              <a16:creationId xmlns:a16="http://schemas.microsoft.com/office/drawing/2014/main" id="{3A70FC2B-C575-48D9-A836-1E0116A86C0E}"/>
            </a:ext>
          </a:extLst>
        </xdr:cNvPr>
        <xdr:cNvSpPr txBox="1"/>
      </xdr:nvSpPr>
      <xdr:spPr>
        <a:xfrm>
          <a:off x="19310350" y="1065720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2.138</a:t>
          </a:r>
          <a:endParaRPr kumimoji="1" lang="ja-JP" altLang="en-US" sz="1000" b="1">
            <a:solidFill>
              <a:srgbClr val="000080"/>
            </a:solidFill>
            <a:latin typeface="ＭＳ Ｐゴシック"/>
            <a:ea typeface="ＭＳ Ｐゴシック"/>
          </a:endParaRPr>
        </a:p>
      </xdr:txBody>
    </xdr:sp>
    <xdr:clientData/>
  </xdr:oneCellAnchor>
  <xdr:oneCellAnchor>
    <xdr:from>
      <xdr:col>96</xdr:col>
      <xdr:colOff>133350</xdr:colOff>
      <xdr:row>62</xdr:row>
      <xdr:rowOff>86360</xdr:rowOff>
    </xdr:from>
    <xdr:ext cx="469265" cy="258445"/>
    <xdr:sp macro="" textlink="">
      <xdr:nvSpPr>
        <xdr:cNvPr id="596" name="n_4aveValue【学校施設】&#10;一人当たり面積">
          <a:extLst>
            <a:ext uri="{FF2B5EF4-FFF2-40B4-BE49-F238E27FC236}">
              <a16:creationId xmlns:a16="http://schemas.microsoft.com/office/drawing/2014/main" id="{D25BAA83-65DC-4909-8F42-DABCAB214676}"/>
            </a:ext>
          </a:extLst>
        </xdr:cNvPr>
        <xdr:cNvSpPr txBox="1"/>
      </xdr:nvSpPr>
      <xdr:spPr>
        <a:xfrm>
          <a:off x="18421350" y="1071626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1.984</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120650</xdr:colOff>
      <xdr:row>57</xdr:row>
      <xdr:rowOff>119380</xdr:rowOff>
    </xdr:from>
    <xdr:ext cx="469900" cy="259080"/>
    <xdr:sp macro="" textlink="">
      <xdr:nvSpPr>
        <xdr:cNvPr id="597" name="n_1mainValue【学校施設】&#10;一人当たり面積">
          <a:extLst>
            <a:ext uri="{FF2B5EF4-FFF2-40B4-BE49-F238E27FC236}">
              <a16:creationId xmlns:a16="http://schemas.microsoft.com/office/drawing/2014/main" id="{30A01663-93FF-4926-BF4C-8AD5FE45CF73}"/>
            </a:ext>
          </a:extLst>
        </xdr:cNvPr>
        <xdr:cNvSpPr txBox="1"/>
      </xdr:nvSpPr>
      <xdr:spPr>
        <a:xfrm>
          <a:off x="21075650" y="989203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3.313</a:t>
          </a:r>
          <a:endParaRPr kumimoji="1" lang="ja-JP" altLang="en-US" sz="1000" b="1">
            <a:solidFill>
              <a:srgbClr val="FF0000"/>
            </a:solidFill>
            <a:latin typeface="ＭＳ Ｐゴシック"/>
            <a:ea typeface="ＭＳ Ｐゴシック"/>
          </a:endParaRPr>
        </a:p>
      </xdr:txBody>
    </xdr:sp>
    <xdr:clientData/>
  </xdr:oneCellAnchor>
  <xdr:oneCellAnchor>
    <xdr:from>
      <xdr:col>106</xdr:col>
      <xdr:colOff>6350</xdr:colOff>
      <xdr:row>57</xdr:row>
      <xdr:rowOff>151765</xdr:rowOff>
    </xdr:from>
    <xdr:ext cx="469265" cy="259080"/>
    <xdr:sp macro="" textlink="">
      <xdr:nvSpPr>
        <xdr:cNvPr id="598" name="n_2mainValue【学校施設】&#10;一人当たり面積">
          <a:extLst>
            <a:ext uri="{FF2B5EF4-FFF2-40B4-BE49-F238E27FC236}">
              <a16:creationId xmlns:a16="http://schemas.microsoft.com/office/drawing/2014/main" id="{195D9C2B-EA07-471E-B415-732DE48EDD1E}"/>
            </a:ext>
          </a:extLst>
        </xdr:cNvPr>
        <xdr:cNvSpPr txBox="1"/>
      </xdr:nvSpPr>
      <xdr:spPr>
        <a:xfrm>
          <a:off x="20199350" y="992441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3.228</a:t>
          </a:r>
          <a:endParaRPr kumimoji="1" lang="ja-JP" altLang="en-US" sz="1000" b="1">
            <a:solidFill>
              <a:srgbClr val="FF0000"/>
            </a:solidFill>
            <a:latin typeface="ＭＳ Ｐゴシック"/>
            <a:ea typeface="ＭＳ Ｐゴシック"/>
          </a:endParaRPr>
        </a:p>
      </xdr:txBody>
    </xdr:sp>
    <xdr:clientData/>
  </xdr:oneCellAnchor>
  <xdr:oneCellAnchor>
    <xdr:from>
      <xdr:col>101</xdr:col>
      <xdr:colOff>69850</xdr:colOff>
      <xdr:row>58</xdr:row>
      <xdr:rowOff>15875</xdr:rowOff>
    </xdr:from>
    <xdr:ext cx="469265" cy="259080"/>
    <xdr:sp macro="" textlink="">
      <xdr:nvSpPr>
        <xdr:cNvPr id="599" name="n_3mainValue【学校施設】&#10;一人当たり面積">
          <a:extLst>
            <a:ext uri="{FF2B5EF4-FFF2-40B4-BE49-F238E27FC236}">
              <a16:creationId xmlns:a16="http://schemas.microsoft.com/office/drawing/2014/main" id="{9E6135C1-CE41-49C8-8FD2-C8781B5C5056}"/>
            </a:ext>
          </a:extLst>
        </xdr:cNvPr>
        <xdr:cNvSpPr txBox="1"/>
      </xdr:nvSpPr>
      <xdr:spPr>
        <a:xfrm>
          <a:off x="19310350" y="995997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3.135</a:t>
          </a:r>
          <a:endParaRPr kumimoji="1" lang="ja-JP" altLang="en-US" sz="1000" b="1">
            <a:solidFill>
              <a:srgbClr val="FF0000"/>
            </a:solidFill>
            <a:latin typeface="ＭＳ Ｐゴシック"/>
            <a:ea typeface="ＭＳ Ｐゴシック"/>
          </a:endParaRPr>
        </a:p>
      </xdr:txBody>
    </xdr:sp>
    <xdr:clientData/>
  </xdr:oneCellAnchor>
  <xdr:oneCellAnchor>
    <xdr:from>
      <xdr:col>96</xdr:col>
      <xdr:colOff>133350</xdr:colOff>
      <xdr:row>58</xdr:row>
      <xdr:rowOff>45085</xdr:rowOff>
    </xdr:from>
    <xdr:ext cx="469265" cy="258445"/>
    <xdr:sp macro="" textlink="">
      <xdr:nvSpPr>
        <xdr:cNvPr id="600" name="n_4mainValue【学校施設】&#10;一人当たり面積">
          <a:extLst>
            <a:ext uri="{FF2B5EF4-FFF2-40B4-BE49-F238E27FC236}">
              <a16:creationId xmlns:a16="http://schemas.microsoft.com/office/drawing/2014/main" id="{DD8A11F0-B8F0-4B2B-88AD-D4712A3AE948}"/>
            </a:ext>
          </a:extLst>
        </xdr:cNvPr>
        <xdr:cNvSpPr txBox="1"/>
      </xdr:nvSpPr>
      <xdr:spPr>
        <a:xfrm>
          <a:off x="18421350" y="998918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3.059</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01" name="正方形/長方形 600">
          <a:extLst>
            <a:ext uri="{FF2B5EF4-FFF2-40B4-BE49-F238E27FC236}">
              <a16:creationId xmlns:a16="http://schemas.microsoft.com/office/drawing/2014/main" id="{4377892A-9E8E-4D4F-94C5-208694E8A0D5}"/>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児童館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02" name="正方形/長方形 601">
          <a:extLst>
            <a:ext uri="{FF2B5EF4-FFF2-40B4-BE49-F238E27FC236}">
              <a16:creationId xmlns:a16="http://schemas.microsoft.com/office/drawing/2014/main" id="{B0FE275B-8324-4ACE-AD1E-3794DA082769}"/>
            </a:ext>
          </a:extLst>
        </xdr:cNvPr>
        <xdr:cNvSpPr/>
      </xdr:nvSpPr>
      <xdr:spPr>
        <a:xfrm>
          <a:off x="12573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03" name="正方形/長方形 602">
          <a:extLst>
            <a:ext uri="{FF2B5EF4-FFF2-40B4-BE49-F238E27FC236}">
              <a16:creationId xmlns:a16="http://schemas.microsoft.com/office/drawing/2014/main" id="{0764D67B-B723-4C55-9B1D-DCCF9BFE6B76}"/>
            </a:ext>
          </a:extLst>
        </xdr:cNvPr>
        <xdr:cNvSpPr/>
      </xdr:nvSpPr>
      <xdr:spPr>
        <a:xfrm>
          <a:off x="12573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04" name="正方形/長方形 603">
          <a:extLst>
            <a:ext uri="{FF2B5EF4-FFF2-40B4-BE49-F238E27FC236}">
              <a16:creationId xmlns:a16="http://schemas.microsoft.com/office/drawing/2014/main" id="{9EA6D316-40BF-40B7-B3FF-E04B476A3698}"/>
            </a:ext>
          </a:extLst>
        </xdr:cNvPr>
        <xdr:cNvSpPr/>
      </xdr:nvSpPr>
      <xdr:spPr>
        <a:xfrm>
          <a:off x="13589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05" name="正方形/長方形 604">
          <a:extLst>
            <a:ext uri="{FF2B5EF4-FFF2-40B4-BE49-F238E27FC236}">
              <a16:creationId xmlns:a16="http://schemas.microsoft.com/office/drawing/2014/main" id="{34E66DD6-B3DE-4034-94ED-72327FC18AB5}"/>
            </a:ext>
          </a:extLst>
        </xdr:cNvPr>
        <xdr:cNvSpPr/>
      </xdr:nvSpPr>
      <xdr:spPr>
        <a:xfrm>
          <a:off x="13589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59.4</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06" name="正方形/長方形 605">
          <a:extLst>
            <a:ext uri="{FF2B5EF4-FFF2-40B4-BE49-F238E27FC236}">
              <a16:creationId xmlns:a16="http://schemas.microsoft.com/office/drawing/2014/main" id="{6E82B92E-5180-4F6D-A1A8-AE892ECEAEF1}"/>
            </a:ext>
          </a:extLst>
        </xdr:cNvPr>
        <xdr:cNvSpPr/>
      </xdr:nvSpPr>
      <xdr:spPr>
        <a:xfrm>
          <a:off x="14732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07" name="正方形/長方形 606">
          <a:extLst>
            <a:ext uri="{FF2B5EF4-FFF2-40B4-BE49-F238E27FC236}">
              <a16:creationId xmlns:a16="http://schemas.microsoft.com/office/drawing/2014/main" id="{5B9454C1-10A8-4AD7-99C6-E323B3CA6948}"/>
            </a:ext>
          </a:extLst>
        </xdr:cNvPr>
        <xdr:cNvSpPr/>
      </xdr:nvSpPr>
      <xdr:spPr>
        <a:xfrm>
          <a:off x="14732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58.5</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08" name="正方形/長方形 607">
          <a:extLst>
            <a:ext uri="{FF2B5EF4-FFF2-40B4-BE49-F238E27FC236}">
              <a16:creationId xmlns:a16="http://schemas.microsoft.com/office/drawing/2014/main" id="{AB0AC806-B1D2-451B-8340-303BEA711DB7}"/>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09" name="正方形/長方形 608">
          <a:extLst>
            <a:ext uri="{FF2B5EF4-FFF2-40B4-BE49-F238E27FC236}">
              <a16:creationId xmlns:a16="http://schemas.microsoft.com/office/drawing/2014/main" id="{CA2A5F16-0831-4AE0-8EE6-457B86B6F529}"/>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児童館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10" name="正方形/長方形 609">
          <a:extLst>
            <a:ext uri="{FF2B5EF4-FFF2-40B4-BE49-F238E27FC236}">
              <a16:creationId xmlns:a16="http://schemas.microsoft.com/office/drawing/2014/main" id="{543BA21E-9A7C-4F3D-8BF6-38162DF07942}"/>
            </a:ext>
          </a:extLst>
        </xdr:cNvPr>
        <xdr:cNvSpPr/>
      </xdr:nvSpPr>
      <xdr:spPr>
        <a:xfrm>
          <a:off x="18415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11" name="正方形/長方形 610">
          <a:extLst>
            <a:ext uri="{FF2B5EF4-FFF2-40B4-BE49-F238E27FC236}">
              <a16:creationId xmlns:a16="http://schemas.microsoft.com/office/drawing/2014/main" id="{44D17C1F-1313-428E-BC2B-7D762B6965F8}"/>
            </a:ext>
          </a:extLst>
        </xdr:cNvPr>
        <xdr:cNvSpPr/>
      </xdr:nvSpPr>
      <xdr:spPr>
        <a:xfrm>
          <a:off x="18415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12" name="正方形/長方形 611">
          <a:extLst>
            <a:ext uri="{FF2B5EF4-FFF2-40B4-BE49-F238E27FC236}">
              <a16:creationId xmlns:a16="http://schemas.microsoft.com/office/drawing/2014/main" id="{8349BCF1-6380-46C0-A898-0066057DA731}"/>
            </a:ext>
          </a:extLst>
        </xdr:cNvPr>
        <xdr:cNvSpPr/>
      </xdr:nvSpPr>
      <xdr:spPr>
        <a:xfrm>
          <a:off x="19431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13" name="正方形/長方形 612">
          <a:extLst>
            <a:ext uri="{FF2B5EF4-FFF2-40B4-BE49-F238E27FC236}">
              <a16:creationId xmlns:a16="http://schemas.microsoft.com/office/drawing/2014/main" id="{59AE7DFC-C1D8-4B6D-8100-9AF39AA9BB8D}"/>
            </a:ext>
          </a:extLst>
        </xdr:cNvPr>
        <xdr:cNvSpPr/>
      </xdr:nvSpPr>
      <xdr:spPr>
        <a:xfrm>
          <a:off x="19431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0.021</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14" name="正方形/長方形 613">
          <a:extLst>
            <a:ext uri="{FF2B5EF4-FFF2-40B4-BE49-F238E27FC236}">
              <a16:creationId xmlns:a16="http://schemas.microsoft.com/office/drawing/2014/main" id="{47D903F9-065F-4611-BC6E-65905D70B516}"/>
            </a:ext>
          </a:extLst>
        </xdr:cNvPr>
        <xdr:cNvSpPr/>
      </xdr:nvSpPr>
      <xdr:spPr>
        <a:xfrm>
          <a:off x="20574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15" name="正方形/長方形 614">
          <a:extLst>
            <a:ext uri="{FF2B5EF4-FFF2-40B4-BE49-F238E27FC236}">
              <a16:creationId xmlns:a16="http://schemas.microsoft.com/office/drawing/2014/main" id="{6BA44E5F-570D-4594-9592-7EE2502128B7}"/>
            </a:ext>
          </a:extLst>
        </xdr:cNvPr>
        <xdr:cNvSpPr/>
      </xdr:nvSpPr>
      <xdr:spPr>
        <a:xfrm>
          <a:off x="20574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0.013</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16" name="正方形/長方形 615">
          <a:extLst>
            <a:ext uri="{FF2B5EF4-FFF2-40B4-BE49-F238E27FC236}">
              <a16:creationId xmlns:a16="http://schemas.microsoft.com/office/drawing/2014/main" id="{E1B774F6-4EA4-4B7E-8826-D4CB3967B85B}"/>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17" name="正方形/長方形 616">
          <a:extLst>
            <a:ext uri="{FF2B5EF4-FFF2-40B4-BE49-F238E27FC236}">
              <a16:creationId xmlns:a16="http://schemas.microsoft.com/office/drawing/2014/main" id="{403238DF-98D4-4419-9674-170024406B52}"/>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公民館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18" name="正方形/長方形 617">
          <a:extLst>
            <a:ext uri="{FF2B5EF4-FFF2-40B4-BE49-F238E27FC236}">
              <a16:creationId xmlns:a16="http://schemas.microsoft.com/office/drawing/2014/main" id="{92062522-25AC-4A5C-9534-3FC3120A523E}"/>
            </a:ext>
          </a:extLst>
        </xdr:cNvPr>
        <xdr:cNvSpPr/>
      </xdr:nvSpPr>
      <xdr:spPr>
        <a:xfrm>
          <a:off x="12573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19" name="正方形/長方形 618">
          <a:extLst>
            <a:ext uri="{FF2B5EF4-FFF2-40B4-BE49-F238E27FC236}">
              <a16:creationId xmlns:a16="http://schemas.microsoft.com/office/drawing/2014/main" id="{E77A9421-F46B-43C9-A288-54C50F6F0935}"/>
            </a:ext>
          </a:extLst>
        </xdr:cNvPr>
        <xdr:cNvSpPr/>
      </xdr:nvSpPr>
      <xdr:spPr>
        <a:xfrm>
          <a:off x="12573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20" name="正方形/長方形 619">
          <a:extLst>
            <a:ext uri="{FF2B5EF4-FFF2-40B4-BE49-F238E27FC236}">
              <a16:creationId xmlns:a16="http://schemas.microsoft.com/office/drawing/2014/main" id="{39889176-FF9C-4C21-AB0C-CB5D8F858824}"/>
            </a:ext>
          </a:extLst>
        </xdr:cNvPr>
        <xdr:cNvSpPr/>
      </xdr:nvSpPr>
      <xdr:spPr>
        <a:xfrm>
          <a:off x="13589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21" name="正方形/長方形 620">
          <a:extLst>
            <a:ext uri="{FF2B5EF4-FFF2-40B4-BE49-F238E27FC236}">
              <a16:creationId xmlns:a16="http://schemas.microsoft.com/office/drawing/2014/main" id="{0149FABB-1B4E-41AD-9E02-C69F16D401D4}"/>
            </a:ext>
          </a:extLst>
        </xdr:cNvPr>
        <xdr:cNvSpPr/>
      </xdr:nvSpPr>
      <xdr:spPr>
        <a:xfrm>
          <a:off x="13589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63.0</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22" name="正方形/長方形 621">
          <a:extLst>
            <a:ext uri="{FF2B5EF4-FFF2-40B4-BE49-F238E27FC236}">
              <a16:creationId xmlns:a16="http://schemas.microsoft.com/office/drawing/2014/main" id="{230D6056-49BD-4CC3-AC0C-E65756D0311B}"/>
            </a:ext>
          </a:extLst>
        </xdr:cNvPr>
        <xdr:cNvSpPr/>
      </xdr:nvSpPr>
      <xdr:spPr>
        <a:xfrm>
          <a:off x="14732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23" name="正方形/長方形 622">
          <a:extLst>
            <a:ext uri="{FF2B5EF4-FFF2-40B4-BE49-F238E27FC236}">
              <a16:creationId xmlns:a16="http://schemas.microsoft.com/office/drawing/2014/main" id="{2C143F23-6728-44D8-AA5C-8C0138503501}"/>
            </a:ext>
          </a:extLst>
        </xdr:cNvPr>
        <xdr:cNvSpPr/>
      </xdr:nvSpPr>
      <xdr:spPr>
        <a:xfrm>
          <a:off x="14732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59.5</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24" name="正方形/長方形 623">
          <a:extLst>
            <a:ext uri="{FF2B5EF4-FFF2-40B4-BE49-F238E27FC236}">
              <a16:creationId xmlns:a16="http://schemas.microsoft.com/office/drawing/2014/main" id="{0CF8D515-3E71-45B9-B710-4A00DA975743}"/>
            </a:ext>
          </a:extLst>
        </xdr:cNvPr>
        <xdr:cNvSpPr/>
      </xdr:nvSpPr>
      <xdr:spPr>
        <a:xfrm>
          <a:off x="12446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7815" cy="225425"/>
    <xdr:sp macro="" textlink="">
      <xdr:nvSpPr>
        <xdr:cNvPr id="625" name="テキスト ボックス 624">
          <a:extLst>
            <a:ext uri="{FF2B5EF4-FFF2-40B4-BE49-F238E27FC236}">
              <a16:creationId xmlns:a16="http://schemas.microsoft.com/office/drawing/2014/main" id="{1872200B-56CE-4C71-B338-BC3938DFBD08}"/>
            </a:ext>
          </a:extLst>
        </xdr:cNvPr>
        <xdr:cNvSpPr txBox="1"/>
      </xdr:nvSpPr>
      <xdr:spPr>
        <a:xfrm>
          <a:off x="12407900" y="165735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26" name="直線コネクタ 625">
          <a:extLst>
            <a:ext uri="{FF2B5EF4-FFF2-40B4-BE49-F238E27FC236}">
              <a16:creationId xmlns:a16="http://schemas.microsoft.com/office/drawing/2014/main" id="{C2A0C83C-2E65-4C7A-997C-84971ACE249B}"/>
            </a:ext>
          </a:extLst>
        </xdr:cNvPr>
        <xdr:cNvCxnSpPr/>
      </xdr:nvCxnSpPr>
      <xdr:spPr>
        <a:xfrm>
          <a:off x="12446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110</xdr:row>
      <xdr:rowOff>48260</xdr:rowOff>
    </xdr:from>
    <xdr:ext cx="466725" cy="259080"/>
    <xdr:sp macro="" textlink="">
      <xdr:nvSpPr>
        <xdr:cNvPr id="627" name="テキスト ボックス 626">
          <a:extLst>
            <a:ext uri="{FF2B5EF4-FFF2-40B4-BE49-F238E27FC236}">
              <a16:creationId xmlns:a16="http://schemas.microsoft.com/office/drawing/2014/main" id="{CD443242-AE17-49CB-9CBA-99D6C75F7FBC}"/>
            </a:ext>
          </a:extLst>
        </xdr:cNvPr>
        <xdr:cNvSpPr txBox="1"/>
      </xdr:nvSpPr>
      <xdr:spPr>
        <a:xfrm>
          <a:off x="11978640" y="18907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628" name="直線コネクタ 627">
          <a:extLst>
            <a:ext uri="{FF2B5EF4-FFF2-40B4-BE49-F238E27FC236}">
              <a16:creationId xmlns:a16="http://schemas.microsoft.com/office/drawing/2014/main" id="{EBD812E9-85E2-43AF-A1FD-63EA74D42A72}"/>
            </a:ext>
          </a:extLst>
        </xdr:cNvPr>
        <xdr:cNvCxnSpPr/>
      </xdr:nvCxnSpPr>
      <xdr:spPr>
        <a:xfrm>
          <a:off x="12446000" y="186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108</xdr:row>
      <xdr:rowOff>10160</xdr:rowOff>
    </xdr:from>
    <xdr:ext cx="466725" cy="259080"/>
    <xdr:sp macro="" textlink="">
      <xdr:nvSpPr>
        <xdr:cNvPr id="629" name="テキスト ボックス 628">
          <a:extLst>
            <a:ext uri="{FF2B5EF4-FFF2-40B4-BE49-F238E27FC236}">
              <a16:creationId xmlns:a16="http://schemas.microsoft.com/office/drawing/2014/main" id="{BCA1A8B3-38BF-4951-90F8-873A0C3A47D5}"/>
            </a:ext>
          </a:extLst>
        </xdr:cNvPr>
        <xdr:cNvSpPr txBox="1"/>
      </xdr:nvSpPr>
      <xdr:spPr>
        <a:xfrm>
          <a:off x="11978640" y="18526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630" name="直線コネクタ 629">
          <a:extLst>
            <a:ext uri="{FF2B5EF4-FFF2-40B4-BE49-F238E27FC236}">
              <a16:creationId xmlns:a16="http://schemas.microsoft.com/office/drawing/2014/main" id="{BC897EB7-ADC3-4F0B-9615-7A81A774C4B8}"/>
            </a:ext>
          </a:extLst>
        </xdr:cNvPr>
        <xdr:cNvCxnSpPr/>
      </xdr:nvCxnSpPr>
      <xdr:spPr>
        <a:xfrm>
          <a:off x="12446000" y="182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105</xdr:row>
      <xdr:rowOff>143510</xdr:rowOff>
    </xdr:from>
    <xdr:ext cx="403225" cy="258445"/>
    <xdr:sp macro="" textlink="">
      <xdr:nvSpPr>
        <xdr:cNvPr id="631" name="テキスト ボックス 630">
          <a:extLst>
            <a:ext uri="{FF2B5EF4-FFF2-40B4-BE49-F238E27FC236}">
              <a16:creationId xmlns:a16="http://schemas.microsoft.com/office/drawing/2014/main" id="{A46B86D3-FD1D-416D-8BC5-3A4BA0929C61}"/>
            </a:ext>
          </a:extLst>
        </xdr:cNvPr>
        <xdr:cNvSpPr txBox="1"/>
      </xdr:nvSpPr>
      <xdr:spPr>
        <a:xfrm>
          <a:off x="12042775" y="18145760"/>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632" name="直線コネクタ 631">
          <a:extLst>
            <a:ext uri="{FF2B5EF4-FFF2-40B4-BE49-F238E27FC236}">
              <a16:creationId xmlns:a16="http://schemas.microsoft.com/office/drawing/2014/main" id="{56AEE931-07EE-4CBA-B185-57DAAB2CFAB4}"/>
            </a:ext>
          </a:extLst>
        </xdr:cNvPr>
        <xdr:cNvCxnSpPr/>
      </xdr:nvCxnSpPr>
      <xdr:spPr>
        <a:xfrm>
          <a:off x="12446000" y="179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103</xdr:row>
      <xdr:rowOff>105410</xdr:rowOff>
    </xdr:from>
    <xdr:ext cx="403225" cy="259080"/>
    <xdr:sp macro="" textlink="">
      <xdr:nvSpPr>
        <xdr:cNvPr id="633" name="テキスト ボックス 632">
          <a:extLst>
            <a:ext uri="{FF2B5EF4-FFF2-40B4-BE49-F238E27FC236}">
              <a16:creationId xmlns:a16="http://schemas.microsoft.com/office/drawing/2014/main" id="{BA0556C8-E6C1-4A31-A9B3-96E7CA104F06}"/>
            </a:ext>
          </a:extLst>
        </xdr:cNvPr>
        <xdr:cNvSpPr txBox="1"/>
      </xdr:nvSpPr>
      <xdr:spPr>
        <a:xfrm>
          <a:off x="12042775" y="17764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634" name="直線コネクタ 633">
          <a:extLst>
            <a:ext uri="{FF2B5EF4-FFF2-40B4-BE49-F238E27FC236}">
              <a16:creationId xmlns:a16="http://schemas.microsoft.com/office/drawing/2014/main" id="{2D296700-B506-4685-A316-8471DFA9958C}"/>
            </a:ext>
          </a:extLst>
        </xdr:cNvPr>
        <xdr:cNvCxnSpPr/>
      </xdr:nvCxnSpPr>
      <xdr:spPr>
        <a:xfrm>
          <a:off x="12446000" y="175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101</xdr:row>
      <xdr:rowOff>67310</xdr:rowOff>
    </xdr:from>
    <xdr:ext cx="403225" cy="259080"/>
    <xdr:sp macro="" textlink="">
      <xdr:nvSpPr>
        <xdr:cNvPr id="635" name="テキスト ボックス 634">
          <a:extLst>
            <a:ext uri="{FF2B5EF4-FFF2-40B4-BE49-F238E27FC236}">
              <a16:creationId xmlns:a16="http://schemas.microsoft.com/office/drawing/2014/main" id="{6F686562-AD89-42B1-9692-13F1FA861958}"/>
            </a:ext>
          </a:extLst>
        </xdr:cNvPr>
        <xdr:cNvSpPr txBox="1"/>
      </xdr:nvSpPr>
      <xdr:spPr>
        <a:xfrm>
          <a:off x="12042775" y="17383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636" name="直線コネクタ 635">
          <a:extLst>
            <a:ext uri="{FF2B5EF4-FFF2-40B4-BE49-F238E27FC236}">
              <a16:creationId xmlns:a16="http://schemas.microsoft.com/office/drawing/2014/main" id="{A004BCC0-DB77-4D84-90E7-BE7D16AB706C}"/>
            </a:ext>
          </a:extLst>
        </xdr:cNvPr>
        <xdr:cNvCxnSpPr/>
      </xdr:nvCxnSpPr>
      <xdr:spPr>
        <a:xfrm>
          <a:off x="12446000" y="1714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99</xdr:row>
      <xdr:rowOff>29210</xdr:rowOff>
    </xdr:from>
    <xdr:ext cx="403225" cy="258445"/>
    <xdr:sp macro="" textlink="">
      <xdr:nvSpPr>
        <xdr:cNvPr id="637" name="テキスト ボックス 636">
          <a:extLst>
            <a:ext uri="{FF2B5EF4-FFF2-40B4-BE49-F238E27FC236}">
              <a16:creationId xmlns:a16="http://schemas.microsoft.com/office/drawing/2014/main" id="{0C080D7F-5AA1-4BA9-84E8-F64039D38B1E}"/>
            </a:ext>
          </a:extLst>
        </xdr:cNvPr>
        <xdr:cNvSpPr txBox="1"/>
      </xdr:nvSpPr>
      <xdr:spPr>
        <a:xfrm>
          <a:off x="12042775" y="17002760"/>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38" name="直線コネクタ 637">
          <a:extLst>
            <a:ext uri="{FF2B5EF4-FFF2-40B4-BE49-F238E27FC236}">
              <a16:creationId xmlns:a16="http://schemas.microsoft.com/office/drawing/2014/main" id="{3D996EBD-A2BE-491C-942D-E8F8F5BB810C}"/>
            </a:ext>
          </a:extLst>
        </xdr:cNvPr>
        <xdr:cNvCxnSpPr/>
      </xdr:nvCxnSpPr>
      <xdr:spPr>
        <a:xfrm>
          <a:off x="12446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105410</xdr:colOff>
      <xdr:row>96</xdr:row>
      <xdr:rowOff>162560</xdr:rowOff>
    </xdr:from>
    <xdr:ext cx="338455" cy="259080"/>
    <xdr:sp macro="" textlink="">
      <xdr:nvSpPr>
        <xdr:cNvPr id="639" name="テキスト ボックス 638">
          <a:extLst>
            <a:ext uri="{FF2B5EF4-FFF2-40B4-BE49-F238E27FC236}">
              <a16:creationId xmlns:a16="http://schemas.microsoft.com/office/drawing/2014/main" id="{79A76461-D883-4BEB-A1AA-672718AF0CFF}"/>
            </a:ext>
          </a:extLst>
        </xdr:cNvPr>
        <xdr:cNvSpPr txBox="1"/>
      </xdr:nvSpPr>
      <xdr:spPr>
        <a:xfrm>
          <a:off x="12106910" y="16621760"/>
          <a:ext cx="338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40" name="【公民館】&#10;有形固定資産減価償却率グラフ枠">
          <a:extLst>
            <a:ext uri="{FF2B5EF4-FFF2-40B4-BE49-F238E27FC236}">
              <a16:creationId xmlns:a16="http://schemas.microsoft.com/office/drawing/2014/main" id="{9C1838E8-154B-4EC5-87F6-CACFB7D0B7F4}"/>
            </a:ext>
          </a:extLst>
        </xdr:cNvPr>
        <xdr:cNvSpPr/>
      </xdr:nvSpPr>
      <xdr:spPr>
        <a:xfrm>
          <a:off x="12446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99</xdr:row>
      <xdr:rowOff>106680</xdr:rowOff>
    </xdr:from>
    <xdr:to>
      <xdr:col>85</xdr:col>
      <xdr:colOff>126365</xdr:colOff>
      <xdr:row>108</xdr:row>
      <xdr:rowOff>152400</xdr:rowOff>
    </xdr:to>
    <xdr:cxnSp macro="">
      <xdr:nvCxnSpPr>
        <xdr:cNvPr id="641" name="直線コネクタ 640">
          <a:extLst>
            <a:ext uri="{FF2B5EF4-FFF2-40B4-BE49-F238E27FC236}">
              <a16:creationId xmlns:a16="http://schemas.microsoft.com/office/drawing/2014/main" id="{E13291C5-3EE0-40E8-B636-0CECE6F223EF}"/>
            </a:ext>
          </a:extLst>
        </xdr:cNvPr>
        <xdr:cNvCxnSpPr/>
      </xdr:nvCxnSpPr>
      <xdr:spPr>
        <a:xfrm flipV="1">
          <a:off x="16318865" y="17080230"/>
          <a:ext cx="0" cy="15887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156210</xdr:rowOff>
    </xdr:from>
    <xdr:ext cx="469900" cy="258445"/>
    <xdr:sp macro="" textlink="">
      <xdr:nvSpPr>
        <xdr:cNvPr id="642" name="【公民館】&#10;有形固定資産減価償却率最小値テキスト">
          <a:extLst>
            <a:ext uri="{FF2B5EF4-FFF2-40B4-BE49-F238E27FC236}">
              <a16:creationId xmlns:a16="http://schemas.microsoft.com/office/drawing/2014/main" id="{B1BD4482-D1D4-4C26-A1A9-1D70C173871E}"/>
            </a:ext>
          </a:extLst>
        </xdr:cNvPr>
        <xdr:cNvSpPr txBox="1"/>
      </xdr:nvSpPr>
      <xdr:spPr>
        <a:xfrm>
          <a:off x="16357600" y="1867281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643" name="直線コネクタ 642">
          <a:extLst>
            <a:ext uri="{FF2B5EF4-FFF2-40B4-BE49-F238E27FC236}">
              <a16:creationId xmlns:a16="http://schemas.microsoft.com/office/drawing/2014/main" id="{D184F49D-8441-4A44-A84E-4727F8D7716E}"/>
            </a:ext>
          </a:extLst>
        </xdr:cNvPr>
        <xdr:cNvCxnSpPr/>
      </xdr:nvCxnSpPr>
      <xdr:spPr>
        <a:xfrm>
          <a:off x="16230600" y="18669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53340</xdr:rowOff>
    </xdr:from>
    <xdr:ext cx="405130" cy="258445"/>
    <xdr:sp macro="" textlink="">
      <xdr:nvSpPr>
        <xdr:cNvPr id="644" name="【公民館】&#10;有形固定資産減価償却率最大値テキスト">
          <a:extLst>
            <a:ext uri="{FF2B5EF4-FFF2-40B4-BE49-F238E27FC236}">
              <a16:creationId xmlns:a16="http://schemas.microsoft.com/office/drawing/2014/main" id="{6245C698-4F96-45BD-B23E-53A89E9DB170}"/>
            </a:ext>
          </a:extLst>
        </xdr:cNvPr>
        <xdr:cNvSpPr txBox="1"/>
      </xdr:nvSpPr>
      <xdr:spPr>
        <a:xfrm>
          <a:off x="16357600" y="1685544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16.6</a:t>
          </a:r>
          <a:endParaRPr kumimoji="1" lang="ja-JP" altLang="en-US" sz="1000" b="1">
            <a:latin typeface="ＭＳ Ｐゴシック"/>
            <a:ea typeface="ＭＳ Ｐゴシック"/>
          </a:endParaRPr>
        </a:p>
      </xdr:txBody>
    </xdr:sp>
    <xdr:clientData/>
  </xdr:oneCellAnchor>
  <xdr:twoCellAnchor>
    <xdr:from>
      <xdr:col>85</xdr:col>
      <xdr:colOff>38100</xdr:colOff>
      <xdr:row>99</xdr:row>
      <xdr:rowOff>106680</xdr:rowOff>
    </xdr:from>
    <xdr:to>
      <xdr:col>86</xdr:col>
      <xdr:colOff>25400</xdr:colOff>
      <xdr:row>99</xdr:row>
      <xdr:rowOff>106680</xdr:rowOff>
    </xdr:to>
    <xdr:cxnSp macro="">
      <xdr:nvCxnSpPr>
        <xdr:cNvPr id="645" name="直線コネクタ 644">
          <a:extLst>
            <a:ext uri="{FF2B5EF4-FFF2-40B4-BE49-F238E27FC236}">
              <a16:creationId xmlns:a16="http://schemas.microsoft.com/office/drawing/2014/main" id="{774C7EEF-3DBE-4B65-9DEA-3501C1A90F7D}"/>
            </a:ext>
          </a:extLst>
        </xdr:cNvPr>
        <xdr:cNvCxnSpPr/>
      </xdr:nvCxnSpPr>
      <xdr:spPr>
        <a:xfrm>
          <a:off x="16230600" y="170802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105</xdr:row>
      <xdr:rowOff>80010</xdr:rowOff>
    </xdr:from>
    <xdr:ext cx="405130" cy="259080"/>
    <xdr:sp macro="" textlink="">
      <xdr:nvSpPr>
        <xdr:cNvPr id="646" name="【公民館】&#10;有形固定資産減価償却率平均値テキスト">
          <a:extLst>
            <a:ext uri="{FF2B5EF4-FFF2-40B4-BE49-F238E27FC236}">
              <a16:creationId xmlns:a16="http://schemas.microsoft.com/office/drawing/2014/main" id="{9AAFC4E9-0D07-470E-9342-2BAAABEC9C4F}"/>
            </a:ext>
          </a:extLst>
        </xdr:cNvPr>
        <xdr:cNvSpPr txBox="1"/>
      </xdr:nvSpPr>
      <xdr:spPr>
        <a:xfrm>
          <a:off x="16357600" y="1808226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73.0</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105</xdr:row>
      <xdr:rowOff>101600</xdr:rowOff>
    </xdr:from>
    <xdr:to>
      <xdr:col>85</xdr:col>
      <xdr:colOff>177800</xdr:colOff>
      <xdr:row>106</xdr:row>
      <xdr:rowOff>31750</xdr:rowOff>
    </xdr:to>
    <xdr:sp macro="" textlink="">
      <xdr:nvSpPr>
        <xdr:cNvPr id="647" name="フローチャート: 判断 646">
          <a:extLst>
            <a:ext uri="{FF2B5EF4-FFF2-40B4-BE49-F238E27FC236}">
              <a16:creationId xmlns:a16="http://schemas.microsoft.com/office/drawing/2014/main" id="{341A0DBE-0DE4-4B76-BB09-5E472B14B65F}"/>
            </a:ext>
          </a:extLst>
        </xdr:cNvPr>
        <xdr:cNvSpPr/>
      </xdr:nvSpPr>
      <xdr:spPr>
        <a:xfrm>
          <a:off x="16268700" y="18103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114935</xdr:rowOff>
    </xdr:from>
    <xdr:to>
      <xdr:col>81</xdr:col>
      <xdr:colOff>101600</xdr:colOff>
      <xdr:row>105</xdr:row>
      <xdr:rowOff>45085</xdr:rowOff>
    </xdr:to>
    <xdr:sp macro="" textlink="">
      <xdr:nvSpPr>
        <xdr:cNvPr id="648" name="フローチャート: 判断 647">
          <a:extLst>
            <a:ext uri="{FF2B5EF4-FFF2-40B4-BE49-F238E27FC236}">
              <a16:creationId xmlns:a16="http://schemas.microsoft.com/office/drawing/2014/main" id="{3C15BBA4-016A-4DFD-A664-E219E0FFF56C}"/>
            </a:ext>
          </a:extLst>
        </xdr:cNvPr>
        <xdr:cNvSpPr/>
      </xdr:nvSpPr>
      <xdr:spPr>
        <a:xfrm>
          <a:off x="15430500" y="17945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29210</xdr:rowOff>
    </xdr:from>
    <xdr:to>
      <xdr:col>76</xdr:col>
      <xdr:colOff>165100</xdr:colOff>
      <xdr:row>105</xdr:row>
      <xdr:rowOff>130810</xdr:rowOff>
    </xdr:to>
    <xdr:sp macro="" textlink="">
      <xdr:nvSpPr>
        <xdr:cNvPr id="649" name="フローチャート: 判断 648">
          <a:extLst>
            <a:ext uri="{FF2B5EF4-FFF2-40B4-BE49-F238E27FC236}">
              <a16:creationId xmlns:a16="http://schemas.microsoft.com/office/drawing/2014/main" id="{8E65E49F-1FA6-409F-95C7-F09C7C6416D8}"/>
            </a:ext>
          </a:extLst>
        </xdr:cNvPr>
        <xdr:cNvSpPr/>
      </xdr:nvSpPr>
      <xdr:spPr>
        <a:xfrm>
          <a:off x="14541500" y="18031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139700</xdr:rowOff>
    </xdr:from>
    <xdr:to>
      <xdr:col>72</xdr:col>
      <xdr:colOff>38100</xdr:colOff>
      <xdr:row>105</xdr:row>
      <xdr:rowOff>69850</xdr:rowOff>
    </xdr:to>
    <xdr:sp macro="" textlink="">
      <xdr:nvSpPr>
        <xdr:cNvPr id="650" name="フローチャート: 判断 649">
          <a:extLst>
            <a:ext uri="{FF2B5EF4-FFF2-40B4-BE49-F238E27FC236}">
              <a16:creationId xmlns:a16="http://schemas.microsoft.com/office/drawing/2014/main" id="{E4F0E093-4008-4BD2-8746-F7AE564F835D}"/>
            </a:ext>
          </a:extLst>
        </xdr:cNvPr>
        <xdr:cNvSpPr/>
      </xdr:nvSpPr>
      <xdr:spPr>
        <a:xfrm>
          <a:off x="13652500" y="1797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6350</xdr:rowOff>
    </xdr:from>
    <xdr:to>
      <xdr:col>67</xdr:col>
      <xdr:colOff>101600</xdr:colOff>
      <xdr:row>105</xdr:row>
      <xdr:rowOff>107950</xdr:rowOff>
    </xdr:to>
    <xdr:sp macro="" textlink="">
      <xdr:nvSpPr>
        <xdr:cNvPr id="651" name="フローチャート: 判断 650">
          <a:extLst>
            <a:ext uri="{FF2B5EF4-FFF2-40B4-BE49-F238E27FC236}">
              <a16:creationId xmlns:a16="http://schemas.microsoft.com/office/drawing/2014/main" id="{BC8C5E37-7D49-4E3C-8547-0A14F2660317}"/>
            </a:ext>
          </a:extLst>
        </xdr:cNvPr>
        <xdr:cNvSpPr/>
      </xdr:nvSpPr>
      <xdr:spPr>
        <a:xfrm>
          <a:off x="12763500" y="1800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16510</xdr:rowOff>
    </xdr:from>
    <xdr:ext cx="762000" cy="259080"/>
    <xdr:sp macro="" textlink="">
      <xdr:nvSpPr>
        <xdr:cNvPr id="652" name="テキスト ボックス 651">
          <a:extLst>
            <a:ext uri="{FF2B5EF4-FFF2-40B4-BE49-F238E27FC236}">
              <a16:creationId xmlns:a16="http://schemas.microsoft.com/office/drawing/2014/main" id="{481AC8AC-73A6-4F0D-AB94-DD216E6E90C7}"/>
            </a:ext>
          </a:extLst>
        </xdr:cNvPr>
        <xdr:cNvSpPr txBox="1"/>
      </xdr:nvSpPr>
      <xdr:spPr>
        <a:xfrm>
          <a:off x="16129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80</xdr:col>
      <xdr:colOff>50800</xdr:colOff>
      <xdr:row>111</xdr:row>
      <xdr:rowOff>16510</xdr:rowOff>
    </xdr:from>
    <xdr:ext cx="762000" cy="259080"/>
    <xdr:sp macro="" textlink="">
      <xdr:nvSpPr>
        <xdr:cNvPr id="653" name="テキスト ボックス 652">
          <a:extLst>
            <a:ext uri="{FF2B5EF4-FFF2-40B4-BE49-F238E27FC236}">
              <a16:creationId xmlns:a16="http://schemas.microsoft.com/office/drawing/2014/main" id="{2B431F07-28D6-4327-846F-88A9FFF870B6}"/>
            </a:ext>
          </a:extLst>
        </xdr:cNvPr>
        <xdr:cNvSpPr txBox="1"/>
      </xdr:nvSpPr>
      <xdr:spPr>
        <a:xfrm>
          <a:off x="15290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75</xdr:col>
      <xdr:colOff>114300</xdr:colOff>
      <xdr:row>111</xdr:row>
      <xdr:rowOff>16510</xdr:rowOff>
    </xdr:from>
    <xdr:ext cx="762000" cy="259080"/>
    <xdr:sp macro="" textlink="">
      <xdr:nvSpPr>
        <xdr:cNvPr id="654" name="テキスト ボックス 653">
          <a:extLst>
            <a:ext uri="{FF2B5EF4-FFF2-40B4-BE49-F238E27FC236}">
              <a16:creationId xmlns:a16="http://schemas.microsoft.com/office/drawing/2014/main" id="{77FC694E-E03E-40B9-B6BD-D81A0D9E8DB9}"/>
            </a:ext>
          </a:extLst>
        </xdr:cNvPr>
        <xdr:cNvSpPr txBox="1"/>
      </xdr:nvSpPr>
      <xdr:spPr>
        <a:xfrm>
          <a:off x="14401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70</xdr:col>
      <xdr:colOff>177800</xdr:colOff>
      <xdr:row>111</xdr:row>
      <xdr:rowOff>16510</xdr:rowOff>
    </xdr:from>
    <xdr:ext cx="762000" cy="259080"/>
    <xdr:sp macro="" textlink="">
      <xdr:nvSpPr>
        <xdr:cNvPr id="655" name="テキスト ボックス 654">
          <a:extLst>
            <a:ext uri="{FF2B5EF4-FFF2-40B4-BE49-F238E27FC236}">
              <a16:creationId xmlns:a16="http://schemas.microsoft.com/office/drawing/2014/main" id="{AD745CAF-9A94-4E6F-AE54-01B37741E7D4}"/>
            </a:ext>
          </a:extLst>
        </xdr:cNvPr>
        <xdr:cNvSpPr txBox="1"/>
      </xdr:nvSpPr>
      <xdr:spPr>
        <a:xfrm>
          <a:off x="13512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66</xdr:col>
      <xdr:colOff>50800</xdr:colOff>
      <xdr:row>111</xdr:row>
      <xdr:rowOff>16510</xdr:rowOff>
    </xdr:from>
    <xdr:ext cx="762000" cy="259080"/>
    <xdr:sp macro="" textlink="">
      <xdr:nvSpPr>
        <xdr:cNvPr id="656" name="テキスト ボックス 655">
          <a:extLst>
            <a:ext uri="{FF2B5EF4-FFF2-40B4-BE49-F238E27FC236}">
              <a16:creationId xmlns:a16="http://schemas.microsoft.com/office/drawing/2014/main" id="{744983D3-EE35-4078-B438-D0DBDC49702A}"/>
            </a:ext>
          </a:extLst>
        </xdr:cNvPr>
        <xdr:cNvSpPr txBox="1"/>
      </xdr:nvSpPr>
      <xdr:spPr>
        <a:xfrm>
          <a:off x="12623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81</xdr:col>
      <xdr:colOff>0</xdr:colOff>
      <xdr:row>103</xdr:row>
      <xdr:rowOff>120650</xdr:rowOff>
    </xdr:from>
    <xdr:to>
      <xdr:col>81</xdr:col>
      <xdr:colOff>101600</xdr:colOff>
      <xdr:row>104</xdr:row>
      <xdr:rowOff>50800</xdr:rowOff>
    </xdr:to>
    <xdr:sp macro="" textlink="">
      <xdr:nvSpPr>
        <xdr:cNvPr id="657" name="楕円 656">
          <a:extLst>
            <a:ext uri="{FF2B5EF4-FFF2-40B4-BE49-F238E27FC236}">
              <a16:creationId xmlns:a16="http://schemas.microsoft.com/office/drawing/2014/main" id="{1AE69A53-33D5-4AD0-A397-4B97340FF40F}"/>
            </a:ext>
          </a:extLst>
        </xdr:cNvPr>
        <xdr:cNvSpPr/>
      </xdr:nvSpPr>
      <xdr:spPr>
        <a:xfrm>
          <a:off x="15430500" y="17780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71120</xdr:rowOff>
    </xdr:from>
    <xdr:to>
      <xdr:col>76</xdr:col>
      <xdr:colOff>165100</xdr:colOff>
      <xdr:row>104</xdr:row>
      <xdr:rowOff>1270</xdr:rowOff>
    </xdr:to>
    <xdr:sp macro="" textlink="">
      <xdr:nvSpPr>
        <xdr:cNvPr id="658" name="楕円 657">
          <a:extLst>
            <a:ext uri="{FF2B5EF4-FFF2-40B4-BE49-F238E27FC236}">
              <a16:creationId xmlns:a16="http://schemas.microsoft.com/office/drawing/2014/main" id="{FF9D085F-D393-485C-B577-C66134F232FB}"/>
            </a:ext>
          </a:extLst>
        </xdr:cNvPr>
        <xdr:cNvSpPr/>
      </xdr:nvSpPr>
      <xdr:spPr>
        <a:xfrm>
          <a:off x="14541500" y="17730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121920</xdr:rowOff>
    </xdr:from>
    <xdr:to>
      <xdr:col>81</xdr:col>
      <xdr:colOff>50800</xdr:colOff>
      <xdr:row>104</xdr:row>
      <xdr:rowOff>0</xdr:rowOff>
    </xdr:to>
    <xdr:cxnSp macro="">
      <xdr:nvCxnSpPr>
        <xdr:cNvPr id="659" name="直線コネクタ 658">
          <a:extLst>
            <a:ext uri="{FF2B5EF4-FFF2-40B4-BE49-F238E27FC236}">
              <a16:creationId xmlns:a16="http://schemas.microsoft.com/office/drawing/2014/main" id="{557403BC-D8D3-40F3-A7B3-BB248B7F158C}"/>
            </a:ext>
          </a:extLst>
        </xdr:cNvPr>
        <xdr:cNvCxnSpPr/>
      </xdr:nvCxnSpPr>
      <xdr:spPr>
        <a:xfrm>
          <a:off x="14592300" y="17781270"/>
          <a:ext cx="889000" cy="495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102</xdr:row>
      <xdr:rowOff>59690</xdr:rowOff>
    </xdr:from>
    <xdr:to>
      <xdr:col>72</xdr:col>
      <xdr:colOff>38100</xdr:colOff>
      <xdr:row>102</xdr:row>
      <xdr:rowOff>161290</xdr:rowOff>
    </xdr:to>
    <xdr:sp macro="" textlink="">
      <xdr:nvSpPr>
        <xdr:cNvPr id="660" name="楕円 659">
          <a:extLst>
            <a:ext uri="{FF2B5EF4-FFF2-40B4-BE49-F238E27FC236}">
              <a16:creationId xmlns:a16="http://schemas.microsoft.com/office/drawing/2014/main" id="{B02EB36B-F4B8-4D55-AE03-AFE7A7B0B3E1}"/>
            </a:ext>
          </a:extLst>
        </xdr:cNvPr>
        <xdr:cNvSpPr/>
      </xdr:nvSpPr>
      <xdr:spPr>
        <a:xfrm>
          <a:off x="13652500" y="17547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102</xdr:row>
      <xdr:rowOff>110490</xdr:rowOff>
    </xdr:from>
    <xdr:to>
      <xdr:col>76</xdr:col>
      <xdr:colOff>114300</xdr:colOff>
      <xdr:row>103</xdr:row>
      <xdr:rowOff>121920</xdr:rowOff>
    </xdr:to>
    <xdr:cxnSp macro="">
      <xdr:nvCxnSpPr>
        <xdr:cNvPr id="661" name="直線コネクタ 660">
          <a:extLst>
            <a:ext uri="{FF2B5EF4-FFF2-40B4-BE49-F238E27FC236}">
              <a16:creationId xmlns:a16="http://schemas.microsoft.com/office/drawing/2014/main" id="{4E1CA246-DB7A-4A0F-9982-F53C9073C293}"/>
            </a:ext>
          </a:extLst>
        </xdr:cNvPr>
        <xdr:cNvCxnSpPr/>
      </xdr:nvCxnSpPr>
      <xdr:spPr>
        <a:xfrm>
          <a:off x="13703300" y="17598390"/>
          <a:ext cx="889000" cy="1828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101</xdr:row>
      <xdr:rowOff>80645</xdr:rowOff>
    </xdr:from>
    <xdr:to>
      <xdr:col>67</xdr:col>
      <xdr:colOff>101600</xdr:colOff>
      <xdr:row>102</xdr:row>
      <xdr:rowOff>10795</xdr:rowOff>
    </xdr:to>
    <xdr:sp macro="" textlink="">
      <xdr:nvSpPr>
        <xdr:cNvPr id="662" name="楕円 661">
          <a:extLst>
            <a:ext uri="{FF2B5EF4-FFF2-40B4-BE49-F238E27FC236}">
              <a16:creationId xmlns:a16="http://schemas.microsoft.com/office/drawing/2014/main" id="{9756348F-1F70-4C60-B462-5E5149FDE2FF}"/>
            </a:ext>
          </a:extLst>
        </xdr:cNvPr>
        <xdr:cNvSpPr/>
      </xdr:nvSpPr>
      <xdr:spPr>
        <a:xfrm>
          <a:off x="12763500" y="17397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101</xdr:row>
      <xdr:rowOff>132080</xdr:rowOff>
    </xdr:from>
    <xdr:to>
      <xdr:col>71</xdr:col>
      <xdr:colOff>177800</xdr:colOff>
      <xdr:row>102</xdr:row>
      <xdr:rowOff>110490</xdr:rowOff>
    </xdr:to>
    <xdr:cxnSp macro="">
      <xdr:nvCxnSpPr>
        <xdr:cNvPr id="663" name="直線コネクタ 662">
          <a:extLst>
            <a:ext uri="{FF2B5EF4-FFF2-40B4-BE49-F238E27FC236}">
              <a16:creationId xmlns:a16="http://schemas.microsoft.com/office/drawing/2014/main" id="{CBB54D02-3138-44B1-BBD8-958BA1D85FAA}"/>
            </a:ext>
          </a:extLst>
        </xdr:cNvPr>
        <xdr:cNvCxnSpPr/>
      </xdr:nvCxnSpPr>
      <xdr:spPr>
        <a:xfrm>
          <a:off x="12814300" y="17448530"/>
          <a:ext cx="889000" cy="149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105</xdr:row>
      <xdr:rowOff>36195</xdr:rowOff>
    </xdr:from>
    <xdr:ext cx="405130" cy="259080"/>
    <xdr:sp macro="" textlink="">
      <xdr:nvSpPr>
        <xdr:cNvPr id="664" name="n_1aveValue【公民館】&#10;有形固定資産減価償却率">
          <a:extLst>
            <a:ext uri="{FF2B5EF4-FFF2-40B4-BE49-F238E27FC236}">
              <a16:creationId xmlns:a16="http://schemas.microsoft.com/office/drawing/2014/main" id="{5D728064-6F87-47CA-AD85-94F22911C2DD}"/>
            </a:ext>
          </a:extLst>
        </xdr:cNvPr>
        <xdr:cNvSpPr txBox="1"/>
      </xdr:nvSpPr>
      <xdr:spPr>
        <a:xfrm>
          <a:off x="15266035" y="1803844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64.7</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105</xdr:row>
      <xdr:rowOff>121920</xdr:rowOff>
    </xdr:from>
    <xdr:ext cx="404495" cy="258445"/>
    <xdr:sp macro="" textlink="">
      <xdr:nvSpPr>
        <xdr:cNvPr id="665" name="n_2aveValue【公民館】&#10;有形固定資産減価償却率">
          <a:extLst>
            <a:ext uri="{FF2B5EF4-FFF2-40B4-BE49-F238E27FC236}">
              <a16:creationId xmlns:a16="http://schemas.microsoft.com/office/drawing/2014/main" id="{B97C2608-5E17-4BED-B085-B4F97DC95FC8}"/>
            </a:ext>
          </a:extLst>
        </xdr:cNvPr>
        <xdr:cNvSpPr txBox="1"/>
      </xdr:nvSpPr>
      <xdr:spPr>
        <a:xfrm>
          <a:off x="14389735" y="1812417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69.2</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105</xdr:row>
      <xdr:rowOff>60960</xdr:rowOff>
    </xdr:from>
    <xdr:ext cx="404495" cy="259080"/>
    <xdr:sp macro="" textlink="">
      <xdr:nvSpPr>
        <xdr:cNvPr id="666" name="n_3aveValue【公民館】&#10;有形固定資産減価償却率">
          <a:extLst>
            <a:ext uri="{FF2B5EF4-FFF2-40B4-BE49-F238E27FC236}">
              <a16:creationId xmlns:a16="http://schemas.microsoft.com/office/drawing/2014/main" id="{132C63B2-4AF7-4DD2-847A-B2A866BB239D}"/>
            </a:ext>
          </a:extLst>
        </xdr:cNvPr>
        <xdr:cNvSpPr txBox="1"/>
      </xdr:nvSpPr>
      <xdr:spPr>
        <a:xfrm>
          <a:off x="13500735" y="1806321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66.0</a:t>
          </a:r>
          <a:endParaRPr kumimoji="1" lang="ja-JP" altLang="en-US" sz="1000" b="1">
            <a:solidFill>
              <a:srgbClr val="000080"/>
            </a:solidFill>
            <a:latin typeface="ＭＳ Ｐゴシック"/>
            <a:ea typeface="ＭＳ Ｐゴシック"/>
          </a:endParaRPr>
        </a:p>
      </xdr:txBody>
    </xdr:sp>
    <xdr:clientData/>
  </xdr:oneCellAnchor>
  <xdr:oneCellAnchor>
    <xdr:from>
      <xdr:col>66</xdr:col>
      <xdr:colOff>38735</xdr:colOff>
      <xdr:row>105</xdr:row>
      <xdr:rowOff>99060</xdr:rowOff>
    </xdr:from>
    <xdr:ext cx="404495" cy="258445"/>
    <xdr:sp macro="" textlink="">
      <xdr:nvSpPr>
        <xdr:cNvPr id="667" name="n_4aveValue【公民館】&#10;有形固定資産減価償却率">
          <a:extLst>
            <a:ext uri="{FF2B5EF4-FFF2-40B4-BE49-F238E27FC236}">
              <a16:creationId xmlns:a16="http://schemas.microsoft.com/office/drawing/2014/main" id="{F1F3D7B4-1E13-4F7C-8954-D302DE3A5FA5}"/>
            </a:ext>
          </a:extLst>
        </xdr:cNvPr>
        <xdr:cNvSpPr txBox="1"/>
      </xdr:nvSpPr>
      <xdr:spPr>
        <a:xfrm>
          <a:off x="12611735" y="1810131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68.0</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26035</xdr:colOff>
      <xdr:row>102</xdr:row>
      <xdr:rowOff>67310</xdr:rowOff>
    </xdr:from>
    <xdr:ext cx="405130" cy="259080"/>
    <xdr:sp macro="" textlink="">
      <xdr:nvSpPr>
        <xdr:cNvPr id="668" name="n_1mainValue【公民館】&#10;有形固定資産減価償却率">
          <a:extLst>
            <a:ext uri="{FF2B5EF4-FFF2-40B4-BE49-F238E27FC236}">
              <a16:creationId xmlns:a16="http://schemas.microsoft.com/office/drawing/2014/main" id="{6210C052-7C4F-4BA2-A2DD-A130D823E1AE}"/>
            </a:ext>
          </a:extLst>
        </xdr:cNvPr>
        <xdr:cNvSpPr txBox="1"/>
      </xdr:nvSpPr>
      <xdr:spPr>
        <a:xfrm>
          <a:off x="15266035" y="1755521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56.0</a:t>
          </a:r>
          <a:endParaRPr kumimoji="1" lang="ja-JP" altLang="en-US" sz="1000" b="1">
            <a:solidFill>
              <a:srgbClr val="FF0000"/>
            </a:solidFill>
            <a:latin typeface="ＭＳ Ｐゴシック"/>
            <a:ea typeface="ＭＳ Ｐゴシック"/>
          </a:endParaRPr>
        </a:p>
      </xdr:txBody>
    </xdr:sp>
    <xdr:clientData/>
  </xdr:oneCellAnchor>
  <xdr:oneCellAnchor>
    <xdr:from>
      <xdr:col>75</xdr:col>
      <xdr:colOff>102235</xdr:colOff>
      <xdr:row>102</xdr:row>
      <xdr:rowOff>17780</xdr:rowOff>
    </xdr:from>
    <xdr:ext cx="404495" cy="258445"/>
    <xdr:sp macro="" textlink="">
      <xdr:nvSpPr>
        <xdr:cNvPr id="669" name="n_2mainValue【公民館】&#10;有形固定資産減価償却率">
          <a:extLst>
            <a:ext uri="{FF2B5EF4-FFF2-40B4-BE49-F238E27FC236}">
              <a16:creationId xmlns:a16="http://schemas.microsoft.com/office/drawing/2014/main" id="{A1E2E06D-2BE4-4A3D-979E-89FE5784EEEA}"/>
            </a:ext>
          </a:extLst>
        </xdr:cNvPr>
        <xdr:cNvSpPr txBox="1"/>
      </xdr:nvSpPr>
      <xdr:spPr>
        <a:xfrm>
          <a:off x="14389735" y="1750568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53.4</a:t>
          </a:r>
          <a:endParaRPr kumimoji="1" lang="ja-JP" altLang="en-US" sz="1000" b="1">
            <a:solidFill>
              <a:srgbClr val="FF0000"/>
            </a:solidFill>
            <a:latin typeface="ＭＳ Ｐゴシック"/>
            <a:ea typeface="ＭＳ Ｐゴシック"/>
          </a:endParaRPr>
        </a:p>
      </xdr:txBody>
    </xdr:sp>
    <xdr:clientData/>
  </xdr:oneCellAnchor>
  <xdr:oneCellAnchor>
    <xdr:from>
      <xdr:col>70</xdr:col>
      <xdr:colOff>165735</xdr:colOff>
      <xdr:row>101</xdr:row>
      <xdr:rowOff>6350</xdr:rowOff>
    </xdr:from>
    <xdr:ext cx="404495" cy="258445"/>
    <xdr:sp macro="" textlink="">
      <xdr:nvSpPr>
        <xdr:cNvPr id="670" name="n_3mainValue【公民館】&#10;有形固定資産減価償却率">
          <a:extLst>
            <a:ext uri="{FF2B5EF4-FFF2-40B4-BE49-F238E27FC236}">
              <a16:creationId xmlns:a16="http://schemas.microsoft.com/office/drawing/2014/main" id="{CBE6F2DA-DD69-462A-98DC-337A1CF1C6C8}"/>
            </a:ext>
          </a:extLst>
        </xdr:cNvPr>
        <xdr:cNvSpPr txBox="1"/>
      </xdr:nvSpPr>
      <xdr:spPr>
        <a:xfrm>
          <a:off x="13500735" y="1732280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43.8</a:t>
          </a:r>
          <a:endParaRPr kumimoji="1" lang="ja-JP" altLang="en-US" sz="1000" b="1">
            <a:solidFill>
              <a:srgbClr val="FF0000"/>
            </a:solidFill>
            <a:latin typeface="ＭＳ Ｐゴシック"/>
            <a:ea typeface="ＭＳ Ｐゴシック"/>
          </a:endParaRPr>
        </a:p>
      </xdr:txBody>
    </xdr:sp>
    <xdr:clientData/>
  </xdr:oneCellAnchor>
  <xdr:oneCellAnchor>
    <xdr:from>
      <xdr:col>66</xdr:col>
      <xdr:colOff>38735</xdr:colOff>
      <xdr:row>100</xdr:row>
      <xdr:rowOff>27305</xdr:rowOff>
    </xdr:from>
    <xdr:ext cx="404495" cy="259080"/>
    <xdr:sp macro="" textlink="">
      <xdr:nvSpPr>
        <xdr:cNvPr id="671" name="n_4mainValue【公民館】&#10;有形固定資産減価償却率">
          <a:extLst>
            <a:ext uri="{FF2B5EF4-FFF2-40B4-BE49-F238E27FC236}">
              <a16:creationId xmlns:a16="http://schemas.microsoft.com/office/drawing/2014/main" id="{0EECEF4E-CC45-4592-8518-D1161214902F}"/>
            </a:ext>
          </a:extLst>
        </xdr:cNvPr>
        <xdr:cNvSpPr txBox="1"/>
      </xdr:nvSpPr>
      <xdr:spPr>
        <a:xfrm>
          <a:off x="12611735" y="1717230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35.9</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72" name="正方形/長方形 671">
          <a:extLst>
            <a:ext uri="{FF2B5EF4-FFF2-40B4-BE49-F238E27FC236}">
              <a16:creationId xmlns:a16="http://schemas.microsoft.com/office/drawing/2014/main" id="{EB3953E5-1B49-4CB3-BD09-9787C46471F3}"/>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公民館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73" name="正方形/長方形 672">
          <a:extLst>
            <a:ext uri="{FF2B5EF4-FFF2-40B4-BE49-F238E27FC236}">
              <a16:creationId xmlns:a16="http://schemas.microsoft.com/office/drawing/2014/main" id="{55573436-A5EB-4617-B249-A00523244A88}"/>
            </a:ext>
          </a:extLst>
        </xdr:cNvPr>
        <xdr:cNvSpPr/>
      </xdr:nvSpPr>
      <xdr:spPr>
        <a:xfrm>
          <a:off x="18415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74" name="正方形/長方形 673">
          <a:extLst>
            <a:ext uri="{FF2B5EF4-FFF2-40B4-BE49-F238E27FC236}">
              <a16:creationId xmlns:a16="http://schemas.microsoft.com/office/drawing/2014/main" id="{7CEDC459-E861-4525-A647-627DBC0C12C4}"/>
            </a:ext>
          </a:extLst>
        </xdr:cNvPr>
        <xdr:cNvSpPr/>
      </xdr:nvSpPr>
      <xdr:spPr>
        <a:xfrm>
          <a:off x="18415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75" name="正方形/長方形 674">
          <a:extLst>
            <a:ext uri="{FF2B5EF4-FFF2-40B4-BE49-F238E27FC236}">
              <a16:creationId xmlns:a16="http://schemas.microsoft.com/office/drawing/2014/main" id="{3E303E09-2670-442C-BB40-604BA3A344C8}"/>
            </a:ext>
          </a:extLst>
        </xdr:cNvPr>
        <xdr:cNvSpPr/>
      </xdr:nvSpPr>
      <xdr:spPr>
        <a:xfrm>
          <a:off x="19431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76" name="正方形/長方形 675">
          <a:extLst>
            <a:ext uri="{FF2B5EF4-FFF2-40B4-BE49-F238E27FC236}">
              <a16:creationId xmlns:a16="http://schemas.microsoft.com/office/drawing/2014/main" id="{69C5174B-8C00-4275-BBA8-8DF3790E01FC}"/>
            </a:ext>
          </a:extLst>
        </xdr:cNvPr>
        <xdr:cNvSpPr/>
      </xdr:nvSpPr>
      <xdr:spPr>
        <a:xfrm>
          <a:off x="19431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0.107</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77" name="正方形/長方形 676">
          <a:extLst>
            <a:ext uri="{FF2B5EF4-FFF2-40B4-BE49-F238E27FC236}">
              <a16:creationId xmlns:a16="http://schemas.microsoft.com/office/drawing/2014/main" id="{4448DFED-BE8C-42C5-89C6-7616F5EEA097}"/>
            </a:ext>
          </a:extLst>
        </xdr:cNvPr>
        <xdr:cNvSpPr/>
      </xdr:nvSpPr>
      <xdr:spPr>
        <a:xfrm>
          <a:off x="20574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78" name="正方形/長方形 677">
          <a:extLst>
            <a:ext uri="{FF2B5EF4-FFF2-40B4-BE49-F238E27FC236}">
              <a16:creationId xmlns:a16="http://schemas.microsoft.com/office/drawing/2014/main" id="{43DEA002-CF42-40EC-BC66-9F0452F3EE2C}"/>
            </a:ext>
          </a:extLst>
        </xdr:cNvPr>
        <xdr:cNvSpPr/>
      </xdr:nvSpPr>
      <xdr:spPr>
        <a:xfrm>
          <a:off x="20574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0.170</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79" name="正方形/長方形 678">
          <a:extLst>
            <a:ext uri="{FF2B5EF4-FFF2-40B4-BE49-F238E27FC236}">
              <a16:creationId xmlns:a16="http://schemas.microsoft.com/office/drawing/2014/main" id="{94546A1F-3DD3-4F94-A458-4FF0D34C2C19}"/>
            </a:ext>
          </a:extLst>
        </xdr:cNvPr>
        <xdr:cNvSpPr/>
      </xdr:nvSpPr>
      <xdr:spPr>
        <a:xfrm>
          <a:off x="18288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250" cy="225425"/>
    <xdr:sp macro="" textlink="">
      <xdr:nvSpPr>
        <xdr:cNvPr id="680" name="テキスト ボックス 679">
          <a:extLst>
            <a:ext uri="{FF2B5EF4-FFF2-40B4-BE49-F238E27FC236}">
              <a16:creationId xmlns:a16="http://schemas.microsoft.com/office/drawing/2014/main" id="{5E132493-EF16-4CA9-92DE-4F8CF859404D}"/>
            </a:ext>
          </a:extLst>
        </xdr:cNvPr>
        <xdr:cNvSpPr txBox="1"/>
      </xdr:nvSpPr>
      <xdr:spPr>
        <a:xfrm>
          <a:off x="18249900" y="16573500"/>
          <a:ext cx="3492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81" name="直線コネクタ 680">
          <a:extLst>
            <a:ext uri="{FF2B5EF4-FFF2-40B4-BE49-F238E27FC236}">
              <a16:creationId xmlns:a16="http://schemas.microsoft.com/office/drawing/2014/main" id="{8BDB6FAD-F71D-4A3F-8F25-6F306110F1E1}"/>
            </a:ext>
          </a:extLst>
        </xdr:cNvPr>
        <xdr:cNvCxnSpPr/>
      </xdr:nvCxnSpPr>
      <xdr:spPr>
        <a:xfrm>
          <a:off x="18288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35560</xdr:rowOff>
    </xdr:from>
    <xdr:to>
      <xdr:col>120</xdr:col>
      <xdr:colOff>114300</xdr:colOff>
      <xdr:row>109</xdr:row>
      <xdr:rowOff>35560</xdr:rowOff>
    </xdr:to>
    <xdr:cxnSp macro="">
      <xdr:nvCxnSpPr>
        <xdr:cNvPr id="682" name="直線コネクタ 681">
          <a:extLst>
            <a:ext uri="{FF2B5EF4-FFF2-40B4-BE49-F238E27FC236}">
              <a16:creationId xmlns:a16="http://schemas.microsoft.com/office/drawing/2014/main" id="{CCE790A6-0C90-4895-9332-635A9F96D1A4}"/>
            </a:ext>
          </a:extLst>
        </xdr:cNvPr>
        <xdr:cNvCxnSpPr/>
      </xdr:nvCxnSpPr>
      <xdr:spPr>
        <a:xfrm>
          <a:off x="18288000" y="1872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108</xdr:row>
      <xdr:rowOff>64770</xdr:rowOff>
    </xdr:from>
    <xdr:ext cx="466725" cy="258445"/>
    <xdr:sp macro="" textlink="">
      <xdr:nvSpPr>
        <xdr:cNvPr id="683" name="テキスト ボックス 682">
          <a:extLst>
            <a:ext uri="{FF2B5EF4-FFF2-40B4-BE49-F238E27FC236}">
              <a16:creationId xmlns:a16="http://schemas.microsoft.com/office/drawing/2014/main" id="{FE5D69F3-F252-450D-98E0-EF8F17210422}"/>
            </a:ext>
          </a:extLst>
        </xdr:cNvPr>
        <xdr:cNvSpPr txBox="1"/>
      </xdr:nvSpPr>
      <xdr:spPr>
        <a:xfrm>
          <a:off x="17820640" y="1858137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96</xdr:col>
      <xdr:colOff>0</xdr:colOff>
      <xdr:row>107</xdr:row>
      <xdr:rowOff>52070</xdr:rowOff>
    </xdr:from>
    <xdr:to>
      <xdr:col>120</xdr:col>
      <xdr:colOff>114300</xdr:colOff>
      <xdr:row>107</xdr:row>
      <xdr:rowOff>52070</xdr:rowOff>
    </xdr:to>
    <xdr:cxnSp macro="">
      <xdr:nvCxnSpPr>
        <xdr:cNvPr id="684" name="直線コネクタ 683">
          <a:extLst>
            <a:ext uri="{FF2B5EF4-FFF2-40B4-BE49-F238E27FC236}">
              <a16:creationId xmlns:a16="http://schemas.microsoft.com/office/drawing/2014/main" id="{91834CC8-BBF2-486E-906D-57F7FD93B9A4}"/>
            </a:ext>
          </a:extLst>
        </xdr:cNvPr>
        <xdr:cNvCxnSpPr/>
      </xdr:nvCxnSpPr>
      <xdr:spPr>
        <a:xfrm>
          <a:off x="18288000" y="1839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106</xdr:row>
      <xdr:rowOff>80645</xdr:rowOff>
    </xdr:from>
    <xdr:ext cx="466725" cy="259080"/>
    <xdr:sp macro="" textlink="">
      <xdr:nvSpPr>
        <xdr:cNvPr id="685" name="テキスト ボックス 684">
          <a:extLst>
            <a:ext uri="{FF2B5EF4-FFF2-40B4-BE49-F238E27FC236}">
              <a16:creationId xmlns:a16="http://schemas.microsoft.com/office/drawing/2014/main" id="{C61D5043-C5F8-44DF-AA82-011D49E26817}"/>
            </a:ext>
          </a:extLst>
        </xdr:cNvPr>
        <xdr:cNvSpPr txBox="1"/>
      </xdr:nvSpPr>
      <xdr:spPr>
        <a:xfrm>
          <a:off x="17820640" y="18254345"/>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dr:col>96</xdr:col>
      <xdr:colOff>0</xdr:colOff>
      <xdr:row>105</xdr:row>
      <xdr:rowOff>67945</xdr:rowOff>
    </xdr:from>
    <xdr:to>
      <xdr:col>120</xdr:col>
      <xdr:colOff>114300</xdr:colOff>
      <xdr:row>105</xdr:row>
      <xdr:rowOff>67945</xdr:rowOff>
    </xdr:to>
    <xdr:cxnSp macro="">
      <xdr:nvCxnSpPr>
        <xdr:cNvPr id="686" name="直線コネクタ 685">
          <a:extLst>
            <a:ext uri="{FF2B5EF4-FFF2-40B4-BE49-F238E27FC236}">
              <a16:creationId xmlns:a16="http://schemas.microsoft.com/office/drawing/2014/main" id="{71A716CE-BF67-4D4D-B4D4-340BE25F1583}"/>
            </a:ext>
          </a:extLst>
        </xdr:cNvPr>
        <xdr:cNvCxnSpPr/>
      </xdr:nvCxnSpPr>
      <xdr:spPr>
        <a:xfrm>
          <a:off x="18288000" y="1807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104</xdr:row>
      <xdr:rowOff>97790</xdr:rowOff>
    </xdr:from>
    <xdr:ext cx="466725" cy="258445"/>
    <xdr:sp macro="" textlink="">
      <xdr:nvSpPr>
        <xdr:cNvPr id="687" name="テキスト ボックス 686">
          <a:extLst>
            <a:ext uri="{FF2B5EF4-FFF2-40B4-BE49-F238E27FC236}">
              <a16:creationId xmlns:a16="http://schemas.microsoft.com/office/drawing/2014/main" id="{8A9BEF6E-E736-4249-AD44-9938806C98B3}"/>
            </a:ext>
          </a:extLst>
        </xdr:cNvPr>
        <xdr:cNvSpPr txBox="1"/>
      </xdr:nvSpPr>
      <xdr:spPr>
        <a:xfrm>
          <a:off x="17820640" y="1792859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dr:col>96</xdr:col>
      <xdr:colOff>0</xdr:colOff>
      <xdr:row>103</xdr:row>
      <xdr:rowOff>84455</xdr:rowOff>
    </xdr:from>
    <xdr:to>
      <xdr:col>120</xdr:col>
      <xdr:colOff>114300</xdr:colOff>
      <xdr:row>103</xdr:row>
      <xdr:rowOff>84455</xdr:rowOff>
    </xdr:to>
    <xdr:cxnSp macro="">
      <xdr:nvCxnSpPr>
        <xdr:cNvPr id="688" name="直線コネクタ 687">
          <a:extLst>
            <a:ext uri="{FF2B5EF4-FFF2-40B4-BE49-F238E27FC236}">
              <a16:creationId xmlns:a16="http://schemas.microsoft.com/office/drawing/2014/main" id="{A61E1586-C736-4961-AE24-FB3802CA2A6B}"/>
            </a:ext>
          </a:extLst>
        </xdr:cNvPr>
        <xdr:cNvCxnSpPr/>
      </xdr:nvCxnSpPr>
      <xdr:spPr>
        <a:xfrm>
          <a:off x="18288000" y="1774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102</xdr:row>
      <xdr:rowOff>113665</xdr:rowOff>
    </xdr:from>
    <xdr:ext cx="466725" cy="258445"/>
    <xdr:sp macro="" textlink="">
      <xdr:nvSpPr>
        <xdr:cNvPr id="689" name="テキスト ボックス 688">
          <a:extLst>
            <a:ext uri="{FF2B5EF4-FFF2-40B4-BE49-F238E27FC236}">
              <a16:creationId xmlns:a16="http://schemas.microsoft.com/office/drawing/2014/main" id="{E1381A5A-E3C9-4105-85D8-A272F21F6775}"/>
            </a:ext>
          </a:extLst>
        </xdr:cNvPr>
        <xdr:cNvSpPr txBox="1"/>
      </xdr:nvSpPr>
      <xdr:spPr>
        <a:xfrm>
          <a:off x="17820640" y="17601565"/>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0.900</a:t>
          </a:r>
          <a:endParaRPr kumimoji="1" lang="ja-JP" altLang="en-US" sz="1000">
            <a:latin typeface="ＭＳ Ｐゴシック"/>
            <a:ea typeface="ＭＳ Ｐゴシック"/>
          </a:endParaRPr>
        </a:p>
      </xdr:txBody>
    </xdr:sp>
    <xdr:clientData/>
  </xdr:oneCellAnchor>
  <xdr:twoCellAnchor>
    <xdr:from>
      <xdr:col>96</xdr:col>
      <xdr:colOff>0</xdr:colOff>
      <xdr:row>101</xdr:row>
      <xdr:rowOff>100965</xdr:rowOff>
    </xdr:from>
    <xdr:to>
      <xdr:col>120</xdr:col>
      <xdr:colOff>114300</xdr:colOff>
      <xdr:row>101</xdr:row>
      <xdr:rowOff>100965</xdr:rowOff>
    </xdr:to>
    <xdr:cxnSp macro="">
      <xdr:nvCxnSpPr>
        <xdr:cNvPr id="690" name="直線コネクタ 689">
          <a:extLst>
            <a:ext uri="{FF2B5EF4-FFF2-40B4-BE49-F238E27FC236}">
              <a16:creationId xmlns:a16="http://schemas.microsoft.com/office/drawing/2014/main" id="{0927993F-EC3C-4C13-9EFA-843EF233878A}"/>
            </a:ext>
          </a:extLst>
        </xdr:cNvPr>
        <xdr:cNvCxnSpPr/>
      </xdr:nvCxnSpPr>
      <xdr:spPr>
        <a:xfrm>
          <a:off x="18288000" y="1741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100</xdr:row>
      <xdr:rowOff>130175</xdr:rowOff>
    </xdr:from>
    <xdr:ext cx="466725" cy="259080"/>
    <xdr:sp macro="" textlink="">
      <xdr:nvSpPr>
        <xdr:cNvPr id="691" name="テキスト ボックス 690">
          <a:extLst>
            <a:ext uri="{FF2B5EF4-FFF2-40B4-BE49-F238E27FC236}">
              <a16:creationId xmlns:a16="http://schemas.microsoft.com/office/drawing/2014/main" id="{E4114593-E9E5-4AB6-95D5-18073B3CBD80}"/>
            </a:ext>
          </a:extLst>
        </xdr:cNvPr>
        <xdr:cNvSpPr txBox="1"/>
      </xdr:nvSpPr>
      <xdr:spPr>
        <a:xfrm>
          <a:off x="17820640" y="17275175"/>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96</xdr:col>
      <xdr:colOff>0</xdr:colOff>
      <xdr:row>99</xdr:row>
      <xdr:rowOff>116840</xdr:rowOff>
    </xdr:from>
    <xdr:to>
      <xdr:col>120</xdr:col>
      <xdr:colOff>114300</xdr:colOff>
      <xdr:row>99</xdr:row>
      <xdr:rowOff>116840</xdr:rowOff>
    </xdr:to>
    <xdr:cxnSp macro="">
      <xdr:nvCxnSpPr>
        <xdr:cNvPr id="692" name="直線コネクタ 691">
          <a:extLst>
            <a:ext uri="{FF2B5EF4-FFF2-40B4-BE49-F238E27FC236}">
              <a16:creationId xmlns:a16="http://schemas.microsoft.com/office/drawing/2014/main" id="{00C402AD-EC89-4B2A-B9CD-AB0F2C2EBB89}"/>
            </a:ext>
          </a:extLst>
        </xdr:cNvPr>
        <xdr:cNvCxnSpPr/>
      </xdr:nvCxnSpPr>
      <xdr:spPr>
        <a:xfrm>
          <a:off x="18288000" y="1709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98</xdr:row>
      <xdr:rowOff>146050</xdr:rowOff>
    </xdr:from>
    <xdr:ext cx="466725" cy="258445"/>
    <xdr:sp macro="" textlink="">
      <xdr:nvSpPr>
        <xdr:cNvPr id="693" name="テキスト ボックス 692">
          <a:extLst>
            <a:ext uri="{FF2B5EF4-FFF2-40B4-BE49-F238E27FC236}">
              <a16:creationId xmlns:a16="http://schemas.microsoft.com/office/drawing/2014/main" id="{8C935E9C-2620-4A3E-BE77-32E26A0314EE}"/>
            </a:ext>
          </a:extLst>
        </xdr:cNvPr>
        <xdr:cNvSpPr txBox="1"/>
      </xdr:nvSpPr>
      <xdr:spPr>
        <a:xfrm>
          <a:off x="17820640" y="1694815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94" name="直線コネクタ 693">
          <a:extLst>
            <a:ext uri="{FF2B5EF4-FFF2-40B4-BE49-F238E27FC236}">
              <a16:creationId xmlns:a16="http://schemas.microsoft.com/office/drawing/2014/main" id="{45568620-8823-4A5F-8208-B4AED85E250A}"/>
            </a:ext>
          </a:extLst>
        </xdr:cNvPr>
        <xdr:cNvCxnSpPr/>
      </xdr:nvCxnSpPr>
      <xdr:spPr>
        <a:xfrm>
          <a:off x="18288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96</xdr:row>
      <xdr:rowOff>162560</xdr:rowOff>
    </xdr:from>
    <xdr:ext cx="466725" cy="259080"/>
    <xdr:sp macro="" textlink="">
      <xdr:nvSpPr>
        <xdr:cNvPr id="695" name="テキスト ボックス 694">
          <a:extLst>
            <a:ext uri="{FF2B5EF4-FFF2-40B4-BE49-F238E27FC236}">
              <a16:creationId xmlns:a16="http://schemas.microsoft.com/office/drawing/2014/main" id="{CFB6FB49-75F5-4A0F-AE1D-30E1A3818BEC}"/>
            </a:ext>
          </a:extLst>
        </xdr:cNvPr>
        <xdr:cNvSpPr txBox="1"/>
      </xdr:nvSpPr>
      <xdr:spPr>
        <a:xfrm>
          <a:off x="17820640" y="16621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a:t>
          </a:r>
          <a:endParaRPr kumimoji="1" lang="ja-JP" altLang="en-US" sz="1000">
            <a:latin typeface="ＭＳ Ｐゴシック"/>
            <a:ea typeface="ＭＳ Ｐゴシック"/>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96" name="【公民館】&#10;一人当たり面積グラフ枠">
          <a:extLst>
            <a:ext uri="{FF2B5EF4-FFF2-40B4-BE49-F238E27FC236}">
              <a16:creationId xmlns:a16="http://schemas.microsoft.com/office/drawing/2014/main" id="{1FF698A2-DF6A-4E5F-B04A-54CD0B0514D1}"/>
            </a:ext>
          </a:extLst>
        </xdr:cNvPr>
        <xdr:cNvSpPr/>
      </xdr:nvSpPr>
      <xdr:spPr>
        <a:xfrm>
          <a:off x="18288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99</xdr:row>
      <xdr:rowOff>135255</xdr:rowOff>
    </xdr:from>
    <xdr:to>
      <xdr:col>116</xdr:col>
      <xdr:colOff>62865</xdr:colOff>
      <xdr:row>109</xdr:row>
      <xdr:rowOff>24765</xdr:rowOff>
    </xdr:to>
    <xdr:cxnSp macro="">
      <xdr:nvCxnSpPr>
        <xdr:cNvPr id="697" name="直線コネクタ 696">
          <a:extLst>
            <a:ext uri="{FF2B5EF4-FFF2-40B4-BE49-F238E27FC236}">
              <a16:creationId xmlns:a16="http://schemas.microsoft.com/office/drawing/2014/main" id="{BE47774D-5766-4BE2-959E-15490C45F3F1}"/>
            </a:ext>
          </a:extLst>
        </xdr:cNvPr>
        <xdr:cNvCxnSpPr/>
      </xdr:nvCxnSpPr>
      <xdr:spPr>
        <a:xfrm flipV="1">
          <a:off x="22160865" y="17108805"/>
          <a:ext cx="0" cy="16040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29210</xdr:rowOff>
    </xdr:from>
    <xdr:ext cx="469900" cy="258445"/>
    <xdr:sp macro="" textlink="">
      <xdr:nvSpPr>
        <xdr:cNvPr id="698" name="【公民館】&#10;一人当たり面積最小値テキスト">
          <a:extLst>
            <a:ext uri="{FF2B5EF4-FFF2-40B4-BE49-F238E27FC236}">
              <a16:creationId xmlns:a16="http://schemas.microsoft.com/office/drawing/2014/main" id="{C5B75D83-2271-4AED-9851-8ED7E11FBC25}"/>
            </a:ext>
          </a:extLst>
        </xdr:cNvPr>
        <xdr:cNvSpPr txBox="1"/>
      </xdr:nvSpPr>
      <xdr:spPr>
        <a:xfrm>
          <a:off x="22199600" y="1871726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0.010</a:t>
          </a:r>
          <a:endParaRPr kumimoji="1" lang="ja-JP" altLang="en-US" sz="1000" b="1">
            <a:latin typeface="ＭＳ Ｐゴシック"/>
            <a:ea typeface="ＭＳ Ｐゴシック"/>
          </a:endParaRPr>
        </a:p>
      </xdr:txBody>
    </xdr:sp>
    <xdr:clientData/>
  </xdr:oneCellAnchor>
  <xdr:twoCellAnchor>
    <xdr:from>
      <xdr:col>115</xdr:col>
      <xdr:colOff>165100</xdr:colOff>
      <xdr:row>109</xdr:row>
      <xdr:rowOff>24765</xdr:rowOff>
    </xdr:from>
    <xdr:to>
      <xdr:col>116</xdr:col>
      <xdr:colOff>152400</xdr:colOff>
      <xdr:row>109</xdr:row>
      <xdr:rowOff>24765</xdr:rowOff>
    </xdr:to>
    <xdr:cxnSp macro="">
      <xdr:nvCxnSpPr>
        <xdr:cNvPr id="699" name="直線コネクタ 698">
          <a:extLst>
            <a:ext uri="{FF2B5EF4-FFF2-40B4-BE49-F238E27FC236}">
              <a16:creationId xmlns:a16="http://schemas.microsoft.com/office/drawing/2014/main" id="{400BAC12-1D85-47B7-9711-B228A03CC560}"/>
            </a:ext>
          </a:extLst>
        </xdr:cNvPr>
        <xdr:cNvCxnSpPr/>
      </xdr:nvCxnSpPr>
      <xdr:spPr>
        <a:xfrm>
          <a:off x="22072600" y="187128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81915</xdr:rowOff>
    </xdr:from>
    <xdr:ext cx="469900" cy="259080"/>
    <xdr:sp macro="" textlink="">
      <xdr:nvSpPr>
        <xdr:cNvPr id="700" name="【公民館】&#10;一人当たり面積最大値テキスト">
          <a:extLst>
            <a:ext uri="{FF2B5EF4-FFF2-40B4-BE49-F238E27FC236}">
              <a16:creationId xmlns:a16="http://schemas.microsoft.com/office/drawing/2014/main" id="{FC3A6B4D-06B8-4384-8746-F80AD80A3A7C}"/>
            </a:ext>
          </a:extLst>
        </xdr:cNvPr>
        <xdr:cNvSpPr txBox="1"/>
      </xdr:nvSpPr>
      <xdr:spPr>
        <a:xfrm>
          <a:off x="22199600" y="1688401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1.483</a:t>
          </a:r>
          <a:endParaRPr kumimoji="1" lang="ja-JP" altLang="en-US" sz="1000" b="1">
            <a:latin typeface="ＭＳ Ｐゴシック"/>
            <a:ea typeface="ＭＳ Ｐゴシック"/>
          </a:endParaRPr>
        </a:p>
      </xdr:txBody>
    </xdr:sp>
    <xdr:clientData/>
  </xdr:oneCellAnchor>
  <xdr:twoCellAnchor>
    <xdr:from>
      <xdr:col>115</xdr:col>
      <xdr:colOff>165100</xdr:colOff>
      <xdr:row>99</xdr:row>
      <xdr:rowOff>135255</xdr:rowOff>
    </xdr:from>
    <xdr:to>
      <xdr:col>116</xdr:col>
      <xdr:colOff>152400</xdr:colOff>
      <xdr:row>99</xdr:row>
      <xdr:rowOff>135255</xdr:rowOff>
    </xdr:to>
    <xdr:cxnSp macro="">
      <xdr:nvCxnSpPr>
        <xdr:cNvPr id="701" name="直線コネクタ 700">
          <a:extLst>
            <a:ext uri="{FF2B5EF4-FFF2-40B4-BE49-F238E27FC236}">
              <a16:creationId xmlns:a16="http://schemas.microsoft.com/office/drawing/2014/main" id="{6AA173CE-2636-45F3-810C-7E7A3CAFF69C}"/>
            </a:ext>
          </a:extLst>
        </xdr:cNvPr>
        <xdr:cNvCxnSpPr/>
      </xdr:nvCxnSpPr>
      <xdr:spPr>
        <a:xfrm>
          <a:off x="22072600" y="171088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113665</xdr:rowOff>
    </xdr:from>
    <xdr:ext cx="469900" cy="258445"/>
    <xdr:sp macro="" textlink="">
      <xdr:nvSpPr>
        <xdr:cNvPr id="702" name="【公民館】&#10;一人当たり面積平均値テキスト">
          <a:extLst>
            <a:ext uri="{FF2B5EF4-FFF2-40B4-BE49-F238E27FC236}">
              <a16:creationId xmlns:a16="http://schemas.microsoft.com/office/drawing/2014/main" id="{ECBA1A01-479F-481C-ABC9-96F9A459F611}"/>
            </a:ext>
          </a:extLst>
        </xdr:cNvPr>
        <xdr:cNvSpPr txBox="1"/>
      </xdr:nvSpPr>
      <xdr:spPr>
        <a:xfrm>
          <a:off x="22199600" y="18287365"/>
          <a:ext cx="4699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0.334</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106</xdr:row>
      <xdr:rowOff>135255</xdr:rowOff>
    </xdr:from>
    <xdr:to>
      <xdr:col>116</xdr:col>
      <xdr:colOff>114300</xdr:colOff>
      <xdr:row>107</xdr:row>
      <xdr:rowOff>65405</xdr:rowOff>
    </xdr:to>
    <xdr:sp macro="" textlink="">
      <xdr:nvSpPr>
        <xdr:cNvPr id="703" name="フローチャート: 判断 702">
          <a:extLst>
            <a:ext uri="{FF2B5EF4-FFF2-40B4-BE49-F238E27FC236}">
              <a16:creationId xmlns:a16="http://schemas.microsoft.com/office/drawing/2014/main" id="{AA0AE543-8CC2-44DB-A9A5-9A9F799BAFE7}"/>
            </a:ext>
          </a:extLst>
        </xdr:cNvPr>
        <xdr:cNvSpPr/>
      </xdr:nvSpPr>
      <xdr:spPr>
        <a:xfrm>
          <a:off x="22110700" y="18308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153035</xdr:rowOff>
    </xdr:from>
    <xdr:to>
      <xdr:col>112</xdr:col>
      <xdr:colOff>38100</xdr:colOff>
      <xdr:row>107</xdr:row>
      <xdr:rowOff>83185</xdr:rowOff>
    </xdr:to>
    <xdr:sp macro="" textlink="">
      <xdr:nvSpPr>
        <xdr:cNvPr id="704" name="フローチャート: 判断 703">
          <a:extLst>
            <a:ext uri="{FF2B5EF4-FFF2-40B4-BE49-F238E27FC236}">
              <a16:creationId xmlns:a16="http://schemas.microsoft.com/office/drawing/2014/main" id="{A863C2B1-96DF-481C-8C65-28F98B1FF50C}"/>
            </a:ext>
          </a:extLst>
        </xdr:cNvPr>
        <xdr:cNvSpPr/>
      </xdr:nvSpPr>
      <xdr:spPr>
        <a:xfrm>
          <a:off x="21272500" y="18326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1905</xdr:rowOff>
    </xdr:from>
    <xdr:to>
      <xdr:col>107</xdr:col>
      <xdr:colOff>101600</xdr:colOff>
      <xdr:row>107</xdr:row>
      <xdr:rowOff>103505</xdr:rowOff>
    </xdr:to>
    <xdr:sp macro="" textlink="">
      <xdr:nvSpPr>
        <xdr:cNvPr id="705" name="フローチャート: 判断 704">
          <a:extLst>
            <a:ext uri="{FF2B5EF4-FFF2-40B4-BE49-F238E27FC236}">
              <a16:creationId xmlns:a16="http://schemas.microsoft.com/office/drawing/2014/main" id="{B4E65F4A-4C85-453C-A291-107D1D3EC8A0}"/>
            </a:ext>
          </a:extLst>
        </xdr:cNvPr>
        <xdr:cNvSpPr/>
      </xdr:nvSpPr>
      <xdr:spPr>
        <a:xfrm>
          <a:off x="20383500" y="18347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23495</xdr:rowOff>
    </xdr:from>
    <xdr:to>
      <xdr:col>102</xdr:col>
      <xdr:colOff>165100</xdr:colOff>
      <xdr:row>107</xdr:row>
      <xdr:rowOff>125095</xdr:rowOff>
    </xdr:to>
    <xdr:sp macro="" textlink="">
      <xdr:nvSpPr>
        <xdr:cNvPr id="706" name="フローチャート: 判断 705">
          <a:extLst>
            <a:ext uri="{FF2B5EF4-FFF2-40B4-BE49-F238E27FC236}">
              <a16:creationId xmlns:a16="http://schemas.microsoft.com/office/drawing/2014/main" id="{F462860B-B343-4B6E-A3F5-16A264C29CD3}"/>
            </a:ext>
          </a:extLst>
        </xdr:cNvPr>
        <xdr:cNvSpPr/>
      </xdr:nvSpPr>
      <xdr:spPr>
        <a:xfrm>
          <a:off x="19494500" y="18368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167005</xdr:rowOff>
    </xdr:from>
    <xdr:to>
      <xdr:col>98</xdr:col>
      <xdr:colOff>38100</xdr:colOff>
      <xdr:row>107</xdr:row>
      <xdr:rowOff>97790</xdr:rowOff>
    </xdr:to>
    <xdr:sp macro="" textlink="">
      <xdr:nvSpPr>
        <xdr:cNvPr id="707" name="フローチャート: 判断 706">
          <a:extLst>
            <a:ext uri="{FF2B5EF4-FFF2-40B4-BE49-F238E27FC236}">
              <a16:creationId xmlns:a16="http://schemas.microsoft.com/office/drawing/2014/main" id="{75E22FE4-1F04-409D-B59B-4624B076832F}"/>
            </a:ext>
          </a:extLst>
        </xdr:cNvPr>
        <xdr:cNvSpPr/>
      </xdr:nvSpPr>
      <xdr:spPr>
        <a:xfrm>
          <a:off x="18605500" y="1834070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16510</xdr:rowOff>
    </xdr:from>
    <xdr:ext cx="762000" cy="259080"/>
    <xdr:sp macro="" textlink="">
      <xdr:nvSpPr>
        <xdr:cNvPr id="708" name="テキスト ボックス 707">
          <a:extLst>
            <a:ext uri="{FF2B5EF4-FFF2-40B4-BE49-F238E27FC236}">
              <a16:creationId xmlns:a16="http://schemas.microsoft.com/office/drawing/2014/main" id="{38BAA91C-2B37-4132-A7FD-CD75A233344B}"/>
            </a:ext>
          </a:extLst>
        </xdr:cNvPr>
        <xdr:cNvSpPr txBox="1"/>
      </xdr:nvSpPr>
      <xdr:spPr>
        <a:xfrm>
          <a:off x="21971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110</xdr:col>
      <xdr:colOff>177800</xdr:colOff>
      <xdr:row>111</xdr:row>
      <xdr:rowOff>16510</xdr:rowOff>
    </xdr:from>
    <xdr:ext cx="762000" cy="259080"/>
    <xdr:sp macro="" textlink="">
      <xdr:nvSpPr>
        <xdr:cNvPr id="709" name="テキスト ボックス 708">
          <a:extLst>
            <a:ext uri="{FF2B5EF4-FFF2-40B4-BE49-F238E27FC236}">
              <a16:creationId xmlns:a16="http://schemas.microsoft.com/office/drawing/2014/main" id="{9A2D260B-DDB5-4A60-B407-CC9125D5D034}"/>
            </a:ext>
          </a:extLst>
        </xdr:cNvPr>
        <xdr:cNvSpPr txBox="1"/>
      </xdr:nvSpPr>
      <xdr:spPr>
        <a:xfrm>
          <a:off x="21132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106</xdr:col>
      <xdr:colOff>50800</xdr:colOff>
      <xdr:row>111</xdr:row>
      <xdr:rowOff>16510</xdr:rowOff>
    </xdr:from>
    <xdr:ext cx="762000" cy="259080"/>
    <xdr:sp macro="" textlink="">
      <xdr:nvSpPr>
        <xdr:cNvPr id="710" name="テキスト ボックス 709">
          <a:extLst>
            <a:ext uri="{FF2B5EF4-FFF2-40B4-BE49-F238E27FC236}">
              <a16:creationId xmlns:a16="http://schemas.microsoft.com/office/drawing/2014/main" id="{6E0CAB4C-5FCF-4842-BC5E-EC986B7AE532}"/>
            </a:ext>
          </a:extLst>
        </xdr:cNvPr>
        <xdr:cNvSpPr txBox="1"/>
      </xdr:nvSpPr>
      <xdr:spPr>
        <a:xfrm>
          <a:off x="20243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101</xdr:col>
      <xdr:colOff>114300</xdr:colOff>
      <xdr:row>111</xdr:row>
      <xdr:rowOff>16510</xdr:rowOff>
    </xdr:from>
    <xdr:ext cx="762000" cy="259080"/>
    <xdr:sp macro="" textlink="">
      <xdr:nvSpPr>
        <xdr:cNvPr id="711" name="テキスト ボックス 710">
          <a:extLst>
            <a:ext uri="{FF2B5EF4-FFF2-40B4-BE49-F238E27FC236}">
              <a16:creationId xmlns:a16="http://schemas.microsoft.com/office/drawing/2014/main" id="{2B6E256F-EDB3-4A4C-A0D7-244CD53250CC}"/>
            </a:ext>
          </a:extLst>
        </xdr:cNvPr>
        <xdr:cNvSpPr txBox="1"/>
      </xdr:nvSpPr>
      <xdr:spPr>
        <a:xfrm>
          <a:off x="19354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96</xdr:col>
      <xdr:colOff>177800</xdr:colOff>
      <xdr:row>111</xdr:row>
      <xdr:rowOff>16510</xdr:rowOff>
    </xdr:from>
    <xdr:ext cx="762000" cy="259080"/>
    <xdr:sp macro="" textlink="">
      <xdr:nvSpPr>
        <xdr:cNvPr id="712" name="テキスト ボックス 711">
          <a:extLst>
            <a:ext uri="{FF2B5EF4-FFF2-40B4-BE49-F238E27FC236}">
              <a16:creationId xmlns:a16="http://schemas.microsoft.com/office/drawing/2014/main" id="{6C86A765-336C-40EB-AC92-14F2086CBF00}"/>
            </a:ext>
          </a:extLst>
        </xdr:cNvPr>
        <xdr:cNvSpPr txBox="1"/>
      </xdr:nvSpPr>
      <xdr:spPr>
        <a:xfrm>
          <a:off x="18465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111</xdr:col>
      <xdr:colOff>127000</xdr:colOff>
      <xdr:row>108</xdr:row>
      <xdr:rowOff>19685</xdr:rowOff>
    </xdr:from>
    <xdr:to>
      <xdr:col>112</xdr:col>
      <xdr:colOff>38100</xdr:colOff>
      <xdr:row>108</xdr:row>
      <xdr:rowOff>121285</xdr:rowOff>
    </xdr:to>
    <xdr:sp macro="" textlink="">
      <xdr:nvSpPr>
        <xdr:cNvPr id="713" name="楕円 712">
          <a:extLst>
            <a:ext uri="{FF2B5EF4-FFF2-40B4-BE49-F238E27FC236}">
              <a16:creationId xmlns:a16="http://schemas.microsoft.com/office/drawing/2014/main" id="{D8EEAA44-CD73-4064-A05D-7F00CFB2A955}"/>
            </a:ext>
          </a:extLst>
        </xdr:cNvPr>
        <xdr:cNvSpPr/>
      </xdr:nvSpPr>
      <xdr:spPr>
        <a:xfrm>
          <a:off x="21272500" y="18536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108</xdr:row>
      <xdr:rowOff>23495</xdr:rowOff>
    </xdr:from>
    <xdr:to>
      <xdr:col>107</xdr:col>
      <xdr:colOff>101600</xdr:colOff>
      <xdr:row>108</xdr:row>
      <xdr:rowOff>125095</xdr:rowOff>
    </xdr:to>
    <xdr:sp macro="" textlink="">
      <xdr:nvSpPr>
        <xdr:cNvPr id="714" name="楕円 713">
          <a:extLst>
            <a:ext uri="{FF2B5EF4-FFF2-40B4-BE49-F238E27FC236}">
              <a16:creationId xmlns:a16="http://schemas.microsoft.com/office/drawing/2014/main" id="{E9B0E816-CB19-4CE1-AD25-C186882F0882}"/>
            </a:ext>
          </a:extLst>
        </xdr:cNvPr>
        <xdr:cNvSpPr/>
      </xdr:nvSpPr>
      <xdr:spPr>
        <a:xfrm>
          <a:off x="20383500" y="18540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70485</xdr:rowOff>
    </xdr:from>
    <xdr:to>
      <xdr:col>111</xdr:col>
      <xdr:colOff>177800</xdr:colOff>
      <xdr:row>108</xdr:row>
      <xdr:rowOff>74930</xdr:rowOff>
    </xdr:to>
    <xdr:cxnSp macro="">
      <xdr:nvCxnSpPr>
        <xdr:cNvPr id="715" name="直線コネクタ 714">
          <a:extLst>
            <a:ext uri="{FF2B5EF4-FFF2-40B4-BE49-F238E27FC236}">
              <a16:creationId xmlns:a16="http://schemas.microsoft.com/office/drawing/2014/main" id="{34864EED-F50E-415F-A058-6331765E3854}"/>
            </a:ext>
          </a:extLst>
        </xdr:cNvPr>
        <xdr:cNvCxnSpPr/>
      </xdr:nvCxnSpPr>
      <xdr:spPr>
        <a:xfrm flipV="1">
          <a:off x="20434300" y="18587085"/>
          <a:ext cx="8890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108</xdr:row>
      <xdr:rowOff>24130</xdr:rowOff>
    </xdr:from>
    <xdr:to>
      <xdr:col>102</xdr:col>
      <xdr:colOff>165100</xdr:colOff>
      <xdr:row>108</xdr:row>
      <xdr:rowOff>125730</xdr:rowOff>
    </xdr:to>
    <xdr:sp macro="" textlink="">
      <xdr:nvSpPr>
        <xdr:cNvPr id="716" name="楕円 715">
          <a:extLst>
            <a:ext uri="{FF2B5EF4-FFF2-40B4-BE49-F238E27FC236}">
              <a16:creationId xmlns:a16="http://schemas.microsoft.com/office/drawing/2014/main" id="{8A89C372-A865-449E-8B42-4E3635608F69}"/>
            </a:ext>
          </a:extLst>
        </xdr:cNvPr>
        <xdr:cNvSpPr/>
      </xdr:nvSpPr>
      <xdr:spPr>
        <a:xfrm>
          <a:off x="19494500" y="18540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74930</xdr:rowOff>
    </xdr:from>
    <xdr:to>
      <xdr:col>107</xdr:col>
      <xdr:colOff>50800</xdr:colOff>
      <xdr:row>108</xdr:row>
      <xdr:rowOff>74930</xdr:rowOff>
    </xdr:to>
    <xdr:cxnSp macro="">
      <xdr:nvCxnSpPr>
        <xdr:cNvPr id="717" name="直線コネクタ 716">
          <a:extLst>
            <a:ext uri="{FF2B5EF4-FFF2-40B4-BE49-F238E27FC236}">
              <a16:creationId xmlns:a16="http://schemas.microsoft.com/office/drawing/2014/main" id="{AB596640-BCE6-4B93-864B-96FBDE02DDDF}"/>
            </a:ext>
          </a:extLst>
        </xdr:cNvPr>
        <xdr:cNvCxnSpPr/>
      </xdr:nvCxnSpPr>
      <xdr:spPr>
        <a:xfrm flipV="1">
          <a:off x="19545300" y="1859153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108</xdr:row>
      <xdr:rowOff>27305</xdr:rowOff>
    </xdr:from>
    <xdr:to>
      <xdr:col>98</xdr:col>
      <xdr:colOff>38100</xdr:colOff>
      <xdr:row>108</xdr:row>
      <xdr:rowOff>128905</xdr:rowOff>
    </xdr:to>
    <xdr:sp macro="" textlink="">
      <xdr:nvSpPr>
        <xdr:cNvPr id="718" name="楕円 717">
          <a:extLst>
            <a:ext uri="{FF2B5EF4-FFF2-40B4-BE49-F238E27FC236}">
              <a16:creationId xmlns:a16="http://schemas.microsoft.com/office/drawing/2014/main" id="{D02DE64D-0B52-4DC9-91E8-3D771505D245}"/>
            </a:ext>
          </a:extLst>
        </xdr:cNvPr>
        <xdr:cNvSpPr/>
      </xdr:nvSpPr>
      <xdr:spPr>
        <a:xfrm>
          <a:off x="18605500" y="18543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74930</xdr:rowOff>
    </xdr:from>
    <xdr:to>
      <xdr:col>102</xdr:col>
      <xdr:colOff>114300</xdr:colOff>
      <xdr:row>108</xdr:row>
      <xdr:rowOff>78105</xdr:rowOff>
    </xdr:to>
    <xdr:cxnSp macro="">
      <xdr:nvCxnSpPr>
        <xdr:cNvPr id="719" name="直線コネクタ 718">
          <a:extLst>
            <a:ext uri="{FF2B5EF4-FFF2-40B4-BE49-F238E27FC236}">
              <a16:creationId xmlns:a16="http://schemas.microsoft.com/office/drawing/2014/main" id="{8AAD4C63-818D-4F9A-AE51-E172A1041547}"/>
            </a:ext>
          </a:extLst>
        </xdr:cNvPr>
        <xdr:cNvCxnSpPr/>
      </xdr:nvCxnSpPr>
      <xdr:spPr>
        <a:xfrm flipV="1">
          <a:off x="18656300" y="18591530"/>
          <a:ext cx="8890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120650</xdr:colOff>
      <xdr:row>105</xdr:row>
      <xdr:rowOff>99695</xdr:rowOff>
    </xdr:from>
    <xdr:ext cx="469900" cy="258445"/>
    <xdr:sp macro="" textlink="">
      <xdr:nvSpPr>
        <xdr:cNvPr id="720" name="n_1aveValue【公民館】&#10;一人当たり面積">
          <a:extLst>
            <a:ext uri="{FF2B5EF4-FFF2-40B4-BE49-F238E27FC236}">
              <a16:creationId xmlns:a16="http://schemas.microsoft.com/office/drawing/2014/main" id="{ACF482C4-5877-41A1-9360-FAAEDEEF8734}"/>
            </a:ext>
          </a:extLst>
        </xdr:cNvPr>
        <xdr:cNvSpPr txBox="1"/>
      </xdr:nvSpPr>
      <xdr:spPr>
        <a:xfrm>
          <a:off x="21075650" y="1810194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0.318</a:t>
          </a:r>
          <a:endParaRPr kumimoji="1" lang="ja-JP" altLang="en-US" sz="1000" b="1">
            <a:solidFill>
              <a:srgbClr val="000080"/>
            </a:solidFill>
            <a:latin typeface="ＭＳ Ｐゴシック"/>
            <a:ea typeface="ＭＳ Ｐゴシック"/>
          </a:endParaRPr>
        </a:p>
      </xdr:txBody>
    </xdr:sp>
    <xdr:clientData/>
  </xdr:oneCellAnchor>
  <xdr:oneCellAnchor>
    <xdr:from>
      <xdr:col>106</xdr:col>
      <xdr:colOff>6350</xdr:colOff>
      <xdr:row>105</xdr:row>
      <xdr:rowOff>120650</xdr:rowOff>
    </xdr:from>
    <xdr:ext cx="469265" cy="258445"/>
    <xdr:sp macro="" textlink="">
      <xdr:nvSpPr>
        <xdr:cNvPr id="721" name="n_2aveValue【公民館】&#10;一人当たり面積">
          <a:extLst>
            <a:ext uri="{FF2B5EF4-FFF2-40B4-BE49-F238E27FC236}">
              <a16:creationId xmlns:a16="http://schemas.microsoft.com/office/drawing/2014/main" id="{A0A3A46C-94BC-4C97-B679-C97DFD13BF9D}"/>
            </a:ext>
          </a:extLst>
        </xdr:cNvPr>
        <xdr:cNvSpPr txBox="1"/>
      </xdr:nvSpPr>
      <xdr:spPr>
        <a:xfrm>
          <a:off x="20199350" y="1812290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0.299</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69850</xdr:colOff>
      <xdr:row>105</xdr:row>
      <xdr:rowOff>141605</xdr:rowOff>
    </xdr:from>
    <xdr:ext cx="469265" cy="259080"/>
    <xdr:sp macro="" textlink="">
      <xdr:nvSpPr>
        <xdr:cNvPr id="722" name="n_3aveValue【公民館】&#10;一人当たり面積">
          <a:extLst>
            <a:ext uri="{FF2B5EF4-FFF2-40B4-BE49-F238E27FC236}">
              <a16:creationId xmlns:a16="http://schemas.microsoft.com/office/drawing/2014/main" id="{D27543A2-474D-48D1-8768-368FEBE1A468}"/>
            </a:ext>
          </a:extLst>
        </xdr:cNvPr>
        <xdr:cNvSpPr txBox="1"/>
      </xdr:nvSpPr>
      <xdr:spPr>
        <a:xfrm>
          <a:off x="19310350" y="1814385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0.279</a:t>
          </a:r>
          <a:endParaRPr kumimoji="1" lang="ja-JP" altLang="en-US" sz="1000" b="1">
            <a:solidFill>
              <a:srgbClr val="000080"/>
            </a:solidFill>
            <a:latin typeface="ＭＳ Ｐゴシック"/>
            <a:ea typeface="ＭＳ Ｐゴシック"/>
          </a:endParaRPr>
        </a:p>
      </xdr:txBody>
    </xdr:sp>
    <xdr:clientData/>
  </xdr:oneCellAnchor>
  <xdr:oneCellAnchor>
    <xdr:from>
      <xdr:col>96</xdr:col>
      <xdr:colOff>133350</xdr:colOff>
      <xdr:row>105</xdr:row>
      <xdr:rowOff>113665</xdr:rowOff>
    </xdr:from>
    <xdr:ext cx="469265" cy="258445"/>
    <xdr:sp macro="" textlink="">
      <xdr:nvSpPr>
        <xdr:cNvPr id="723" name="n_4aveValue【公民館】&#10;一人当たり面積">
          <a:extLst>
            <a:ext uri="{FF2B5EF4-FFF2-40B4-BE49-F238E27FC236}">
              <a16:creationId xmlns:a16="http://schemas.microsoft.com/office/drawing/2014/main" id="{6417D5F0-6790-4488-AFD5-26F6F84652C8}"/>
            </a:ext>
          </a:extLst>
        </xdr:cNvPr>
        <xdr:cNvSpPr txBox="1"/>
      </xdr:nvSpPr>
      <xdr:spPr>
        <a:xfrm>
          <a:off x="18421350" y="1811591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0.305</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120650</xdr:colOff>
      <xdr:row>108</xdr:row>
      <xdr:rowOff>112395</xdr:rowOff>
    </xdr:from>
    <xdr:ext cx="469900" cy="258445"/>
    <xdr:sp macro="" textlink="">
      <xdr:nvSpPr>
        <xdr:cNvPr id="724" name="n_1mainValue【公民館】&#10;一人当たり面積">
          <a:extLst>
            <a:ext uri="{FF2B5EF4-FFF2-40B4-BE49-F238E27FC236}">
              <a16:creationId xmlns:a16="http://schemas.microsoft.com/office/drawing/2014/main" id="{2007019E-28D8-41E4-84F3-D9094A0F7D45}"/>
            </a:ext>
          </a:extLst>
        </xdr:cNvPr>
        <xdr:cNvSpPr txBox="1"/>
      </xdr:nvSpPr>
      <xdr:spPr>
        <a:xfrm>
          <a:off x="21075650" y="1862899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0.125</a:t>
          </a:r>
          <a:endParaRPr kumimoji="1" lang="ja-JP" altLang="en-US" sz="1000" b="1">
            <a:solidFill>
              <a:srgbClr val="FF0000"/>
            </a:solidFill>
            <a:latin typeface="ＭＳ Ｐゴシック"/>
            <a:ea typeface="ＭＳ Ｐゴシック"/>
          </a:endParaRPr>
        </a:p>
      </xdr:txBody>
    </xdr:sp>
    <xdr:clientData/>
  </xdr:oneCellAnchor>
  <xdr:oneCellAnchor>
    <xdr:from>
      <xdr:col>106</xdr:col>
      <xdr:colOff>6350</xdr:colOff>
      <xdr:row>108</xdr:row>
      <xdr:rowOff>116205</xdr:rowOff>
    </xdr:from>
    <xdr:ext cx="469265" cy="259080"/>
    <xdr:sp macro="" textlink="">
      <xdr:nvSpPr>
        <xdr:cNvPr id="725" name="n_2mainValue【公民館】&#10;一人当たり面積">
          <a:extLst>
            <a:ext uri="{FF2B5EF4-FFF2-40B4-BE49-F238E27FC236}">
              <a16:creationId xmlns:a16="http://schemas.microsoft.com/office/drawing/2014/main" id="{C731FAAF-42C6-4D7B-B446-3B09F65AB894}"/>
            </a:ext>
          </a:extLst>
        </xdr:cNvPr>
        <xdr:cNvSpPr txBox="1"/>
      </xdr:nvSpPr>
      <xdr:spPr>
        <a:xfrm>
          <a:off x="20199350" y="1863280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0.122</a:t>
          </a:r>
          <a:endParaRPr kumimoji="1" lang="ja-JP" altLang="en-US" sz="1000" b="1">
            <a:solidFill>
              <a:srgbClr val="FF0000"/>
            </a:solidFill>
            <a:latin typeface="ＭＳ Ｐゴシック"/>
            <a:ea typeface="ＭＳ Ｐゴシック"/>
          </a:endParaRPr>
        </a:p>
      </xdr:txBody>
    </xdr:sp>
    <xdr:clientData/>
  </xdr:oneCellAnchor>
  <xdr:oneCellAnchor>
    <xdr:from>
      <xdr:col>101</xdr:col>
      <xdr:colOff>69850</xdr:colOff>
      <xdr:row>108</xdr:row>
      <xdr:rowOff>116840</xdr:rowOff>
    </xdr:from>
    <xdr:ext cx="469265" cy="259080"/>
    <xdr:sp macro="" textlink="">
      <xdr:nvSpPr>
        <xdr:cNvPr id="726" name="n_3mainValue【公民館】&#10;一人当たり面積">
          <a:extLst>
            <a:ext uri="{FF2B5EF4-FFF2-40B4-BE49-F238E27FC236}">
              <a16:creationId xmlns:a16="http://schemas.microsoft.com/office/drawing/2014/main" id="{962B6A3A-4B24-49D6-AC33-31E4853F580D}"/>
            </a:ext>
          </a:extLst>
        </xdr:cNvPr>
        <xdr:cNvSpPr txBox="1"/>
      </xdr:nvSpPr>
      <xdr:spPr>
        <a:xfrm>
          <a:off x="19310350" y="1863344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0.121</a:t>
          </a:r>
          <a:endParaRPr kumimoji="1" lang="ja-JP" altLang="en-US" sz="1000" b="1">
            <a:solidFill>
              <a:srgbClr val="FF0000"/>
            </a:solidFill>
            <a:latin typeface="ＭＳ Ｐゴシック"/>
            <a:ea typeface="ＭＳ Ｐゴシック"/>
          </a:endParaRPr>
        </a:p>
      </xdr:txBody>
    </xdr:sp>
    <xdr:clientData/>
  </xdr:oneCellAnchor>
  <xdr:oneCellAnchor>
    <xdr:from>
      <xdr:col>96</xdr:col>
      <xdr:colOff>133350</xdr:colOff>
      <xdr:row>108</xdr:row>
      <xdr:rowOff>120650</xdr:rowOff>
    </xdr:from>
    <xdr:ext cx="469265" cy="258445"/>
    <xdr:sp macro="" textlink="">
      <xdr:nvSpPr>
        <xdr:cNvPr id="727" name="n_4mainValue【公民館】&#10;一人当たり面積">
          <a:extLst>
            <a:ext uri="{FF2B5EF4-FFF2-40B4-BE49-F238E27FC236}">
              <a16:creationId xmlns:a16="http://schemas.microsoft.com/office/drawing/2014/main" id="{E0059C0B-E51E-48F7-9D13-D4CCDE1E3245}"/>
            </a:ext>
          </a:extLst>
        </xdr:cNvPr>
        <xdr:cNvSpPr txBox="1"/>
      </xdr:nvSpPr>
      <xdr:spPr>
        <a:xfrm>
          <a:off x="18421350" y="1863725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0.118</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28" name="正方形/長方形 727">
          <a:extLst>
            <a:ext uri="{FF2B5EF4-FFF2-40B4-BE49-F238E27FC236}">
              <a16:creationId xmlns:a16="http://schemas.microsoft.com/office/drawing/2014/main" id="{57337756-1A13-4926-AF69-23BCCA160CA4}"/>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29" name="正方形/長方形 728">
          <a:extLst>
            <a:ext uri="{FF2B5EF4-FFF2-40B4-BE49-F238E27FC236}">
              <a16:creationId xmlns:a16="http://schemas.microsoft.com/office/drawing/2014/main" id="{4FE984CE-934E-4422-91C6-DF48C401EE12}"/>
            </a:ext>
          </a:extLst>
        </xdr:cNvPr>
        <xdr:cNvSpPr/>
      </xdr:nvSpPr>
      <xdr:spPr>
        <a:xfrm>
          <a:off x="762000" y="19494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30" name="テキスト ボックス 729">
          <a:extLst>
            <a:ext uri="{FF2B5EF4-FFF2-40B4-BE49-F238E27FC236}">
              <a16:creationId xmlns:a16="http://schemas.microsoft.com/office/drawing/2014/main" id="{93B39B3F-CA25-49AB-95DB-397044AF1B0A}"/>
            </a:ext>
          </a:extLst>
        </xdr:cNvPr>
        <xdr:cNvSpPr txBox="1"/>
      </xdr:nvSpPr>
      <xdr:spPr>
        <a:xfrm>
          <a:off x="838200" y="19748500"/>
          <a:ext cx="22085300" cy="14859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当町は広大な面積を有しており、道路延長も他に類を見ない規模となっていることから、町民一人当たり延長をはじめとする各種数値は、全国平均、県平均、類似団体平均いずれからも突出した状況にある。しかしながら、過疎地域・中山間地域である当町にとって道路は住民生活を支える重要なインフラ設備であり、廃止（縮小）は現実的に不可能である。また、地理的条件により橋りょう・トンネルについても、町民一人当たり有形固定資産額は突出している。今後、これらのインフラ資産は老朽化が進み、維持補修費が増大することが見込まれているため、国庫補助事業の活用や地方債の充当、財政事情や特殊事情を踏まえた交付税措置の要望を行うなど、予算を確保しつつ計画的に補修を進めていく必要がある。</a:t>
          </a:r>
        </a:p>
        <a:p>
          <a:r>
            <a:rPr kumimoji="1" lang="ja-JP" altLang="en-US" sz="1300">
              <a:latin typeface="ＭＳ Ｐゴシック"/>
              <a:ea typeface="ＭＳ Ｐゴシック"/>
            </a:rPr>
            <a:t>　公営住宅に関する数値も、類似団体平均を大きく上回っている状況が続いているが、民間事業者による住宅供給量が少ない地域特性を踏まえ、住宅需要とのバランスに注視しつつ、公共施設等総合管理計画に基づく適切な更新、改修、除却を進めていく。</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D71C8D17-1200-4099-94A8-25DA0EB1C577}"/>
            </a:ext>
          </a:extLst>
        </xdr:cNvPr>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ea typeface="ＭＳ Ｐゴシック"/>
            </a:rPr>
            <a:t>(13)-2</a:t>
          </a:r>
          <a:r>
            <a:rPr kumimoji="1" lang="ja-JP" altLang="en-US" sz="3200" b="1">
              <a:solidFill>
                <a:sysClr val="windowText" lastClr="000000"/>
              </a:solidFill>
              <a:latin typeface="ＭＳ Ｐゴシック"/>
              <a:ea typeface="ＭＳ Ｐゴシック"/>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4C245593-0625-4EEA-B473-A00939CA1409}"/>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68AACFEA-59F2-4F9B-B43F-9B18C4C645E9}"/>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82B51C7-DB01-475F-B3DA-E5CA53B0670B}"/>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福島県南会津町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FC8CC9F2-B86C-4FBC-94AD-B79C4B396049}"/>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99F051F6-4ADE-429C-98E7-F823AD31B8D7}"/>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1D039B86-FEC3-45E7-BB89-D5E710AD33E2}"/>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D7AEFA9F-5B43-4441-9D97-13F8DEF853B6}"/>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A9A24312-44E7-4B46-BDAB-EB7A76550492}"/>
            </a:ext>
          </a:extLst>
        </xdr:cNvPr>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7AF6069A-C42F-42D8-8A28-E2DE92BC7A44}"/>
            </a:ext>
          </a:extLst>
        </xdr:cNvPr>
        <xdr:cNvSpPr/>
      </xdr:nvSpPr>
      <xdr:spPr>
        <a:xfrm>
          <a:off x="2222500" y="920750"/>
          <a:ext cx="13335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13,733
13,633
886.47
13,569,642
13,126,712
435,551
8,312,290
16,218,534</a:t>
          </a:r>
          <a:endParaRPr kumimoji="1" lang="ja-JP" altLang="en-US" sz="1100" b="1">
            <a:solidFill>
              <a:srgbClr val="000000"/>
            </a:solidFill>
            <a:latin typeface="ＭＳ ゴシック"/>
            <a:ea typeface="ＭＳ ゴシック"/>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B16A06C3-6127-4078-8DD2-CE24E4CC0858}"/>
            </a:ext>
          </a:extLst>
        </xdr:cNvPr>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54FA9F41-5633-4BB7-9590-7240F6E64B97}"/>
            </a:ext>
          </a:extLst>
        </xdr:cNvPr>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B23F9A03-9EE9-42E2-8199-A7D7C8593C36}"/>
            </a:ext>
          </a:extLst>
        </xdr:cNvPr>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7.0
18.9</a:t>
          </a:r>
          <a:endParaRPr kumimoji="1" lang="ja-JP" altLang="en-US" sz="1100" b="1">
            <a:solidFill>
              <a:srgbClr val="000000"/>
            </a:solidFill>
            <a:latin typeface="ＭＳ ゴシック"/>
            <a:ea typeface="ＭＳ ゴシック"/>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4AAC6C2F-A356-431D-93C2-17C160F0BFC4}"/>
            </a:ext>
          </a:extLst>
        </xdr:cNvPr>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BD7AC0-2A02-48D8-A8E3-0F3CBFFA8BA0}"/>
            </a:ext>
          </a:extLst>
        </xdr:cNvPr>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A191432F-E9F3-4D1E-A6F2-7AD797F213C7}"/>
            </a:ext>
          </a:extLst>
        </xdr:cNvPr>
        <xdr:cNvSpPr/>
      </xdr:nvSpPr>
      <xdr:spPr>
        <a:xfrm>
          <a:off x="7175500" y="1714500"/>
          <a:ext cx="3429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Ⅳ</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R02  Ⅲ</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R03  Ⅲ</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R04  Ⅲ</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R05  Ⅲ</a:t>
          </a:r>
          <a:r>
            <a:rPr kumimoji="1" lang="ja-JP" altLang="en-US" sz="1100" b="1">
              <a:solidFill>
                <a:srgbClr val="000000"/>
              </a:solidFill>
              <a:latin typeface="ＭＳ ゴシック"/>
              <a:ea typeface="ＭＳ ゴシック"/>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170D939C-EF53-442B-AA67-2355F5E5C72E}"/>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E523323-5650-4014-919D-09E2CC90EC9E}"/>
            </a:ext>
          </a:extLst>
        </xdr:cNvPr>
        <xdr:cNvSpPr/>
      </xdr:nvSpPr>
      <xdr:spPr>
        <a:xfrm>
          <a:off x="11334750" y="952500"/>
          <a:ext cx="1333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7B45F66-B79A-4E74-835A-A339D65D6792}"/>
            </a:ext>
          </a:extLst>
        </xdr:cNvPr>
        <xdr:cNvSpPr/>
      </xdr:nvSpPr>
      <xdr:spPr>
        <a:xfrm>
          <a:off x="11334750" y="1219200"/>
          <a:ext cx="1333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6DCF867A-3603-4B04-824F-1114EBA5E228}"/>
            </a:ext>
          </a:extLst>
        </xdr:cNvPr>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1DCB3A78-0F60-40D3-A3B7-CBA192A14FA5}"/>
            </a:ext>
          </a:extLst>
        </xdr:cNvPr>
        <xdr:cNvCxnSpPr/>
      </xdr:nvCxnSpPr>
      <xdr:spPr>
        <a:xfrm flipH="1">
          <a:off x="11156950" y="10414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5E7B91F7-DC5A-49E4-B20D-3967961D4A3E}"/>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F8A6EF61-2DA0-4C8E-ADAC-7EBA88B4A841}"/>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D7DDA93C-94D8-426D-A7E1-39A97CC10AC8}"/>
            </a:ext>
          </a:extLst>
        </xdr:cNvPr>
        <xdr:cNvCxnSpPr/>
      </xdr:nvCxnSpPr>
      <xdr:spPr>
        <a:xfrm>
          <a:off x="11255375"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DDA3661C-A0AE-41EE-BE52-526AD8C7FA1E}"/>
            </a:ext>
          </a:extLst>
        </xdr:cNvPr>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3B7C0296-16F0-4C0F-8711-904917403719}"/>
            </a:ext>
          </a:extLst>
        </xdr:cNvPr>
        <xdr:cNvCxnSpPr/>
      </xdr:nvCxnSpPr>
      <xdr:spPr>
        <a:xfrm flipV="1">
          <a:off x="11255375"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5B69047C-1A81-48FF-90D5-4D94C6411A35}"/>
            </a:ext>
          </a:extLst>
        </xdr:cNvPr>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350" cy="259080"/>
    <xdr:sp macro="" textlink="">
      <xdr:nvSpPr>
        <xdr:cNvPr id="29" name="テキスト ボックス 28">
          <a:extLst>
            <a:ext uri="{FF2B5EF4-FFF2-40B4-BE49-F238E27FC236}">
              <a16:creationId xmlns:a16="http://schemas.microsoft.com/office/drawing/2014/main" id="{AF8C8032-5119-4A99-8947-E7440910422E}"/>
            </a:ext>
          </a:extLst>
        </xdr:cNvPr>
        <xdr:cNvSpPr txBox="1"/>
      </xdr:nvSpPr>
      <xdr:spPr>
        <a:xfrm>
          <a:off x="698500" y="27940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470" cy="259080"/>
    <xdr:sp macro="" textlink="">
      <xdr:nvSpPr>
        <xdr:cNvPr id="30" name="テキスト ボックス 29">
          <a:extLst>
            <a:ext uri="{FF2B5EF4-FFF2-40B4-BE49-F238E27FC236}">
              <a16:creationId xmlns:a16="http://schemas.microsoft.com/office/drawing/2014/main" id="{26034A27-6839-4F86-BFD5-FD3244A9A866}"/>
            </a:ext>
          </a:extLst>
        </xdr:cNvPr>
        <xdr:cNvSpPr txBox="1"/>
      </xdr:nvSpPr>
      <xdr:spPr>
        <a:xfrm>
          <a:off x="698500" y="3111500"/>
          <a:ext cx="6046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127000</xdr:colOff>
      <xdr:row>20</xdr:row>
      <xdr:rowOff>0</xdr:rowOff>
    </xdr:from>
    <xdr:ext cx="8231505" cy="259080"/>
    <xdr:sp macro="" textlink="">
      <xdr:nvSpPr>
        <xdr:cNvPr id="31" name="テキスト ボックス 30">
          <a:extLst>
            <a:ext uri="{FF2B5EF4-FFF2-40B4-BE49-F238E27FC236}">
              <a16:creationId xmlns:a16="http://schemas.microsoft.com/office/drawing/2014/main" id="{5A052912-B552-4DD9-9F1E-BB9DE7EDCBF0}"/>
            </a:ext>
          </a:extLst>
        </xdr:cNvPr>
        <xdr:cNvSpPr txBox="1"/>
      </xdr:nvSpPr>
      <xdr:spPr>
        <a:xfrm>
          <a:off x="698500" y="3429000"/>
          <a:ext cx="82315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570" cy="258445"/>
    <xdr:sp macro="" textlink="">
      <xdr:nvSpPr>
        <xdr:cNvPr id="32" name="テキスト ボックス 31">
          <a:extLst>
            <a:ext uri="{FF2B5EF4-FFF2-40B4-BE49-F238E27FC236}">
              <a16:creationId xmlns:a16="http://schemas.microsoft.com/office/drawing/2014/main" id="{95D4AC93-AD7B-43DA-9CA6-844D12FC6968}"/>
            </a:ext>
          </a:extLst>
        </xdr:cNvPr>
        <xdr:cNvSpPr txBox="1"/>
      </xdr:nvSpPr>
      <xdr:spPr>
        <a:xfrm>
          <a:off x="698500" y="3746500"/>
          <a:ext cx="44335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A218D6F9-D464-475F-8446-76B79BF4DB83}"/>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図書館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D86D2CB0-8460-445E-B571-3AB14C396D43}"/>
            </a:ext>
          </a:extLst>
        </xdr:cNvPr>
        <xdr:cNvSpPr/>
      </xdr:nvSpPr>
      <xdr:spPr>
        <a:xfrm>
          <a:off x="889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82AA72A-C7ED-433B-83AE-65A1CD987C40}"/>
            </a:ext>
          </a:extLst>
        </xdr:cNvPr>
        <xdr:cNvSpPr/>
      </xdr:nvSpPr>
      <xdr:spPr>
        <a:xfrm>
          <a:off x="889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DE8ED869-CE80-4853-9E17-9472E100A315}"/>
            </a:ext>
          </a:extLst>
        </xdr:cNvPr>
        <xdr:cNvSpPr/>
      </xdr:nvSpPr>
      <xdr:spPr>
        <a:xfrm>
          <a:off x="1905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D17184A9-065F-42FC-8DC1-8680308DE503}"/>
            </a:ext>
          </a:extLst>
        </xdr:cNvPr>
        <xdr:cNvSpPr/>
      </xdr:nvSpPr>
      <xdr:spPr>
        <a:xfrm>
          <a:off x="1905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50.8</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96C8FC35-554B-4A54-8C5B-9C8323BA1A47}"/>
            </a:ext>
          </a:extLst>
        </xdr:cNvPr>
        <xdr:cNvSpPr/>
      </xdr:nvSpPr>
      <xdr:spPr>
        <a:xfrm>
          <a:off x="3048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C6698C29-F181-4E5B-8EE8-AC61E1DC05CA}"/>
            </a:ext>
          </a:extLst>
        </xdr:cNvPr>
        <xdr:cNvSpPr/>
      </xdr:nvSpPr>
      <xdr:spPr>
        <a:xfrm>
          <a:off x="3048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47.7</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6845825D-37A3-4C57-9915-C5EA4BD09675}"/>
            </a:ext>
          </a:extLst>
        </xdr:cNvPr>
        <xdr:cNvSpPr/>
      </xdr:nvSpPr>
      <xdr:spPr>
        <a:xfrm>
          <a:off x="762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7815" cy="225425"/>
    <xdr:sp macro="" textlink="">
      <xdr:nvSpPr>
        <xdr:cNvPr id="41" name="テキスト ボックス 40">
          <a:extLst>
            <a:ext uri="{FF2B5EF4-FFF2-40B4-BE49-F238E27FC236}">
              <a16:creationId xmlns:a16="http://schemas.microsoft.com/office/drawing/2014/main" id="{CDE5AF1B-900B-4D36-B455-2276EAEB173E}"/>
            </a:ext>
          </a:extLst>
        </xdr:cNvPr>
        <xdr:cNvSpPr txBox="1"/>
      </xdr:nvSpPr>
      <xdr:spPr>
        <a:xfrm>
          <a:off x="723900" y="51435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49450E7-C2C9-4354-909C-9B3B4F25D44C}"/>
            </a:ext>
          </a:extLst>
        </xdr:cNvPr>
        <xdr:cNvCxnSpPr/>
      </xdr:nvCxnSpPr>
      <xdr:spPr>
        <a:xfrm>
          <a:off x="762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43</xdr:row>
      <xdr:rowOff>105410</xdr:rowOff>
    </xdr:from>
    <xdr:ext cx="466725" cy="259080"/>
    <xdr:sp macro="" textlink="">
      <xdr:nvSpPr>
        <xdr:cNvPr id="43" name="テキスト ボックス 42">
          <a:extLst>
            <a:ext uri="{FF2B5EF4-FFF2-40B4-BE49-F238E27FC236}">
              <a16:creationId xmlns:a16="http://schemas.microsoft.com/office/drawing/2014/main" id="{4E518C40-CED2-45E1-947E-F1E2EA4BAE8D}"/>
            </a:ext>
          </a:extLst>
        </xdr:cNvPr>
        <xdr:cNvSpPr txBox="1"/>
      </xdr:nvSpPr>
      <xdr:spPr>
        <a:xfrm>
          <a:off x="294640" y="7477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4</xdr:col>
      <xdr:colOff>0</xdr:colOff>
      <xdr:row>42</xdr:row>
      <xdr:rowOff>92710</xdr:rowOff>
    </xdr:from>
    <xdr:to>
      <xdr:col>28</xdr:col>
      <xdr:colOff>114300</xdr:colOff>
      <xdr:row>42</xdr:row>
      <xdr:rowOff>92710</xdr:rowOff>
    </xdr:to>
    <xdr:cxnSp macro="">
      <xdr:nvCxnSpPr>
        <xdr:cNvPr id="44" name="直線コネクタ 43">
          <a:extLst>
            <a:ext uri="{FF2B5EF4-FFF2-40B4-BE49-F238E27FC236}">
              <a16:creationId xmlns:a16="http://schemas.microsoft.com/office/drawing/2014/main" id="{54B38CB0-494A-425C-AADD-B784D478B944}"/>
            </a:ext>
          </a:extLst>
        </xdr:cNvPr>
        <xdr:cNvCxnSpPr/>
      </xdr:nvCxnSpPr>
      <xdr:spPr>
        <a:xfrm>
          <a:off x="762000" y="729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41</xdr:row>
      <xdr:rowOff>121920</xdr:rowOff>
    </xdr:from>
    <xdr:ext cx="466725" cy="258445"/>
    <xdr:sp macro="" textlink="">
      <xdr:nvSpPr>
        <xdr:cNvPr id="45" name="テキスト ボックス 44">
          <a:extLst>
            <a:ext uri="{FF2B5EF4-FFF2-40B4-BE49-F238E27FC236}">
              <a16:creationId xmlns:a16="http://schemas.microsoft.com/office/drawing/2014/main" id="{05334F57-9EDF-4AEF-8FD3-184B93EC6E58}"/>
            </a:ext>
          </a:extLst>
        </xdr:cNvPr>
        <xdr:cNvSpPr txBox="1"/>
      </xdr:nvSpPr>
      <xdr:spPr>
        <a:xfrm>
          <a:off x="294640" y="715137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40</xdr:row>
      <xdr:rowOff>109220</xdr:rowOff>
    </xdr:from>
    <xdr:to>
      <xdr:col>28</xdr:col>
      <xdr:colOff>114300</xdr:colOff>
      <xdr:row>40</xdr:row>
      <xdr:rowOff>109220</xdr:rowOff>
    </xdr:to>
    <xdr:cxnSp macro="">
      <xdr:nvCxnSpPr>
        <xdr:cNvPr id="46" name="直線コネクタ 45">
          <a:extLst>
            <a:ext uri="{FF2B5EF4-FFF2-40B4-BE49-F238E27FC236}">
              <a16:creationId xmlns:a16="http://schemas.microsoft.com/office/drawing/2014/main" id="{7DD7520E-8536-437C-A212-7611D39F0A37}"/>
            </a:ext>
          </a:extLst>
        </xdr:cNvPr>
        <xdr:cNvCxnSpPr/>
      </xdr:nvCxnSpPr>
      <xdr:spPr>
        <a:xfrm>
          <a:off x="762000" y="696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39</xdr:row>
      <xdr:rowOff>137795</xdr:rowOff>
    </xdr:from>
    <xdr:ext cx="403225" cy="259080"/>
    <xdr:sp macro="" textlink="">
      <xdr:nvSpPr>
        <xdr:cNvPr id="47" name="テキスト ボックス 46">
          <a:extLst>
            <a:ext uri="{FF2B5EF4-FFF2-40B4-BE49-F238E27FC236}">
              <a16:creationId xmlns:a16="http://schemas.microsoft.com/office/drawing/2014/main" id="{DBDA6287-451A-4E2C-B2CD-BC7383042B68}"/>
            </a:ext>
          </a:extLst>
        </xdr:cNvPr>
        <xdr:cNvSpPr txBox="1"/>
      </xdr:nvSpPr>
      <xdr:spPr>
        <a:xfrm>
          <a:off x="358775" y="682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4</xdr:col>
      <xdr:colOff>0</xdr:colOff>
      <xdr:row>38</xdr:row>
      <xdr:rowOff>125095</xdr:rowOff>
    </xdr:from>
    <xdr:to>
      <xdr:col>28</xdr:col>
      <xdr:colOff>114300</xdr:colOff>
      <xdr:row>38</xdr:row>
      <xdr:rowOff>125095</xdr:rowOff>
    </xdr:to>
    <xdr:cxnSp macro="">
      <xdr:nvCxnSpPr>
        <xdr:cNvPr id="48" name="直線コネクタ 47">
          <a:extLst>
            <a:ext uri="{FF2B5EF4-FFF2-40B4-BE49-F238E27FC236}">
              <a16:creationId xmlns:a16="http://schemas.microsoft.com/office/drawing/2014/main" id="{3A6E244A-6232-4FEE-B865-7581628AEB09}"/>
            </a:ext>
          </a:extLst>
        </xdr:cNvPr>
        <xdr:cNvCxnSpPr/>
      </xdr:nvCxnSpPr>
      <xdr:spPr>
        <a:xfrm>
          <a:off x="762000" y="664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37</xdr:row>
      <xdr:rowOff>154940</xdr:rowOff>
    </xdr:from>
    <xdr:ext cx="403225" cy="258445"/>
    <xdr:sp macro="" textlink="">
      <xdr:nvSpPr>
        <xdr:cNvPr id="49" name="テキスト ボックス 48">
          <a:extLst>
            <a:ext uri="{FF2B5EF4-FFF2-40B4-BE49-F238E27FC236}">
              <a16:creationId xmlns:a16="http://schemas.microsoft.com/office/drawing/2014/main" id="{27E2CE7D-00E5-4A29-81FF-89FB762E478F}"/>
            </a:ext>
          </a:extLst>
        </xdr:cNvPr>
        <xdr:cNvSpPr txBox="1"/>
      </xdr:nvSpPr>
      <xdr:spPr>
        <a:xfrm>
          <a:off x="358775" y="6498590"/>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4</xdr:col>
      <xdr:colOff>0</xdr:colOff>
      <xdr:row>36</xdr:row>
      <xdr:rowOff>141605</xdr:rowOff>
    </xdr:from>
    <xdr:to>
      <xdr:col>28</xdr:col>
      <xdr:colOff>114300</xdr:colOff>
      <xdr:row>36</xdr:row>
      <xdr:rowOff>141605</xdr:rowOff>
    </xdr:to>
    <xdr:cxnSp macro="">
      <xdr:nvCxnSpPr>
        <xdr:cNvPr id="50" name="直線コネクタ 49">
          <a:extLst>
            <a:ext uri="{FF2B5EF4-FFF2-40B4-BE49-F238E27FC236}">
              <a16:creationId xmlns:a16="http://schemas.microsoft.com/office/drawing/2014/main" id="{92E8DC9F-F361-4577-A41E-C5166B8764E7}"/>
            </a:ext>
          </a:extLst>
        </xdr:cNvPr>
        <xdr:cNvCxnSpPr/>
      </xdr:nvCxnSpPr>
      <xdr:spPr>
        <a:xfrm>
          <a:off x="762000" y="631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35</xdr:row>
      <xdr:rowOff>170815</xdr:rowOff>
    </xdr:from>
    <xdr:ext cx="403225" cy="258445"/>
    <xdr:sp macro="" textlink="">
      <xdr:nvSpPr>
        <xdr:cNvPr id="51" name="テキスト ボックス 50">
          <a:extLst>
            <a:ext uri="{FF2B5EF4-FFF2-40B4-BE49-F238E27FC236}">
              <a16:creationId xmlns:a16="http://schemas.microsoft.com/office/drawing/2014/main" id="{28FB5EED-9658-4968-A0D2-C92273A301E2}"/>
            </a:ext>
          </a:extLst>
        </xdr:cNvPr>
        <xdr:cNvSpPr txBox="1"/>
      </xdr:nvSpPr>
      <xdr:spPr>
        <a:xfrm>
          <a:off x="358775" y="617156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4</xdr:col>
      <xdr:colOff>0</xdr:colOff>
      <xdr:row>34</xdr:row>
      <xdr:rowOff>158115</xdr:rowOff>
    </xdr:from>
    <xdr:to>
      <xdr:col>28</xdr:col>
      <xdr:colOff>114300</xdr:colOff>
      <xdr:row>34</xdr:row>
      <xdr:rowOff>158115</xdr:rowOff>
    </xdr:to>
    <xdr:cxnSp macro="">
      <xdr:nvCxnSpPr>
        <xdr:cNvPr id="52" name="直線コネクタ 51">
          <a:extLst>
            <a:ext uri="{FF2B5EF4-FFF2-40B4-BE49-F238E27FC236}">
              <a16:creationId xmlns:a16="http://schemas.microsoft.com/office/drawing/2014/main" id="{BDD7206B-E75A-4D44-8F5F-E00BF8D38320}"/>
            </a:ext>
          </a:extLst>
        </xdr:cNvPr>
        <xdr:cNvCxnSpPr/>
      </xdr:nvCxnSpPr>
      <xdr:spPr>
        <a:xfrm>
          <a:off x="762000" y="598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34</xdr:row>
      <xdr:rowOff>15875</xdr:rowOff>
    </xdr:from>
    <xdr:ext cx="403225" cy="259080"/>
    <xdr:sp macro="" textlink="">
      <xdr:nvSpPr>
        <xdr:cNvPr id="53" name="テキスト ボックス 52">
          <a:extLst>
            <a:ext uri="{FF2B5EF4-FFF2-40B4-BE49-F238E27FC236}">
              <a16:creationId xmlns:a16="http://schemas.microsoft.com/office/drawing/2014/main" id="{2E4FF5C6-734A-48B3-8879-96A7FD72C305}"/>
            </a:ext>
          </a:extLst>
        </xdr:cNvPr>
        <xdr:cNvSpPr txBox="1"/>
      </xdr:nvSpPr>
      <xdr:spPr>
        <a:xfrm>
          <a:off x="358775" y="58451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4</xdr:col>
      <xdr:colOff>0</xdr:colOff>
      <xdr:row>33</xdr:row>
      <xdr:rowOff>2540</xdr:rowOff>
    </xdr:from>
    <xdr:to>
      <xdr:col>28</xdr:col>
      <xdr:colOff>114300</xdr:colOff>
      <xdr:row>33</xdr:row>
      <xdr:rowOff>2540</xdr:rowOff>
    </xdr:to>
    <xdr:cxnSp macro="">
      <xdr:nvCxnSpPr>
        <xdr:cNvPr id="54" name="直線コネクタ 53">
          <a:extLst>
            <a:ext uri="{FF2B5EF4-FFF2-40B4-BE49-F238E27FC236}">
              <a16:creationId xmlns:a16="http://schemas.microsoft.com/office/drawing/2014/main" id="{990EE944-1215-4A5B-9D27-8213F878EBB0}"/>
            </a:ext>
          </a:extLst>
        </xdr:cNvPr>
        <xdr:cNvCxnSpPr/>
      </xdr:nvCxnSpPr>
      <xdr:spPr>
        <a:xfrm>
          <a:off x="762000" y="566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41910</xdr:colOff>
      <xdr:row>32</xdr:row>
      <xdr:rowOff>31750</xdr:rowOff>
    </xdr:from>
    <xdr:ext cx="338455" cy="258445"/>
    <xdr:sp macro="" textlink="">
      <xdr:nvSpPr>
        <xdr:cNvPr id="55" name="テキスト ボックス 54">
          <a:extLst>
            <a:ext uri="{FF2B5EF4-FFF2-40B4-BE49-F238E27FC236}">
              <a16:creationId xmlns:a16="http://schemas.microsoft.com/office/drawing/2014/main" id="{9555B4CB-A463-47F6-8FBC-AB03F55D2249}"/>
            </a:ext>
          </a:extLst>
        </xdr:cNvPr>
        <xdr:cNvSpPr txBox="1"/>
      </xdr:nvSpPr>
      <xdr:spPr>
        <a:xfrm>
          <a:off x="422910" y="5518150"/>
          <a:ext cx="3384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75C890DF-CE43-47E3-BD5F-DAADA205A96C}"/>
            </a:ext>
          </a:extLst>
        </xdr:cNvPr>
        <xdr:cNvCxnSpPr/>
      </xdr:nvCxnSpPr>
      <xdr:spPr>
        <a:xfrm>
          <a:off x="762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34D2907D-6CD6-45F0-A573-E0198A9CDEBC}"/>
            </a:ext>
          </a:extLst>
        </xdr:cNvPr>
        <xdr:cNvSpPr/>
      </xdr:nvSpPr>
      <xdr:spPr>
        <a:xfrm>
          <a:off x="762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138430</xdr:rowOff>
    </xdr:from>
    <xdr:to>
      <xdr:col>24</xdr:col>
      <xdr:colOff>62865</xdr:colOff>
      <xdr:row>42</xdr:row>
      <xdr:rowOff>67945</xdr:rowOff>
    </xdr:to>
    <xdr:cxnSp macro="">
      <xdr:nvCxnSpPr>
        <xdr:cNvPr id="58" name="直線コネクタ 57">
          <a:extLst>
            <a:ext uri="{FF2B5EF4-FFF2-40B4-BE49-F238E27FC236}">
              <a16:creationId xmlns:a16="http://schemas.microsoft.com/office/drawing/2014/main" id="{742F0F4E-6A04-42B6-A946-9AD35FF700B2}"/>
            </a:ext>
          </a:extLst>
        </xdr:cNvPr>
        <xdr:cNvCxnSpPr/>
      </xdr:nvCxnSpPr>
      <xdr:spPr>
        <a:xfrm flipV="1">
          <a:off x="4634865" y="5796280"/>
          <a:ext cx="0" cy="14725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71755</xdr:rowOff>
    </xdr:from>
    <xdr:ext cx="405130" cy="259080"/>
    <xdr:sp macro="" textlink="">
      <xdr:nvSpPr>
        <xdr:cNvPr id="59" name="【図書館】&#10;有形固定資産減価償却率最小値テキスト">
          <a:extLst>
            <a:ext uri="{FF2B5EF4-FFF2-40B4-BE49-F238E27FC236}">
              <a16:creationId xmlns:a16="http://schemas.microsoft.com/office/drawing/2014/main" id="{AC788305-2372-40C8-B43F-88837A772978}"/>
            </a:ext>
          </a:extLst>
        </xdr:cNvPr>
        <xdr:cNvSpPr txBox="1"/>
      </xdr:nvSpPr>
      <xdr:spPr>
        <a:xfrm>
          <a:off x="4673600" y="727265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98.5</a:t>
          </a:r>
          <a:endParaRPr kumimoji="1" lang="ja-JP" altLang="en-US" sz="1000" b="1">
            <a:latin typeface="ＭＳ Ｐゴシック"/>
            <a:ea typeface="ＭＳ Ｐゴシック"/>
          </a:endParaRPr>
        </a:p>
      </xdr:txBody>
    </xdr:sp>
    <xdr:clientData/>
  </xdr:oneCellAnchor>
  <xdr:twoCellAnchor>
    <xdr:from>
      <xdr:col>23</xdr:col>
      <xdr:colOff>165100</xdr:colOff>
      <xdr:row>42</xdr:row>
      <xdr:rowOff>67945</xdr:rowOff>
    </xdr:from>
    <xdr:to>
      <xdr:col>24</xdr:col>
      <xdr:colOff>152400</xdr:colOff>
      <xdr:row>42</xdr:row>
      <xdr:rowOff>67945</xdr:rowOff>
    </xdr:to>
    <xdr:cxnSp macro="">
      <xdr:nvCxnSpPr>
        <xdr:cNvPr id="60" name="直線コネクタ 59">
          <a:extLst>
            <a:ext uri="{FF2B5EF4-FFF2-40B4-BE49-F238E27FC236}">
              <a16:creationId xmlns:a16="http://schemas.microsoft.com/office/drawing/2014/main" id="{9D826A66-810B-4E55-8D7A-AFADDC056B67}"/>
            </a:ext>
          </a:extLst>
        </xdr:cNvPr>
        <xdr:cNvCxnSpPr/>
      </xdr:nvCxnSpPr>
      <xdr:spPr>
        <a:xfrm>
          <a:off x="4546600" y="72688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85090</xdr:rowOff>
    </xdr:from>
    <xdr:ext cx="340360" cy="259080"/>
    <xdr:sp macro="" textlink="">
      <xdr:nvSpPr>
        <xdr:cNvPr id="61" name="【図書館】&#10;有形固定資産減価償却率最大値テキスト">
          <a:extLst>
            <a:ext uri="{FF2B5EF4-FFF2-40B4-BE49-F238E27FC236}">
              <a16:creationId xmlns:a16="http://schemas.microsoft.com/office/drawing/2014/main" id="{64A853EB-9F7D-41E3-8211-795CDA3F054C}"/>
            </a:ext>
          </a:extLst>
        </xdr:cNvPr>
        <xdr:cNvSpPr txBox="1"/>
      </xdr:nvSpPr>
      <xdr:spPr>
        <a:xfrm>
          <a:off x="4673600" y="5571490"/>
          <a:ext cx="340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8.3</a:t>
          </a:r>
          <a:endParaRPr kumimoji="1" lang="ja-JP" altLang="en-US" sz="1000" b="1">
            <a:latin typeface="ＭＳ Ｐゴシック"/>
            <a:ea typeface="ＭＳ Ｐゴシック"/>
          </a:endParaRPr>
        </a:p>
      </xdr:txBody>
    </xdr:sp>
    <xdr:clientData/>
  </xdr:oneCellAnchor>
  <xdr:twoCellAnchor>
    <xdr:from>
      <xdr:col>23</xdr:col>
      <xdr:colOff>165100</xdr:colOff>
      <xdr:row>33</xdr:row>
      <xdr:rowOff>138430</xdr:rowOff>
    </xdr:from>
    <xdr:to>
      <xdr:col>24</xdr:col>
      <xdr:colOff>152400</xdr:colOff>
      <xdr:row>33</xdr:row>
      <xdr:rowOff>138430</xdr:rowOff>
    </xdr:to>
    <xdr:cxnSp macro="">
      <xdr:nvCxnSpPr>
        <xdr:cNvPr id="62" name="直線コネクタ 61">
          <a:extLst>
            <a:ext uri="{FF2B5EF4-FFF2-40B4-BE49-F238E27FC236}">
              <a16:creationId xmlns:a16="http://schemas.microsoft.com/office/drawing/2014/main" id="{AA2A4748-F4FF-4059-8F69-1276C11D84EA}"/>
            </a:ext>
          </a:extLst>
        </xdr:cNvPr>
        <xdr:cNvCxnSpPr/>
      </xdr:nvCxnSpPr>
      <xdr:spPr>
        <a:xfrm>
          <a:off x="4546600" y="57962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44450</xdr:rowOff>
    </xdr:from>
    <xdr:ext cx="405130" cy="259080"/>
    <xdr:sp macro="" textlink="">
      <xdr:nvSpPr>
        <xdr:cNvPr id="63" name="【図書館】&#10;有形固定資産減価償却率平均値テキスト">
          <a:extLst>
            <a:ext uri="{FF2B5EF4-FFF2-40B4-BE49-F238E27FC236}">
              <a16:creationId xmlns:a16="http://schemas.microsoft.com/office/drawing/2014/main" id="{BD43C499-1464-452C-A67F-C5754664D14B}"/>
            </a:ext>
          </a:extLst>
        </xdr:cNvPr>
        <xdr:cNvSpPr txBox="1"/>
      </xdr:nvSpPr>
      <xdr:spPr>
        <a:xfrm>
          <a:off x="4673600" y="638810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49.0</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37</xdr:row>
      <xdr:rowOff>66040</xdr:rowOff>
    </xdr:from>
    <xdr:to>
      <xdr:col>24</xdr:col>
      <xdr:colOff>114300</xdr:colOff>
      <xdr:row>37</xdr:row>
      <xdr:rowOff>167640</xdr:rowOff>
    </xdr:to>
    <xdr:sp macro="" textlink="">
      <xdr:nvSpPr>
        <xdr:cNvPr id="64" name="フローチャート: 判断 63">
          <a:extLst>
            <a:ext uri="{FF2B5EF4-FFF2-40B4-BE49-F238E27FC236}">
              <a16:creationId xmlns:a16="http://schemas.microsoft.com/office/drawing/2014/main" id="{3F2C8660-3476-4EC2-8ACC-BC2D7F86F72A}"/>
            </a:ext>
          </a:extLst>
        </xdr:cNvPr>
        <xdr:cNvSpPr/>
      </xdr:nvSpPr>
      <xdr:spPr>
        <a:xfrm>
          <a:off x="4584700" y="6409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166370</xdr:rowOff>
    </xdr:from>
    <xdr:to>
      <xdr:col>20</xdr:col>
      <xdr:colOff>38100</xdr:colOff>
      <xdr:row>37</xdr:row>
      <xdr:rowOff>95885</xdr:rowOff>
    </xdr:to>
    <xdr:sp macro="" textlink="">
      <xdr:nvSpPr>
        <xdr:cNvPr id="65" name="フローチャート: 判断 64">
          <a:extLst>
            <a:ext uri="{FF2B5EF4-FFF2-40B4-BE49-F238E27FC236}">
              <a16:creationId xmlns:a16="http://schemas.microsoft.com/office/drawing/2014/main" id="{9CF3F75F-CCF2-4CE2-B1F7-67563D335EF4}"/>
            </a:ext>
          </a:extLst>
        </xdr:cNvPr>
        <xdr:cNvSpPr/>
      </xdr:nvSpPr>
      <xdr:spPr>
        <a:xfrm>
          <a:off x="3746500" y="633857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110490</xdr:rowOff>
    </xdr:from>
    <xdr:to>
      <xdr:col>15</xdr:col>
      <xdr:colOff>101600</xdr:colOff>
      <xdr:row>37</xdr:row>
      <xdr:rowOff>40640</xdr:rowOff>
    </xdr:to>
    <xdr:sp macro="" textlink="">
      <xdr:nvSpPr>
        <xdr:cNvPr id="66" name="フローチャート: 判断 65">
          <a:extLst>
            <a:ext uri="{FF2B5EF4-FFF2-40B4-BE49-F238E27FC236}">
              <a16:creationId xmlns:a16="http://schemas.microsoft.com/office/drawing/2014/main" id="{E0D18E4C-F9A2-468C-9FEA-46E86D0B61F2}"/>
            </a:ext>
          </a:extLst>
        </xdr:cNvPr>
        <xdr:cNvSpPr/>
      </xdr:nvSpPr>
      <xdr:spPr>
        <a:xfrm>
          <a:off x="2857500" y="6282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79375</xdr:rowOff>
    </xdr:from>
    <xdr:to>
      <xdr:col>10</xdr:col>
      <xdr:colOff>165100</xdr:colOff>
      <xdr:row>37</xdr:row>
      <xdr:rowOff>9525</xdr:rowOff>
    </xdr:to>
    <xdr:sp macro="" textlink="">
      <xdr:nvSpPr>
        <xdr:cNvPr id="67" name="フローチャート: 判断 66">
          <a:extLst>
            <a:ext uri="{FF2B5EF4-FFF2-40B4-BE49-F238E27FC236}">
              <a16:creationId xmlns:a16="http://schemas.microsoft.com/office/drawing/2014/main" id="{FE8A70C4-D8CE-4CE1-8A56-D2771D77C5FD}"/>
            </a:ext>
          </a:extLst>
        </xdr:cNvPr>
        <xdr:cNvSpPr/>
      </xdr:nvSpPr>
      <xdr:spPr>
        <a:xfrm>
          <a:off x="1968500" y="6251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10795</xdr:rowOff>
    </xdr:from>
    <xdr:to>
      <xdr:col>6</xdr:col>
      <xdr:colOff>38100</xdr:colOff>
      <xdr:row>37</xdr:row>
      <xdr:rowOff>112395</xdr:rowOff>
    </xdr:to>
    <xdr:sp macro="" textlink="">
      <xdr:nvSpPr>
        <xdr:cNvPr id="68" name="フローチャート: 判断 67">
          <a:extLst>
            <a:ext uri="{FF2B5EF4-FFF2-40B4-BE49-F238E27FC236}">
              <a16:creationId xmlns:a16="http://schemas.microsoft.com/office/drawing/2014/main" id="{0806297E-AB7A-4F57-8819-A56EBEC256F9}"/>
            </a:ext>
          </a:extLst>
        </xdr:cNvPr>
        <xdr:cNvSpPr/>
      </xdr:nvSpPr>
      <xdr:spPr>
        <a:xfrm>
          <a:off x="1079500" y="6354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73660</xdr:rowOff>
    </xdr:from>
    <xdr:ext cx="762000" cy="259080"/>
    <xdr:sp macro="" textlink="">
      <xdr:nvSpPr>
        <xdr:cNvPr id="69" name="テキスト ボックス 68">
          <a:extLst>
            <a:ext uri="{FF2B5EF4-FFF2-40B4-BE49-F238E27FC236}">
              <a16:creationId xmlns:a16="http://schemas.microsoft.com/office/drawing/2014/main" id="{D90120AC-3EBA-4376-B6F4-EDBED11B7C22}"/>
            </a:ext>
          </a:extLst>
        </xdr:cNvPr>
        <xdr:cNvSpPr txBox="1"/>
      </xdr:nvSpPr>
      <xdr:spPr>
        <a:xfrm>
          <a:off x="4445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177800</xdr:colOff>
      <xdr:row>44</xdr:row>
      <xdr:rowOff>73660</xdr:rowOff>
    </xdr:from>
    <xdr:ext cx="762000" cy="259080"/>
    <xdr:sp macro="" textlink="">
      <xdr:nvSpPr>
        <xdr:cNvPr id="70" name="テキスト ボックス 69">
          <a:extLst>
            <a:ext uri="{FF2B5EF4-FFF2-40B4-BE49-F238E27FC236}">
              <a16:creationId xmlns:a16="http://schemas.microsoft.com/office/drawing/2014/main" id="{B11E2CAF-40F8-4792-BBD0-7FF952950B6B}"/>
            </a:ext>
          </a:extLst>
        </xdr:cNvPr>
        <xdr:cNvSpPr txBox="1"/>
      </xdr:nvSpPr>
      <xdr:spPr>
        <a:xfrm>
          <a:off x="3606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50800</xdr:colOff>
      <xdr:row>44</xdr:row>
      <xdr:rowOff>73660</xdr:rowOff>
    </xdr:from>
    <xdr:ext cx="762000" cy="259080"/>
    <xdr:sp macro="" textlink="">
      <xdr:nvSpPr>
        <xdr:cNvPr id="71" name="テキスト ボックス 70">
          <a:extLst>
            <a:ext uri="{FF2B5EF4-FFF2-40B4-BE49-F238E27FC236}">
              <a16:creationId xmlns:a16="http://schemas.microsoft.com/office/drawing/2014/main" id="{A93CC775-2345-4D0E-82B3-D67825B69C5E}"/>
            </a:ext>
          </a:extLst>
        </xdr:cNvPr>
        <xdr:cNvSpPr txBox="1"/>
      </xdr:nvSpPr>
      <xdr:spPr>
        <a:xfrm>
          <a:off x="2717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114300</xdr:colOff>
      <xdr:row>44</xdr:row>
      <xdr:rowOff>73660</xdr:rowOff>
    </xdr:from>
    <xdr:ext cx="762000" cy="259080"/>
    <xdr:sp macro="" textlink="">
      <xdr:nvSpPr>
        <xdr:cNvPr id="72" name="テキスト ボックス 71">
          <a:extLst>
            <a:ext uri="{FF2B5EF4-FFF2-40B4-BE49-F238E27FC236}">
              <a16:creationId xmlns:a16="http://schemas.microsoft.com/office/drawing/2014/main" id="{C132C53A-9B63-40DB-BCBB-2D1CAE2EE7CD}"/>
            </a:ext>
          </a:extLst>
        </xdr:cNvPr>
        <xdr:cNvSpPr txBox="1"/>
      </xdr:nvSpPr>
      <xdr:spPr>
        <a:xfrm>
          <a:off x="1828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xdr:col>
      <xdr:colOff>177800</xdr:colOff>
      <xdr:row>44</xdr:row>
      <xdr:rowOff>73660</xdr:rowOff>
    </xdr:from>
    <xdr:ext cx="762000" cy="259080"/>
    <xdr:sp macro="" textlink="">
      <xdr:nvSpPr>
        <xdr:cNvPr id="73" name="テキスト ボックス 72">
          <a:extLst>
            <a:ext uri="{FF2B5EF4-FFF2-40B4-BE49-F238E27FC236}">
              <a16:creationId xmlns:a16="http://schemas.microsoft.com/office/drawing/2014/main" id="{BA6C34C2-D3F9-4728-AC28-6B568325C5F9}"/>
            </a:ext>
          </a:extLst>
        </xdr:cNvPr>
        <xdr:cNvSpPr txBox="1"/>
      </xdr:nvSpPr>
      <xdr:spPr>
        <a:xfrm>
          <a:off x="939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19</xdr:col>
      <xdr:colOff>127000</xdr:colOff>
      <xdr:row>36</xdr:row>
      <xdr:rowOff>27305</xdr:rowOff>
    </xdr:from>
    <xdr:to>
      <xdr:col>20</xdr:col>
      <xdr:colOff>38100</xdr:colOff>
      <xdr:row>36</xdr:row>
      <xdr:rowOff>128905</xdr:rowOff>
    </xdr:to>
    <xdr:sp macro="" textlink="">
      <xdr:nvSpPr>
        <xdr:cNvPr id="74" name="楕円 73">
          <a:extLst>
            <a:ext uri="{FF2B5EF4-FFF2-40B4-BE49-F238E27FC236}">
              <a16:creationId xmlns:a16="http://schemas.microsoft.com/office/drawing/2014/main" id="{0DFCBA81-9271-4F3F-9498-E675CF85CAA2}"/>
            </a:ext>
          </a:extLst>
        </xdr:cNvPr>
        <xdr:cNvSpPr/>
      </xdr:nvSpPr>
      <xdr:spPr>
        <a:xfrm>
          <a:off x="3746500" y="6199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35</xdr:row>
      <xdr:rowOff>149225</xdr:rowOff>
    </xdr:from>
    <xdr:to>
      <xdr:col>15</xdr:col>
      <xdr:colOff>101600</xdr:colOff>
      <xdr:row>36</xdr:row>
      <xdr:rowOff>79375</xdr:rowOff>
    </xdr:to>
    <xdr:sp macro="" textlink="">
      <xdr:nvSpPr>
        <xdr:cNvPr id="75" name="楕円 74">
          <a:extLst>
            <a:ext uri="{FF2B5EF4-FFF2-40B4-BE49-F238E27FC236}">
              <a16:creationId xmlns:a16="http://schemas.microsoft.com/office/drawing/2014/main" id="{DE422AB7-9D6D-461C-B902-989903FBB907}"/>
            </a:ext>
          </a:extLst>
        </xdr:cNvPr>
        <xdr:cNvSpPr/>
      </xdr:nvSpPr>
      <xdr:spPr>
        <a:xfrm>
          <a:off x="2857500" y="6149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29210</xdr:rowOff>
    </xdr:from>
    <xdr:to>
      <xdr:col>19</xdr:col>
      <xdr:colOff>177800</xdr:colOff>
      <xdr:row>36</xdr:row>
      <xdr:rowOff>78105</xdr:rowOff>
    </xdr:to>
    <xdr:cxnSp macro="">
      <xdr:nvCxnSpPr>
        <xdr:cNvPr id="76" name="直線コネクタ 75">
          <a:extLst>
            <a:ext uri="{FF2B5EF4-FFF2-40B4-BE49-F238E27FC236}">
              <a16:creationId xmlns:a16="http://schemas.microsoft.com/office/drawing/2014/main" id="{1FC5B703-D6D4-4DB5-98D0-C7FBCFA30F81}"/>
            </a:ext>
          </a:extLst>
        </xdr:cNvPr>
        <xdr:cNvCxnSpPr/>
      </xdr:nvCxnSpPr>
      <xdr:spPr>
        <a:xfrm>
          <a:off x="2908300" y="6201410"/>
          <a:ext cx="889000" cy="488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164465</xdr:rowOff>
    </xdr:from>
    <xdr:to>
      <xdr:col>10</xdr:col>
      <xdr:colOff>165100</xdr:colOff>
      <xdr:row>36</xdr:row>
      <xdr:rowOff>94615</xdr:rowOff>
    </xdr:to>
    <xdr:sp macro="" textlink="">
      <xdr:nvSpPr>
        <xdr:cNvPr id="77" name="楕円 76">
          <a:extLst>
            <a:ext uri="{FF2B5EF4-FFF2-40B4-BE49-F238E27FC236}">
              <a16:creationId xmlns:a16="http://schemas.microsoft.com/office/drawing/2014/main" id="{F4F51BD3-761C-45DD-8058-616CD4097D22}"/>
            </a:ext>
          </a:extLst>
        </xdr:cNvPr>
        <xdr:cNvSpPr/>
      </xdr:nvSpPr>
      <xdr:spPr>
        <a:xfrm>
          <a:off x="1968500" y="6165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29210</xdr:rowOff>
    </xdr:from>
    <xdr:to>
      <xdr:col>15</xdr:col>
      <xdr:colOff>50800</xdr:colOff>
      <xdr:row>36</xdr:row>
      <xdr:rowOff>43815</xdr:rowOff>
    </xdr:to>
    <xdr:cxnSp macro="">
      <xdr:nvCxnSpPr>
        <xdr:cNvPr id="78" name="直線コネクタ 77">
          <a:extLst>
            <a:ext uri="{FF2B5EF4-FFF2-40B4-BE49-F238E27FC236}">
              <a16:creationId xmlns:a16="http://schemas.microsoft.com/office/drawing/2014/main" id="{810C57DE-9490-486B-960E-ACFE483C78D8}"/>
            </a:ext>
          </a:extLst>
        </xdr:cNvPr>
        <xdr:cNvCxnSpPr/>
      </xdr:nvCxnSpPr>
      <xdr:spPr>
        <a:xfrm flipV="1">
          <a:off x="2019300" y="6201410"/>
          <a:ext cx="889000" cy="146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35</xdr:row>
      <xdr:rowOff>132080</xdr:rowOff>
    </xdr:from>
    <xdr:to>
      <xdr:col>6</xdr:col>
      <xdr:colOff>38100</xdr:colOff>
      <xdr:row>36</xdr:row>
      <xdr:rowOff>61595</xdr:rowOff>
    </xdr:to>
    <xdr:sp macro="" textlink="">
      <xdr:nvSpPr>
        <xdr:cNvPr id="79" name="楕円 78">
          <a:extLst>
            <a:ext uri="{FF2B5EF4-FFF2-40B4-BE49-F238E27FC236}">
              <a16:creationId xmlns:a16="http://schemas.microsoft.com/office/drawing/2014/main" id="{932FD5E6-9A94-44C0-A99A-1462E32A6637}"/>
            </a:ext>
          </a:extLst>
        </xdr:cNvPr>
        <xdr:cNvSpPr/>
      </xdr:nvSpPr>
      <xdr:spPr>
        <a:xfrm>
          <a:off x="1079500" y="613283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36</xdr:row>
      <xdr:rowOff>10795</xdr:rowOff>
    </xdr:from>
    <xdr:to>
      <xdr:col>10</xdr:col>
      <xdr:colOff>114300</xdr:colOff>
      <xdr:row>36</xdr:row>
      <xdr:rowOff>43815</xdr:rowOff>
    </xdr:to>
    <xdr:cxnSp macro="">
      <xdr:nvCxnSpPr>
        <xdr:cNvPr id="80" name="直線コネクタ 79">
          <a:extLst>
            <a:ext uri="{FF2B5EF4-FFF2-40B4-BE49-F238E27FC236}">
              <a16:creationId xmlns:a16="http://schemas.microsoft.com/office/drawing/2014/main" id="{46FEA3FB-4E37-489B-9480-5A06C70AAAA1}"/>
            </a:ext>
          </a:extLst>
        </xdr:cNvPr>
        <xdr:cNvCxnSpPr/>
      </xdr:nvCxnSpPr>
      <xdr:spPr>
        <a:xfrm>
          <a:off x="1130300" y="6182995"/>
          <a:ext cx="889000" cy="33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153035</xdr:colOff>
      <xdr:row>37</xdr:row>
      <xdr:rowOff>86995</xdr:rowOff>
    </xdr:from>
    <xdr:ext cx="405130" cy="258445"/>
    <xdr:sp macro="" textlink="">
      <xdr:nvSpPr>
        <xdr:cNvPr id="81" name="n_1aveValue【図書館】&#10;有形固定資産減価償却率">
          <a:extLst>
            <a:ext uri="{FF2B5EF4-FFF2-40B4-BE49-F238E27FC236}">
              <a16:creationId xmlns:a16="http://schemas.microsoft.com/office/drawing/2014/main" id="{247031F2-59DC-4C27-A7CF-1BFB05B78420}"/>
            </a:ext>
          </a:extLst>
        </xdr:cNvPr>
        <xdr:cNvSpPr txBox="1"/>
      </xdr:nvSpPr>
      <xdr:spPr>
        <a:xfrm>
          <a:off x="3582035" y="643064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44.6</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38735</xdr:colOff>
      <xdr:row>37</xdr:row>
      <xdr:rowOff>31750</xdr:rowOff>
    </xdr:from>
    <xdr:ext cx="404495" cy="258445"/>
    <xdr:sp macro="" textlink="">
      <xdr:nvSpPr>
        <xdr:cNvPr id="82" name="n_2aveValue【図書館】&#10;有形固定資産減価償却率">
          <a:extLst>
            <a:ext uri="{FF2B5EF4-FFF2-40B4-BE49-F238E27FC236}">
              <a16:creationId xmlns:a16="http://schemas.microsoft.com/office/drawing/2014/main" id="{8D5B0C90-0EC6-4458-A4D2-ED439A829BAE}"/>
            </a:ext>
          </a:extLst>
        </xdr:cNvPr>
        <xdr:cNvSpPr txBox="1"/>
      </xdr:nvSpPr>
      <xdr:spPr>
        <a:xfrm>
          <a:off x="2705735" y="637540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41.2</a:t>
          </a:r>
          <a:endParaRPr kumimoji="1" lang="ja-JP" altLang="en-US" sz="1000" b="1">
            <a:solidFill>
              <a:srgbClr val="000080"/>
            </a:solidFill>
            <a:latin typeface="ＭＳ Ｐゴシック"/>
            <a:ea typeface="ＭＳ Ｐゴシック"/>
          </a:endParaRPr>
        </a:p>
      </xdr:txBody>
    </xdr:sp>
    <xdr:clientData/>
  </xdr:oneCellAnchor>
  <xdr:oneCellAnchor>
    <xdr:from>
      <xdr:col>9</xdr:col>
      <xdr:colOff>102235</xdr:colOff>
      <xdr:row>37</xdr:row>
      <xdr:rowOff>635</xdr:rowOff>
    </xdr:from>
    <xdr:ext cx="404495" cy="259080"/>
    <xdr:sp macro="" textlink="">
      <xdr:nvSpPr>
        <xdr:cNvPr id="83" name="n_3aveValue【図書館】&#10;有形固定資産減価償却率">
          <a:extLst>
            <a:ext uri="{FF2B5EF4-FFF2-40B4-BE49-F238E27FC236}">
              <a16:creationId xmlns:a16="http://schemas.microsoft.com/office/drawing/2014/main" id="{7FB4125E-F07F-4922-8338-A9F454ECD07D}"/>
            </a:ext>
          </a:extLst>
        </xdr:cNvPr>
        <xdr:cNvSpPr txBox="1"/>
      </xdr:nvSpPr>
      <xdr:spPr>
        <a:xfrm>
          <a:off x="1816735" y="634428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39.3</a:t>
          </a:r>
          <a:endParaRPr kumimoji="1" lang="ja-JP" altLang="en-US" sz="1000" b="1">
            <a:solidFill>
              <a:srgbClr val="000080"/>
            </a:solidFill>
            <a:latin typeface="ＭＳ Ｐゴシック"/>
            <a:ea typeface="ＭＳ Ｐゴシック"/>
          </a:endParaRPr>
        </a:p>
      </xdr:txBody>
    </xdr:sp>
    <xdr:clientData/>
  </xdr:oneCellAnchor>
  <xdr:oneCellAnchor>
    <xdr:from>
      <xdr:col>4</xdr:col>
      <xdr:colOff>165735</xdr:colOff>
      <xdr:row>37</xdr:row>
      <xdr:rowOff>103505</xdr:rowOff>
    </xdr:from>
    <xdr:ext cx="404495" cy="259080"/>
    <xdr:sp macro="" textlink="">
      <xdr:nvSpPr>
        <xdr:cNvPr id="84" name="n_4aveValue【図書館】&#10;有形固定資産減価償却率">
          <a:extLst>
            <a:ext uri="{FF2B5EF4-FFF2-40B4-BE49-F238E27FC236}">
              <a16:creationId xmlns:a16="http://schemas.microsoft.com/office/drawing/2014/main" id="{80FEFB94-24BA-48B2-85E5-110E6734FF75}"/>
            </a:ext>
          </a:extLst>
        </xdr:cNvPr>
        <xdr:cNvSpPr txBox="1"/>
      </xdr:nvSpPr>
      <xdr:spPr>
        <a:xfrm>
          <a:off x="927735" y="644715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45.6</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153035</xdr:colOff>
      <xdr:row>34</xdr:row>
      <xdr:rowOff>145415</xdr:rowOff>
    </xdr:from>
    <xdr:ext cx="405130" cy="258445"/>
    <xdr:sp macro="" textlink="">
      <xdr:nvSpPr>
        <xdr:cNvPr id="85" name="n_1mainValue【図書館】&#10;有形固定資産減価償却率">
          <a:extLst>
            <a:ext uri="{FF2B5EF4-FFF2-40B4-BE49-F238E27FC236}">
              <a16:creationId xmlns:a16="http://schemas.microsoft.com/office/drawing/2014/main" id="{84AF3472-F844-4877-B09C-3B06AF2EEFFE}"/>
            </a:ext>
          </a:extLst>
        </xdr:cNvPr>
        <xdr:cNvSpPr txBox="1"/>
      </xdr:nvSpPr>
      <xdr:spPr>
        <a:xfrm>
          <a:off x="3582035" y="597471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36.1</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38735</xdr:colOff>
      <xdr:row>34</xdr:row>
      <xdr:rowOff>95885</xdr:rowOff>
    </xdr:from>
    <xdr:ext cx="404495" cy="259080"/>
    <xdr:sp macro="" textlink="">
      <xdr:nvSpPr>
        <xdr:cNvPr id="86" name="n_2mainValue【図書館】&#10;有形固定資産減価償却率">
          <a:extLst>
            <a:ext uri="{FF2B5EF4-FFF2-40B4-BE49-F238E27FC236}">
              <a16:creationId xmlns:a16="http://schemas.microsoft.com/office/drawing/2014/main" id="{0F909FE0-6EF8-4CCC-8F58-7E04EAB8F3A4}"/>
            </a:ext>
          </a:extLst>
        </xdr:cNvPr>
        <xdr:cNvSpPr txBox="1"/>
      </xdr:nvSpPr>
      <xdr:spPr>
        <a:xfrm>
          <a:off x="2705735" y="592518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33.1</a:t>
          </a:r>
          <a:endParaRPr kumimoji="1" lang="ja-JP" altLang="en-US" sz="1000" b="1">
            <a:solidFill>
              <a:srgbClr val="FF0000"/>
            </a:solidFill>
            <a:latin typeface="ＭＳ Ｐゴシック"/>
            <a:ea typeface="ＭＳ Ｐゴシック"/>
          </a:endParaRPr>
        </a:p>
      </xdr:txBody>
    </xdr:sp>
    <xdr:clientData/>
  </xdr:oneCellAnchor>
  <xdr:oneCellAnchor>
    <xdr:from>
      <xdr:col>9</xdr:col>
      <xdr:colOff>102235</xdr:colOff>
      <xdr:row>34</xdr:row>
      <xdr:rowOff>111125</xdr:rowOff>
    </xdr:from>
    <xdr:ext cx="404495" cy="258445"/>
    <xdr:sp macro="" textlink="">
      <xdr:nvSpPr>
        <xdr:cNvPr id="87" name="n_3mainValue【図書館】&#10;有形固定資産減価償却率">
          <a:extLst>
            <a:ext uri="{FF2B5EF4-FFF2-40B4-BE49-F238E27FC236}">
              <a16:creationId xmlns:a16="http://schemas.microsoft.com/office/drawing/2014/main" id="{7DD12E7A-85A4-4E02-B603-BC22FE532B7D}"/>
            </a:ext>
          </a:extLst>
        </xdr:cNvPr>
        <xdr:cNvSpPr txBox="1"/>
      </xdr:nvSpPr>
      <xdr:spPr>
        <a:xfrm>
          <a:off x="1816735" y="594042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34.0</a:t>
          </a:r>
          <a:endParaRPr kumimoji="1" lang="ja-JP" altLang="en-US" sz="1000" b="1">
            <a:solidFill>
              <a:srgbClr val="FF0000"/>
            </a:solidFill>
            <a:latin typeface="ＭＳ Ｐゴシック"/>
            <a:ea typeface="ＭＳ Ｐゴシック"/>
          </a:endParaRPr>
        </a:p>
      </xdr:txBody>
    </xdr:sp>
    <xdr:clientData/>
  </xdr:oneCellAnchor>
  <xdr:oneCellAnchor>
    <xdr:from>
      <xdr:col>4</xdr:col>
      <xdr:colOff>165735</xdr:colOff>
      <xdr:row>34</xdr:row>
      <xdr:rowOff>78105</xdr:rowOff>
    </xdr:from>
    <xdr:ext cx="404495" cy="258445"/>
    <xdr:sp macro="" textlink="">
      <xdr:nvSpPr>
        <xdr:cNvPr id="88" name="n_4mainValue【図書館】&#10;有形固定資産減価償却率">
          <a:extLst>
            <a:ext uri="{FF2B5EF4-FFF2-40B4-BE49-F238E27FC236}">
              <a16:creationId xmlns:a16="http://schemas.microsoft.com/office/drawing/2014/main" id="{C156CE77-977C-4B7C-AB51-3E8E4FBE57B0}"/>
            </a:ext>
          </a:extLst>
        </xdr:cNvPr>
        <xdr:cNvSpPr txBox="1"/>
      </xdr:nvSpPr>
      <xdr:spPr>
        <a:xfrm>
          <a:off x="927735" y="590740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32.0</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a:extLst>
            <a:ext uri="{FF2B5EF4-FFF2-40B4-BE49-F238E27FC236}">
              <a16:creationId xmlns:a16="http://schemas.microsoft.com/office/drawing/2014/main" id="{A85B5120-E5C9-4F0C-BD63-310C1C0AFC49}"/>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図書館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a:extLst>
            <a:ext uri="{FF2B5EF4-FFF2-40B4-BE49-F238E27FC236}">
              <a16:creationId xmlns:a16="http://schemas.microsoft.com/office/drawing/2014/main" id="{CC17F089-70F6-42F4-B6C5-3CE0C3384C06}"/>
            </a:ext>
          </a:extLst>
        </xdr:cNvPr>
        <xdr:cNvSpPr/>
      </xdr:nvSpPr>
      <xdr:spPr>
        <a:xfrm>
          <a:off x="6731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a:extLst>
            <a:ext uri="{FF2B5EF4-FFF2-40B4-BE49-F238E27FC236}">
              <a16:creationId xmlns:a16="http://schemas.microsoft.com/office/drawing/2014/main" id="{ABC38A53-4F1F-4BBC-A76F-06DA38CC5039}"/>
            </a:ext>
          </a:extLst>
        </xdr:cNvPr>
        <xdr:cNvSpPr/>
      </xdr:nvSpPr>
      <xdr:spPr>
        <a:xfrm>
          <a:off x="6731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a:extLst>
            <a:ext uri="{FF2B5EF4-FFF2-40B4-BE49-F238E27FC236}">
              <a16:creationId xmlns:a16="http://schemas.microsoft.com/office/drawing/2014/main" id="{3C82CFEF-BD84-4857-842D-974B34C50585}"/>
            </a:ext>
          </a:extLst>
        </xdr:cNvPr>
        <xdr:cNvSpPr/>
      </xdr:nvSpPr>
      <xdr:spPr>
        <a:xfrm>
          <a:off x="7747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a:extLst>
            <a:ext uri="{FF2B5EF4-FFF2-40B4-BE49-F238E27FC236}">
              <a16:creationId xmlns:a16="http://schemas.microsoft.com/office/drawing/2014/main" id="{A5619F95-5B59-4C74-9A71-BC499DC170E2}"/>
            </a:ext>
          </a:extLst>
        </xdr:cNvPr>
        <xdr:cNvSpPr/>
      </xdr:nvSpPr>
      <xdr:spPr>
        <a:xfrm>
          <a:off x="7747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0.037</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a:extLst>
            <a:ext uri="{FF2B5EF4-FFF2-40B4-BE49-F238E27FC236}">
              <a16:creationId xmlns:a16="http://schemas.microsoft.com/office/drawing/2014/main" id="{45E2B214-5CBF-4CB2-BEB2-224845529368}"/>
            </a:ext>
          </a:extLst>
        </xdr:cNvPr>
        <xdr:cNvSpPr/>
      </xdr:nvSpPr>
      <xdr:spPr>
        <a:xfrm>
          <a:off x="8890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a:extLst>
            <a:ext uri="{FF2B5EF4-FFF2-40B4-BE49-F238E27FC236}">
              <a16:creationId xmlns:a16="http://schemas.microsoft.com/office/drawing/2014/main" id="{72E699F2-1424-4CEF-A76F-D365DB5CB291}"/>
            </a:ext>
          </a:extLst>
        </xdr:cNvPr>
        <xdr:cNvSpPr/>
      </xdr:nvSpPr>
      <xdr:spPr>
        <a:xfrm>
          <a:off x="8890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0.044</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a:extLst>
            <a:ext uri="{FF2B5EF4-FFF2-40B4-BE49-F238E27FC236}">
              <a16:creationId xmlns:a16="http://schemas.microsoft.com/office/drawing/2014/main" id="{182CFF1C-606E-477C-A29A-719FA9417C97}"/>
            </a:ext>
          </a:extLst>
        </xdr:cNvPr>
        <xdr:cNvSpPr/>
      </xdr:nvSpPr>
      <xdr:spPr>
        <a:xfrm>
          <a:off x="6604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250" cy="225425"/>
    <xdr:sp macro="" textlink="">
      <xdr:nvSpPr>
        <xdr:cNvPr id="97" name="テキスト ボックス 96">
          <a:extLst>
            <a:ext uri="{FF2B5EF4-FFF2-40B4-BE49-F238E27FC236}">
              <a16:creationId xmlns:a16="http://schemas.microsoft.com/office/drawing/2014/main" id="{BA52AAA4-0319-45D8-A192-91039C4C614F}"/>
            </a:ext>
          </a:extLst>
        </xdr:cNvPr>
        <xdr:cNvSpPr txBox="1"/>
      </xdr:nvSpPr>
      <xdr:spPr>
        <a:xfrm>
          <a:off x="6565900" y="5143500"/>
          <a:ext cx="3492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a:extLst>
            <a:ext uri="{FF2B5EF4-FFF2-40B4-BE49-F238E27FC236}">
              <a16:creationId xmlns:a16="http://schemas.microsoft.com/office/drawing/2014/main" id="{4641D1A1-3679-43E9-B87F-6E9836AA10FE}"/>
            </a:ext>
          </a:extLst>
        </xdr:cNvPr>
        <xdr:cNvCxnSpPr/>
      </xdr:nvCxnSpPr>
      <xdr:spPr>
        <a:xfrm>
          <a:off x="6604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99" name="直線コネクタ 98">
          <a:extLst>
            <a:ext uri="{FF2B5EF4-FFF2-40B4-BE49-F238E27FC236}">
              <a16:creationId xmlns:a16="http://schemas.microsoft.com/office/drawing/2014/main" id="{682CD791-D803-4144-87A5-518C2011E914}"/>
            </a:ext>
          </a:extLst>
        </xdr:cNvPr>
        <xdr:cNvCxnSpPr/>
      </xdr:nvCxnSpPr>
      <xdr:spPr>
        <a:xfrm>
          <a:off x="6604000" y="716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40</xdr:row>
      <xdr:rowOff>162560</xdr:rowOff>
    </xdr:from>
    <xdr:ext cx="466725" cy="259080"/>
    <xdr:sp macro="" textlink="">
      <xdr:nvSpPr>
        <xdr:cNvPr id="100" name="テキスト ボックス 99">
          <a:extLst>
            <a:ext uri="{FF2B5EF4-FFF2-40B4-BE49-F238E27FC236}">
              <a16:creationId xmlns:a16="http://schemas.microsoft.com/office/drawing/2014/main" id="{F020E735-AC22-4141-92E5-E004F0A65B31}"/>
            </a:ext>
          </a:extLst>
        </xdr:cNvPr>
        <xdr:cNvSpPr txBox="1"/>
      </xdr:nvSpPr>
      <xdr:spPr>
        <a:xfrm>
          <a:off x="6136640" y="70205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1" name="直線コネクタ 100">
          <a:extLst>
            <a:ext uri="{FF2B5EF4-FFF2-40B4-BE49-F238E27FC236}">
              <a16:creationId xmlns:a16="http://schemas.microsoft.com/office/drawing/2014/main" id="{BE89F091-6F62-42F6-894A-552FE3BDE973}"/>
            </a:ext>
          </a:extLst>
        </xdr:cNvPr>
        <xdr:cNvCxnSpPr/>
      </xdr:nvCxnSpPr>
      <xdr:spPr>
        <a:xfrm>
          <a:off x="6604000" y="670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38</xdr:row>
      <xdr:rowOff>48260</xdr:rowOff>
    </xdr:from>
    <xdr:ext cx="466725" cy="259080"/>
    <xdr:sp macro="" textlink="">
      <xdr:nvSpPr>
        <xdr:cNvPr id="102" name="テキスト ボックス 101">
          <a:extLst>
            <a:ext uri="{FF2B5EF4-FFF2-40B4-BE49-F238E27FC236}">
              <a16:creationId xmlns:a16="http://schemas.microsoft.com/office/drawing/2014/main" id="{E6C87972-9B56-44AF-B122-CFC434E66EC4}"/>
            </a:ext>
          </a:extLst>
        </xdr:cNvPr>
        <xdr:cNvSpPr txBox="1"/>
      </xdr:nvSpPr>
      <xdr:spPr>
        <a:xfrm>
          <a:off x="6136640" y="65633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3" name="直線コネクタ 102">
          <a:extLst>
            <a:ext uri="{FF2B5EF4-FFF2-40B4-BE49-F238E27FC236}">
              <a16:creationId xmlns:a16="http://schemas.microsoft.com/office/drawing/2014/main" id="{88709E08-4609-4A27-BE5C-CBAD79F92E24}"/>
            </a:ext>
          </a:extLst>
        </xdr:cNvPr>
        <xdr:cNvCxnSpPr/>
      </xdr:nvCxnSpPr>
      <xdr:spPr>
        <a:xfrm>
          <a:off x="6604000" y="624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35</xdr:row>
      <xdr:rowOff>105410</xdr:rowOff>
    </xdr:from>
    <xdr:ext cx="466725" cy="259080"/>
    <xdr:sp macro="" textlink="">
      <xdr:nvSpPr>
        <xdr:cNvPr id="104" name="テキスト ボックス 103">
          <a:extLst>
            <a:ext uri="{FF2B5EF4-FFF2-40B4-BE49-F238E27FC236}">
              <a16:creationId xmlns:a16="http://schemas.microsoft.com/office/drawing/2014/main" id="{447CB1FA-B3D4-40EC-AB1F-511A877D9830}"/>
            </a:ext>
          </a:extLst>
        </xdr:cNvPr>
        <xdr:cNvSpPr txBox="1"/>
      </xdr:nvSpPr>
      <xdr:spPr>
        <a:xfrm>
          <a:off x="6136640" y="61061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5" name="直線コネクタ 104">
          <a:extLst>
            <a:ext uri="{FF2B5EF4-FFF2-40B4-BE49-F238E27FC236}">
              <a16:creationId xmlns:a16="http://schemas.microsoft.com/office/drawing/2014/main" id="{914036C3-6F52-47A6-A2FE-E2F568D671AE}"/>
            </a:ext>
          </a:extLst>
        </xdr:cNvPr>
        <xdr:cNvCxnSpPr/>
      </xdr:nvCxnSpPr>
      <xdr:spPr>
        <a:xfrm>
          <a:off x="6604000" y="579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32</xdr:row>
      <xdr:rowOff>162560</xdr:rowOff>
    </xdr:from>
    <xdr:ext cx="466725" cy="259080"/>
    <xdr:sp macro="" textlink="">
      <xdr:nvSpPr>
        <xdr:cNvPr id="106" name="テキスト ボックス 105">
          <a:extLst>
            <a:ext uri="{FF2B5EF4-FFF2-40B4-BE49-F238E27FC236}">
              <a16:creationId xmlns:a16="http://schemas.microsoft.com/office/drawing/2014/main" id="{F417D24C-1D65-4610-B1ED-E50C8B977D4E}"/>
            </a:ext>
          </a:extLst>
        </xdr:cNvPr>
        <xdr:cNvSpPr txBox="1"/>
      </xdr:nvSpPr>
      <xdr:spPr>
        <a:xfrm>
          <a:off x="6136640" y="56489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7" name="直線コネクタ 106">
          <a:extLst>
            <a:ext uri="{FF2B5EF4-FFF2-40B4-BE49-F238E27FC236}">
              <a16:creationId xmlns:a16="http://schemas.microsoft.com/office/drawing/2014/main" id="{ECB43929-5036-45BB-B520-07ABAC39698E}"/>
            </a:ext>
          </a:extLst>
        </xdr:cNvPr>
        <xdr:cNvCxnSpPr/>
      </xdr:nvCxnSpPr>
      <xdr:spPr>
        <a:xfrm>
          <a:off x="6604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30</xdr:row>
      <xdr:rowOff>48260</xdr:rowOff>
    </xdr:from>
    <xdr:ext cx="466725" cy="259080"/>
    <xdr:sp macro="" textlink="">
      <xdr:nvSpPr>
        <xdr:cNvPr id="108" name="テキスト ボックス 107">
          <a:extLst>
            <a:ext uri="{FF2B5EF4-FFF2-40B4-BE49-F238E27FC236}">
              <a16:creationId xmlns:a16="http://schemas.microsoft.com/office/drawing/2014/main" id="{63150D92-D194-4AF4-B056-B25135B7B479}"/>
            </a:ext>
          </a:extLst>
        </xdr:cNvPr>
        <xdr:cNvSpPr txBox="1"/>
      </xdr:nvSpPr>
      <xdr:spPr>
        <a:xfrm>
          <a:off x="6136640" y="5191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9" name="【図書館】&#10;一人当たり面積グラフ枠">
          <a:extLst>
            <a:ext uri="{FF2B5EF4-FFF2-40B4-BE49-F238E27FC236}">
              <a16:creationId xmlns:a16="http://schemas.microsoft.com/office/drawing/2014/main" id="{6D1A9B08-74BD-4EC9-8D4A-AA19A3BCF496}"/>
            </a:ext>
          </a:extLst>
        </xdr:cNvPr>
        <xdr:cNvSpPr/>
      </xdr:nvSpPr>
      <xdr:spPr>
        <a:xfrm>
          <a:off x="6604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53340</xdr:rowOff>
    </xdr:from>
    <xdr:to>
      <xdr:col>54</xdr:col>
      <xdr:colOff>189865</xdr:colOff>
      <xdr:row>41</xdr:row>
      <xdr:rowOff>87630</xdr:rowOff>
    </xdr:to>
    <xdr:cxnSp macro="">
      <xdr:nvCxnSpPr>
        <xdr:cNvPr id="110" name="直線コネクタ 109">
          <a:extLst>
            <a:ext uri="{FF2B5EF4-FFF2-40B4-BE49-F238E27FC236}">
              <a16:creationId xmlns:a16="http://schemas.microsoft.com/office/drawing/2014/main" id="{AA43928F-DEF9-4C4B-AECE-F07EA140FBC0}"/>
            </a:ext>
          </a:extLst>
        </xdr:cNvPr>
        <xdr:cNvCxnSpPr/>
      </xdr:nvCxnSpPr>
      <xdr:spPr>
        <a:xfrm flipV="1">
          <a:off x="10476865" y="5882640"/>
          <a:ext cx="0" cy="12344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91440</xdr:rowOff>
    </xdr:from>
    <xdr:ext cx="469900" cy="259080"/>
    <xdr:sp macro="" textlink="">
      <xdr:nvSpPr>
        <xdr:cNvPr id="111" name="【図書館】&#10;一人当たり面積最小値テキスト">
          <a:extLst>
            <a:ext uri="{FF2B5EF4-FFF2-40B4-BE49-F238E27FC236}">
              <a16:creationId xmlns:a16="http://schemas.microsoft.com/office/drawing/2014/main" id="{7DE4FB02-6AB1-4386-AEBC-062457E7C40D}"/>
            </a:ext>
          </a:extLst>
        </xdr:cNvPr>
        <xdr:cNvSpPr txBox="1"/>
      </xdr:nvSpPr>
      <xdr:spPr>
        <a:xfrm>
          <a:off x="10515600" y="712089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0.010</a:t>
          </a:r>
          <a:endParaRPr kumimoji="1" lang="ja-JP" altLang="en-US" sz="1000" b="1">
            <a:latin typeface="ＭＳ Ｐゴシック"/>
            <a:ea typeface="ＭＳ Ｐゴシック"/>
          </a:endParaRPr>
        </a:p>
      </xdr:txBody>
    </xdr:sp>
    <xdr:clientData/>
  </xdr:oneCellAnchor>
  <xdr:twoCellAnchor>
    <xdr:from>
      <xdr:col>54</xdr:col>
      <xdr:colOff>101600</xdr:colOff>
      <xdr:row>41</xdr:row>
      <xdr:rowOff>87630</xdr:rowOff>
    </xdr:from>
    <xdr:to>
      <xdr:col>55</xdr:col>
      <xdr:colOff>88900</xdr:colOff>
      <xdr:row>41</xdr:row>
      <xdr:rowOff>87630</xdr:rowOff>
    </xdr:to>
    <xdr:cxnSp macro="">
      <xdr:nvCxnSpPr>
        <xdr:cNvPr id="112" name="直線コネクタ 111">
          <a:extLst>
            <a:ext uri="{FF2B5EF4-FFF2-40B4-BE49-F238E27FC236}">
              <a16:creationId xmlns:a16="http://schemas.microsoft.com/office/drawing/2014/main" id="{6D2F9AAA-A8DA-4F5A-B767-41207D7AAA11}"/>
            </a:ext>
          </a:extLst>
        </xdr:cNvPr>
        <xdr:cNvCxnSpPr/>
      </xdr:nvCxnSpPr>
      <xdr:spPr>
        <a:xfrm>
          <a:off x="10388600" y="71170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0</xdr:rowOff>
    </xdr:from>
    <xdr:ext cx="469900" cy="259080"/>
    <xdr:sp macro="" textlink="">
      <xdr:nvSpPr>
        <xdr:cNvPr id="113" name="【図書館】&#10;一人当たり面積最大値テキスト">
          <a:extLst>
            <a:ext uri="{FF2B5EF4-FFF2-40B4-BE49-F238E27FC236}">
              <a16:creationId xmlns:a16="http://schemas.microsoft.com/office/drawing/2014/main" id="{34F144EC-0A3A-4D90-9866-2351A1C8DF49}"/>
            </a:ext>
          </a:extLst>
        </xdr:cNvPr>
        <xdr:cNvSpPr txBox="1"/>
      </xdr:nvSpPr>
      <xdr:spPr>
        <a:xfrm>
          <a:off x="10515600" y="565785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0.280</a:t>
          </a:r>
          <a:endParaRPr kumimoji="1" lang="ja-JP" altLang="en-US" sz="1000" b="1">
            <a:latin typeface="ＭＳ Ｐゴシック"/>
            <a:ea typeface="ＭＳ Ｐゴシック"/>
          </a:endParaRPr>
        </a:p>
      </xdr:txBody>
    </xdr:sp>
    <xdr:clientData/>
  </xdr:oneCellAnchor>
  <xdr:twoCellAnchor>
    <xdr:from>
      <xdr:col>54</xdr:col>
      <xdr:colOff>101600</xdr:colOff>
      <xdr:row>34</xdr:row>
      <xdr:rowOff>53340</xdr:rowOff>
    </xdr:from>
    <xdr:to>
      <xdr:col>55</xdr:col>
      <xdr:colOff>88900</xdr:colOff>
      <xdr:row>34</xdr:row>
      <xdr:rowOff>53340</xdr:rowOff>
    </xdr:to>
    <xdr:cxnSp macro="">
      <xdr:nvCxnSpPr>
        <xdr:cNvPr id="114" name="直線コネクタ 113">
          <a:extLst>
            <a:ext uri="{FF2B5EF4-FFF2-40B4-BE49-F238E27FC236}">
              <a16:creationId xmlns:a16="http://schemas.microsoft.com/office/drawing/2014/main" id="{462039CF-D996-42B3-AF9E-E4B23E914849}"/>
            </a:ext>
          </a:extLst>
        </xdr:cNvPr>
        <xdr:cNvCxnSpPr/>
      </xdr:nvCxnSpPr>
      <xdr:spPr>
        <a:xfrm>
          <a:off x="10388600" y="58826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81280</xdr:rowOff>
    </xdr:from>
    <xdr:ext cx="469900" cy="259080"/>
    <xdr:sp macro="" textlink="">
      <xdr:nvSpPr>
        <xdr:cNvPr id="115" name="【図書館】&#10;一人当たり面積平均値テキスト">
          <a:extLst>
            <a:ext uri="{FF2B5EF4-FFF2-40B4-BE49-F238E27FC236}">
              <a16:creationId xmlns:a16="http://schemas.microsoft.com/office/drawing/2014/main" id="{46997175-7608-43DB-A8BD-7B40E1991F98}"/>
            </a:ext>
          </a:extLst>
        </xdr:cNvPr>
        <xdr:cNvSpPr txBox="1"/>
      </xdr:nvSpPr>
      <xdr:spPr>
        <a:xfrm>
          <a:off x="10515600" y="659638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0.108</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38</xdr:row>
      <xdr:rowOff>102870</xdr:rowOff>
    </xdr:from>
    <xdr:to>
      <xdr:col>55</xdr:col>
      <xdr:colOff>50800</xdr:colOff>
      <xdr:row>39</xdr:row>
      <xdr:rowOff>33020</xdr:rowOff>
    </xdr:to>
    <xdr:sp macro="" textlink="">
      <xdr:nvSpPr>
        <xdr:cNvPr id="116" name="フローチャート: 判断 115">
          <a:extLst>
            <a:ext uri="{FF2B5EF4-FFF2-40B4-BE49-F238E27FC236}">
              <a16:creationId xmlns:a16="http://schemas.microsoft.com/office/drawing/2014/main" id="{536A017D-DDAD-42BC-9CBD-B528DC9966B8}"/>
            </a:ext>
          </a:extLst>
        </xdr:cNvPr>
        <xdr:cNvSpPr/>
      </xdr:nvSpPr>
      <xdr:spPr>
        <a:xfrm>
          <a:off x="10426700" y="6617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102870</xdr:rowOff>
    </xdr:from>
    <xdr:to>
      <xdr:col>50</xdr:col>
      <xdr:colOff>165100</xdr:colOff>
      <xdr:row>39</xdr:row>
      <xdr:rowOff>33020</xdr:rowOff>
    </xdr:to>
    <xdr:sp macro="" textlink="">
      <xdr:nvSpPr>
        <xdr:cNvPr id="117" name="フローチャート: 判断 116">
          <a:extLst>
            <a:ext uri="{FF2B5EF4-FFF2-40B4-BE49-F238E27FC236}">
              <a16:creationId xmlns:a16="http://schemas.microsoft.com/office/drawing/2014/main" id="{2C98C3E1-2395-4AA4-BFB7-0BD7EF4AA151}"/>
            </a:ext>
          </a:extLst>
        </xdr:cNvPr>
        <xdr:cNvSpPr/>
      </xdr:nvSpPr>
      <xdr:spPr>
        <a:xfrm>
          <a:off x="9588500" y="6617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121285</xdr:rowOff>
    </xdr:from>
    <xdr:to>
      <xdr:col>46</xdr:col>
      <xdr:colOff>38100</xdr:colOff>
      <xdr:row>39</xdr:row>
      <xdr:rowOff>52070</xdr:rowOff>
    </xdr:to>
    <xdr:sp macro="" textlink="">
      <xdr:nvSpPr>
        <xdr:cNvPr id="118" name="フローチャート: 判断 117">
          <a:extLst>
            <a:ext uri="{FF2B5EF4-FFF2-40B4-BE49-F238E27FC236}">
              <a16:creationId xmlns:a16="http://schemas.microsoft.com/office/drawing/2014/main" id="{7DB7CA23-A6B6-4E8B-8454-C74CEB444090}"/>
            </a:ext>
          </a:extLst>
        </xdr:cNvPr>
        <xdr:cNvSpPr/>
      </xdr:nvSpPr>
      <xdr:spPr>
        <a:xfrm>
          <a:off x="8699500" y="663638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135255</xdr:rowOff>
    </xdr:from>
    <xdr:to>
      <xdr:col>41</xdr:col>
      <xdr:colOff>101600</xdr:colOff>
      <xdr:row>39</xdr:row>
      <xdr:rowOff>65405</xdr:rowOff>
    </xdr:to>
    <xdr:sp macro="" textlink="">
      <xdr:nvSpPr>
        <xdr:cNvPr id="119" name="フローチャート: 判断 118">
          <a:extLst>
            <a:ext uri="{FF2B5EF4-FFF2-40B4-BE49-F238E27FC236}">
              <a16:creationId xmlns:a16="http://schemas.microsoft.com/office/drawing/2014/main" id="{C4C3D876-02C2-4E44-AF22-C9BD08A59023}"/>
            </a:ext>
          </a:extLst>
        </xdr:cNvPr>
        <xdr:cNvSpPr/>
      </xdr:nvSpPr>
      <xdr:spPr>
        <a:xfrm>
          <a:off x="7810500" y="6650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142240</xdr:rowOff>
    </xdr:from>
    <xdr:to>
      <xdr:col>36</xdr:col>
      <xdr:colOff>165100</xdr:colOff>
      <xdr:row>40</xdr:row>
      <xdr:rowOff>72390</xdr:rowOff>
    </xdr:to>
    <xdr:sp macro="" textlink="">
      <xdr:nvSpPr>
        <xdr:cNvPr id="120" name="フローチャート: 判断 119">
          <a:extLst>
            <a:ext uri="{FF2B5EF4-FFF2-40B4-BE49-F238E27FC236}">
              <a16:creationId xmlns:a16="http://schemas.microsoft.com/office/drawing/2014/main" id="{7A899092-01AE-429E-BB46-289ABB2480E8}"/>
            </a:ext>
          </a:extLst>
        </xdr:cNvPr>
        <xdr:cNvSpPr/>
      </xdr:nvSpPr>
      <xdr:spPr>
        <a:xfrm>
          <a:off x="6921500" y="6828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73660</xdr:rowOff>
    </xdr:from>
    <xdr:ext cx="762000" cy="259080"/>
    <xdr:sp macro="" textlink="">
      <xdr:nvSpPr>
        <xdr:cNvPr id="121" name="テキスト ボックス 120">
          <a:extLst>
            <a:ext uri="{FF2B5EF4-FFF2-40B4-BE49-F238E27FC236}">
              <a16:creationId xmlns:a16="http://schemas.microsoft.com/office/drawing/2014/main" id="{F1B1BB98-5636-46D7-BB9C-1018D23C909A}"/>
            </a:ext>
          </a:extLst>
        </xdr:cNvPr>
        <xdr:cNvSpPr txBox="1"/>
      </xdr:nvSpPr>
      <xdr:spPr>
        <a:xfrm>
          <a:off x="10287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49</xdr:col>
      <xdr:colOff>114300</xdr:colOff>
      <xdr:row>44</xdr:row>
      <xdr:rowOff>73660</xdr:rowOff>
    </xdr:from>
    <xdr:ext cx="762000" cy="259080"/>
    <xdr:sp macro="" textlink="">
      <xdr:nvSpPr>
        <xdr:cNvPr id="122" name="テキスト ボックス 121">
          <a:extLst>
            <a:ext uri="{FF2B5EF4-FFF2-40B4-BE49-F238E27FC236}">
              <a16:creationId xmlns:a16="http://schemas.microsoft.com/office/drawing/2014/main" id="{BE257961-9FED-4A43-A723-CE305232B74D}"/>
            </a:ext>
          </a:extLst>
        </xdr:cNvPr>
        <xdr:cNvSpPr txBox="1"/>
      </xdr:nvSpPr>
      <xdr:spPr>
        <a:xfrm>
          <a:off x="9448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44</xdr:col>
      <xdr:colOff>177800</xdr:colOff>
      <xdr:row>44</xdr:row>
      <xdr:rowOff>73660</xdr:rowOff>
    </xdr:from>
    <xdr:ext cx="762000" cy="259080"/>
    <xdr:sp macro="" textlink="">
      <xdr:nvSpPr>
        <xdr:cNvPr id="123" name="テキスト ボックス 122">
          <a:extLst>
            <a:ext uri="{FF2B5EF4-FFF2-40B4-BE49-F238E27FC236}">
              <a16:creationId xmlns:a16="http://schemas.microsoft.com/office/drawing/2014/main" id="{A3EF9E81-CF10-4828-8AFA-3111B56C6D35}"/>
            </a:ext>
          </a:extLst>
        </xdr:cNvPr>
        <xdr:cNvSpPr txBox="1"/>
      </xdr:nvSpPr>
      <xdr:spPr>
        <a:xfrm>
          <a:off x="8559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40</xdr:col>
      <xdr:colOff>50800</xdr:colOff>
      <xdr:row>44</xdr:row>
      <xdr:rowOff>73660</xdr:rowOff>
    </xdr:from>
    <xdr:ext cx="762000" cy="259080"/>
    <xdr:sp macro="" textlink="">
      <xdr:nvSpPr>
        <xdr:cNvPr id="124" name="テキスト ボックス 123">
          <a:extLst>
            <a:ext uri="{FF2B5EF4-FFF2-40B4-BE49-F238E27FC236}">
              <a16:creationId xmlns:a16="http://schemas.microsoft.com/office/drawing/2014/main" id="{BD3BB1CE-0161-4B3E-AFBE-1CCBA1D195E8}"/>
            </a:ext>
          </a:extLst>
        </xdr:cNvPr>
        <xdr:cNvSpPr txBox="1"/>
      </xdr:nvSpPr>
      <xdr:spPr>
        <a:xfrm>
          <a:off x="7670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35</xdr:col>
      <xdr:colOff>114300</xdr:colOff>
      <xdr:row>44</xdr:row>
      <xdr:rowOff>73660</xdr:rowOff>
    </xdr:from>
    <xdr:ext cx="762000" cy="259080"/>
    <xdr:sp macro="" textlink="">
      <xdr:nvSpPr>
        <xdr:cNvPr id="125" name="テキスト ボックス 124">
          <a:extLst>
            <a:ext uri="{FF2B5EF4-FFF2-40B4-BE49-F238E27FC236}">
              <a16:creationId xmlns:a16="http://schemas.microsoft.com/office/drawing/2014/main" id="{F8BCB8DC-D385-4C4E-8796-AF657BA612C0}"/>
            </a:ext>
          </a:extLst>
        </xdr:cNvPr>
        <xdr:cNvSpPr txBox="1"/>
      </xdr:nvSpPr>
      <xdr:spPr>
        <a:xfrm>
          <a:off x="6781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50</xdr:col>
      <xdr:colOff>63500</xdr:colOff>
      <xdr:row>40</xdr:row>
      <xdr:rowOff>43815</xdr:rowOff>
    </xdr:from>
    <xdr:to>
      <xdr:col>50</xdr:col>
      <xdr:colOff>165100</xdr:colOff>
      <xdr:row>40</xdr:row>
      <xdr:rowOff>145415</xdr:rowOff>
    </xdr:to>
    <xdr:sp macro="" textlink="">
      <xdr:nvSpPr>
        <xdr:cNvPr id="126" name="楕円 125">
          <a:extLst>
            <a:ext uri="{FF2B5EF4-FFF2-40B4-BE49-F238E27FC236}">
              <a16:creationId xmlns:a16="http://schemas.microsoft.com/office/drawing/2014/main" id="{C9A85A23-D376-4786-8CA7-58206321C9F8}"/>
            </a:ext>
          </a:extLst>
        </xdr:cNvPr>
        <xdr:cNvSpPr/>
      </xdr:nvSpPr>
      <xdr:spPr>
        <a:xfrm>
          <a:off x="9588500" y="6901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48260</xdr:rowOff>
    </xdr:from>
    <xdr:to>
      <xdr:col>46</xdr:col>
      <xdr:colOff>38100</xdr:colOff>
      <xdr:row>40</xdr:row>
      <xdr:rowOff>149860</xdr:rowOff>
    </xdr:to>
    <xdr:sp macro="" textlink="">
      <xdr:nvSpPr>
        <xdr:cNvPr id="127" name="楕円 126">
          <a:extLst>
            <a:ext uri="{FF2B5EF4-FFF2-40B4-BE49-F238E27FC236}">
              <a16:creationId xmlns:a16="http://schemas.microsoft.com/office/drawing/2014/main" id="{E2E5EA7B-D90A-4E8C-B93D-FE23FBF0109F}"/>
            </a:ext>
          </a:extLst>
        </xdr:cNvPr>
        <xdr:cNvSpPr/>
      </xdr:nvSpPr>
      <xdr:spPr>
        <a:xfrm>
          <a:off x="8699500" y="6906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94615</xdr:rowOff>
    </xdr:from>
    <xdr:to>
      <xdr:col>50</xdr:col>
      <xdr:colOff>114300</xdr:colOff>
      <xdr:row>40</xdr:row>
      <xdr:rowOff>99060</xdr:rowOff>
    </xdr:to>
    <xdr:cxnSp macro="">
      <xdr:nvCxnSpPr>
        <xdr:cNvPr id="128" name="直線コネクタ 127">
          <a:extLst>
            <a:ext uri="{FF2B5EF4-FFF2-40B4-BE49-F238E27FC236}">
              <a16:creationId xmlns:a16="http://schemas.microsoft.com/office/drawing/2014/main" id="{C5AB88EE-513B-4F11-8F0A-949A84A59123}"/>
            </a:ext>
          </a:extLst>
        </xdr:cNvPr>
        <xdr:cNvCxnSpPr/>
      </xdr:nvCxnSpPr>
      <xdr:spPr>
        <a:xfrm flipV="1">
          <a:off x="8750300" y="6952615"/>
          <a:ext cx="8890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52705</xdr:rowOff>
    </xdr:from>
    <xdr:to>
      <xdr:col>41</xdr:col>
      <xdr:colOff>101600</xdr:colOff>
      <xdr:row>40</xdr:row>
      <xdr:rowOff>154940</xdr:rowOff>
    </xdr:to>
    <xdr:sp macro="" textlink="">
      <xdr:nvSpPr>
        <xdr:cNvPr id="129" name="楕円 128">
          <a:extLst>
            <a:ext uri="{FF2B5EF4-FFF2-40B4-BE49-F238E27FC236}">
              <a16:creationId xmlns:a16="http://schemas.microsoft.com/office/drawing/2014/main" id="{21AA418C-8426-485B-8155-1CEDE37CAA5B}"/>
            </a:ext>
          </a:extLst>
        </xdr:cNvPr>
        <xdr:cNvSpPr/>
      </xdr:nvSpPr>
      <xdr:spPr>
        <a:xfrm>
          <a:off x="7810500" y="691070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99060</xdr:rowOff>
    </xdr:from>
    <xdr:to>
      <xdr:col>45</xdr:col>
      <xdr:colOff>177800</xdr:colOff>
      <xdr:row>40</xdr:row>
      <xdr:rowOff>103505</xdr:rowOff>
    </xdr:to>
    <xdr:cxnSp macro="">
      <xdr:nvCxnSpPr>
        <xdr:cNvPr id="130" name="直線コネクタ 129">
          <a:extLst>
            <a:ext uri="{FF2B5EF4-FFF2-40B4-BE49-F238E27FC236}">
              <a16:creationId xmlns:a16="http://schemas.microsoft.com/office/drawing/2014/main" id="{FD55DEBC-AC63-4185-AC6E-E6357E1F2D6F}"/>
            </a:ext>
          </a:extLst>
        </xdr:cNvPr>
        <xdr:cNvCxnSpPr/>
      </xdr:nvCxnSpPr>
      <xdr:spPr>
        <a:xfrm flipV="1">
          <a:off x="7861300" y="6957060"/>
          <a:ext cx="8890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57150</xdr:rowOff>
    </xdr:from>
    <xdr:to>
      <xdr:col>36</xdr:col>
      <xdr:colOff>165100</xdr:colOff>
      <xdr:row>40</xdr:row>
      <xdr:rowOff>158750</xdr:rowOff>
    </xdr:to>
    <xdr:sp macro="" textlink="">
      <xdr:nvSpPr>
        <xdr:cNvPr id="131" name="楕円 130">
          <a:extLst>
            <a:ext uri="{FF2B5EF4-FFF2-40B4-BE49-F238E27FC236}">
              <a16:creationId xmlns:a16="http://schemas.microsoft.com/office/drawing/2014/main" id="{3339D53E-A2F1-48FD-920F-2844A4D15C38}"/>
            </a:ext>
          </a:extLst>
        </xdr:cNvPr>
        <xdr:cNvSpPr/>
      </xdr:nvSpPr>
      <xdr:spPr>
        <a:xfrm>
          <a:off x="6921500" y="6915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103505</xdr:rowOff>
    </xdr:from>
    <xdr:to>
      <xdr:col>41</xdr:col>
      <xdr:colOff>50800</xdr:colOff>
      <xdr:row>40</xdr:row>
      <xdr:rowOff>107950</xdr:rowOff>
    </xdr:to>
    <xdr:cxnSp macro="">
      <xdr:nvCxnSpPr>
        <xdr:cNvPr id="132" name="直線コネクタ 131">
          <a:extLst>
            <a:ext uri="{FF2B5EF4-FFF2-40B4-BE49-F238E27FC236}">
              <a16:creationId xmlns:a16="http://schemas.microsoft.com/office/drawing/2014/main" id="{D57813C3-329F-4D61-BB22-1885DD51B89C}"/>
            </a:ext>
          </a:extLst>
        </xdr:cNvPr>
        <xdr:cNvCxnSpPr/>
      </xdr:nvCxnSpPr>
      <xdr:spPr>
        <a:xfrm flipV="1">
          <a:off x="6972300" y="6961505"/>
          <a:ext cx="8890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57150</xdr:colOff>
      <xdr:row>37</xdr:row>
      <xdr:rowOff>49530</xdr:rowOff>
    </xdr:from>
    <xdr:ext cx="469900" cy="259080"/>
    <xdr:sp macro="" textlink="">
      <xdr:nvSpPr>
        <xdr:cNvPr id="133" name="n_1aveValue【図書館】&#10;一人当たり面積">
          <a:extLst>
            <a:ext uri="{FF2B5EF4-FFF2-40B4-BE49-F238E27FC236}">
              <a16:creationId xmlns:a16="http://schemas.microsoft.com/office/drawing/2014/main" id="{3582A152-4E68-43EB-8901-BFA3CCEDD4BB}"/>
            </a:ext>
          </a:extLst>
        </xdr:cNvPr>
        <xdr:cNvSpPr txBox="1"/>
      </xdr:nvSpPr>
      <xdr:spPr>
        <a:xfrm>
          <a:off x="9391650" y="639318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0.108</a:t>
          </a:r>
          <a:endParaRPr kumimoji="1" lang="ja-JP" altLang="en-US" sz="1000" b="1">
            <a:solidFill>
              <a:srgbClr val="000080"/>
            </a:solidFill>
            <a:latin typeface="ＭＳ Ｐゴシック"/>
            <a:ea typeface="ＭＳ Ｐゴシック"/>
          </a:endParaRPr>
        </a:p>
      </xdr:txBody>
    </xdr:sp>
    <xdr:clientData/>
  </xdr:oneCellAnchor>
  <xdr:oneCellAnchor>
    <xdr:from>
      <xdr:col>44</xdr:col>
      <xdr:colOff>133350</xdr:colOff>
      <xdr:row>37</xdr:row>
      <xdr:rowOff>67945</xdr:rowOff>
    </xdr:from>
    <xdr:ext cx="469265" cy="258445"/>
    <xdr:sp macro="" textlink="">
      <xdr:nvSpPr>
        <xdr:cNvPr id="134" name="n_2aveValue【図書館】&#10;一人当たり面積">
          <a:extLst>
            <a:ext uri="{FF2B5EF4-FFF2-40B4-BE49-F238E27FC236}">
              <a16:creationId xmlns:a16="http://schemas.microsoft.com/office/drawing/2014/main" id="{1146CC15-5662-4C40-A1D8-EDF24648D5D9}"/>
            </a:ext>
          </a:extLst>
        </xdr:cNvPr>
        <xdr:cNvSpPr txBox="1"/>
      </xdr:nvSpPr>
      <xdr:spPr>
        <a:xfrm>
          <a:off x="8515350" y="641159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0.104</a:t>
          </a:r>
          <a:endParaRPr kumimoji="1" lang="ja-JP" altLang="en-US" sz="1000" b="1">
            <a:solidFill>
              <a:srgbClr val="000080"/>
            </a:solidFill>
            <a:latin typeface="ＭＳ Ｐゴシック"/>
            <a:ea typeface="ＭＳ Ｐゴシック"/>
          </a:endParaRPr>
        </a:p>
      </xdr:txBody>
    </xdr:sp>
    <xdr:clientData/>
  </xdr:oneCellAnchor>
  <xdr:oneCellAnchor>
    <xdr:from>
      <xdr:col>40</xdr:col>
      <xdr:colOff>6350</xdr:colOff>
      <xdr:row>37</xdr:row>
      <xdr:rowOff>81915</xdr:rowOff>
    </xdr:from>
    <xdr:ext cx="469265" cy="259080"/>
    <xdr:sp macro="" textlink="">
      <xdr:nvSpPr>
        <xdr:cNvPr id="135" name="n_3aveValue【図書館】&#10;一人当たり面積">
          <a:extLst>
            <a:ext uri="{FF2B5EF4-FFF2-40B4-BE49-F238E27FC236}">
              <a16:creationId xmlns:a16="http://schemas.microsoft.com/office/drawing/2014/main" id="{9C087B1A-29B2-4D0F-A4C9-EE404B644214}"/>
            </a:ext>
          </a:extLst>
        </xdr:cNvPr>
        <xdr:cNvSpPr txBox="1"/>
      </xdr:nvSpPr>
      <xdr:spPr>
        <a:xfrm>
          <a:off x="7626350" y="642556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0.101</a:t>
          </a:r>
          <a:endParaRPr kumimoji="1" lang="ja-JP" altLang="en-US" sz="1000" b="1">
            <a:solidFill>
              <a:srgbClr val="000080"/>
            </a:solidFill>
            <a:latin typeface="ＭＳ Ｐゴシック"/>
            <a:ea typeface="ＭＳ Ｐゴシック"/>
          </a:endParaRPr>
        </a:p>
      </xdr:txBody>
    </xdr:sp>
    <xdr:clientData/>
  </xdr:oneCellAnchor>
  <xdr:oneCellAnchor>
    <xdr:from>
      <xdr:col>35</xdr:col>
      <xdr:colOff>69850</xdr:colOff>
      <xdr:row>38</xdr:row>
      <xdr:rowOff>88900</xdr:rowOff>
    </xdr:from>
    <xdr:ext cx="469265" cy="258445"/>
    <xdr:sp macro="" textlink="">
      <xdr:nvSpPr>
        <xdr:cNvPr id="136" name="n_4aveValue【図書館】&#10;一人当たり面積">
          <a:extLst>
            <a:ext uri="{FF2B5EF4-FFF2-40B4-BE49-F238E27FC236}">
              <a16:creationId xmlns:a16="http://schemas.microsoft.com/office/drawing/2014/main" id="{32396E02-F433-4501-8449-6DCD7A1EA5BC}"/>
            </a:ext>
          </a:extLst>
        </xdr:cNvPr>
        <xdr:cNvSpPr txBox="1"/>
      </xdr:nvSpPr>
      <xdr:spPr>
        <a:xfrm>
          <a:off x="6737350" y="660400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0.062</a:t>
          </a:r>
          <a:endParaRPr kumimoji="1" lang="ja-JP" altLang="en-US" sz="1000" b="1">
            <a:solidFill>
              <a:srgbClr val="000080"/>
            </a:solidFill>
            <a:latin typeface="ＭＳ Ｐゴシック"/>
            <a:ea typeface="ＭＳ Ｐゴシック"/>
          </a:endParaRPr>
        </a:p>
      </xdr:txBody>
    </xdr:sp>
    <xdr:clientData/>
  </xdr:oneCellAnchor>
  <xdr:oneCellAnchor>
    <xdr:from>
      <xdr:col>49</xdr:col>
      <xdr:colOff>57150</xdr:colOff>
      <xdr:row>40</xdr:row>
      <xdr:rowOff>136525</xdr:rowOff>
    </xdr:from>
    <xdr:ext cx="469900" cy="258445"/>
    <xdr:sp macro="" textlink="">
      <xdr:nvSpPr>
        <xdr:cNvPr id="137" name="n_1mainValue【図書館】&#10;一人当たり面積">
          <a:extLst>
            <a:ext uri="{FF2B5EF4-FFF2-40B4-BE49-F238E27FC236}">
              <a16:creationId xmlns:a16="http://schemas.microsoft.com/office/drawing/2014/main" id="{53663173-B03E-42C8-A8D3-8F413785EE35}"/>
            </a:ext>
          </a:extLst>
        </xdr:cNvPr>
        <xdr:cNvSpPr txBox="1"/>
      </xdr:nvSpPr>
      <xdr:spPr>
        <a:xfrm>
          <a:off x="9391650" y="699452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0.046</a:t>
          </a:r>
          <a:endParaRPr kumimoji="1" lang="ja-JP" altLang="en-US" sz="1000" b="1">
            <a:solidFill>
              <a:srgbClr val="FF0000"/>
            </a:solidFill>
            <a:latin typeface="ＭＳ Ｐゴシック"/>
            <a:ea typeface="ＭＳ Ｐゴシック"/>
          </a:endParaRPr>
        </a:p>
      </xdr:txBody>
    </xdr:sp>
    <xdr:clientData/>
  </xdr:oneCellAnchor>
  <xdr:oneCellAnchor>
    <xdr:from>
      <xdr:col>44</xdr:col>
      <xdr:colOff>133350</xdr:colOff>
      <xdr:row>40</xdr:row>
      <xdr:rowOff>140970</xdr:rowOff>
    </xdr:from>
    <xdr:ext cx="469265" cy="259080"/>
    <xdr:sp macro="" textlink="">
      <xdr:nvSpPr>
        <xdr:cNvPr id="138" name="n_2mainValue【図書館】&#10;一人当たり面積">
          <a:extLst>
            <a:ext uri="{FF2B5EF4-FFF2-40B4-BE49-F238E27FC236}">
              <a16:creationId xmlns:a16="http://schemas.microsoft.com/office/drawing/2014/main" id="{43947402-33A2-469A-94A7-D4787BBF095C}"/>
            </a:ext>
          </a:extLst>
        </xdr:cNvPr>
        <xdr:cNvSpPr txBox="1"/>
      </xdr:nvSpPr>
      <xdr:spPr>
        <a:xfrm>
          <a:off x="8515350" y="699897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0.045</a:t>
          </a:r>
          <a:endParaRPr kumimoji="1" lang="ja-JP" altLang="en-US" sz="1000" b="1">
            <a:solidFill>
              <a:srgbClr val="FF0000"/>
            </a:solidFill>
            <a:latin typeface="ＭＳ Ｐゴシック"/>
            <a:ea typeface="ＭＳ Ｐゴシック"/>
          </a:endParaRPr>
        </a:p>
      </xdr:txBody>
    </xdr:sp>
    <xdr:clientData/>
  </xdr:oneCellAnchor>
  <xdr:oneCellAnchor>
    <xdr:from>
      <xdr:col>40</xdr:col>
      <xdr:colOff>6350</xdr:colOff>
      <xdr:row>40</xdr:row>
      <xdr:rowOff>145415</xdr:rowOff>
    </xdr:from>
    <xdr:ext cx="469265" cy="258445"/>
    <xdr:sp macro="" textlink="">
      <xdr:nvSpPr>
        <xdr:cNvPr id="139" name="n_3mainValue【図書館】&#10;一人当たり面積">
          <a:extLst>
            <a:ext uri="{FF2B5EF4-FFF2-40B4-BE49-F238E27FC236}">
              <a16:creationId xmlns:a16="http://schemas.microsoft.com/office/drawing/2014/main" id="{36B3E423-E7EE-4E1F-81AE-0E024F50C66D}"/>
            </a:ext>
          </a:extLst>
        </xdr:cNvPr>
        <xdr:cNvSpPr txBox="1"/>
      </xdr:nvSpPr>
      <xdr:spPr>
        <a:xfrm>
          <a:off x="7626350" y="700341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0.044</a:t>
          </a:r>
          <a:endParaRPr kumimoji="1" lang="ja-JP" altLang="en-US" sz="1000" b="1">
            <a:solidFill>
              <a:srgbClr val="FF0000"/>
            </a:solidFill>
            <a:latin typeface="ＭＳ Ｐゴシック"/>
            <a:ea typeface="ＭＳ Ｐゴシック"/>
          </a:endParaRPr>
        </a:p>
      </xdr:txBody>
    </xdr:sp>
    <xdr:clientData/>
  </xdr:oneCellAnchor>
  <xdr:oneCellAnchor>
    <xdr:from>
      <xdr:col>35</xdr:col>
      <xdr:colOff>69850</xdr:colOff>
      <xdr:row>40</xdr:row>
      <xdr:rowOff>149860</xdr:rowOff>
    </xdr:from>
    <xdr:ext cx="469265" cy="259080"/>
    <xdr:sp macro="" textlink="">
      <xdr:nvSpPr>
        <xdr:cNvPr id="140" name="n_4mainValue【図書館】&#10;一人当たり面積">
          <a:extLst>
            <a:ext uri="{FF2B5EF4-FFF2-40B4-BE49-F238E27FC236}">
              <a16:creationId xmlns:a16="http://schemas.microsoft.com/office/drawing/2014/main" id="{9942839E-242E-4656-B62E-0D36A7AF6C39}"/>
            </a:ext>
          </a:extLst>
        </xdr:cNvPr>
        <xdr:cNvSpPr txBox="1"/>
      </xdr:nvSpPr>
      <xdr:spPr>
        <a:xfrm>
          <a:off x="6737350" y="700786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0.043</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1" name="正方形/長方形 140">
          <a:extLst>
            <a:ext uri="{FF2B5EF4-FFF2-40B4-BE49-F238E27FC236}">
              <a16:creationId xmlns:a16="http://schemas.microsoft.com/office/drawing/2014/main" id="{FB3346BD-7AAA-43EA-A306-BD7529470699}"/>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体育館・プール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2" name="正方形/長方形 141">
          <a:extLst>
            <a:ext uri="{FF2B5EF4-FFF2-40B4-BE49-F238E27FC236}">
              <a16:creationId xmlns:a16="http://schemas.microsoft.com/office/drawing/2014/main" id="{28326004-868F-497E-8B14-589D4699C5B3}"/>
            </a:ext>
          </a:extLst>
        </xdr:cNvPr>
        <xdr:cNvSpPr/>
      </xdr:nvSpPr>
      <xdr:spPr>
        <a:xfrm>
          <a:off x="889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3" name="正方形/長方形 142">
          <a:extLst>
            <a:ext uri="{FF2B5EF4-FFF2-40B4-BE49-F238E27FC236}">
              <a16:creationId xmlns:a16="http://schemas.microsoft.com/office/drawing/2014/main" id="{776BC71C-1598-4274-99FA-A9F432906F49}"/>
            </a:ext>
          </a:extLst>
        </xdr:cNvPr>
        <xdr:cNvSpPr/>
      </xdr:nvSpPr>
      <xdr:spPr>
        <a:xfrm>
          <a:off x="889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4" name="正方形/長方形 143">
          <a:extLst>
            <a:ext uri="{FF2B5EF4-FFF2-40B4-BE49-F238E27FC236}">
              <a16:creationId xmlns:a16="http://schemas.microsoft.com/office/drawing/2014/main" id="{7F87A8E5-9B5E-4831-938C-EB4FEEBE8684}"/>
            </a:ext>
          </a:extLst>
        </xdr:cNvPr>
        <xdr:cNvSpPr/>
      </xdr:nvSpPr>
      <xdr:spPr>
        <a:xfrm>
          <a:off x="1905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5" name="正方形/長方形 144">
          <a:extLst>
            <a:ext uri="{FF2B5EF4-FFF2-40B4-BE49-F238E27FC236}">
              <a16:creationId xmlns:a16="http://schemas.microsoft.com/office/drawing/2014/main" id="{3D782CB9-7154-4A91-A772-9C90080D5F55}"/>
            </a:ext>
          </a:extLst>
        </xdr:cNvPr>
        <xdr:cNvSpPr/>
      </xdr:nvSpPr>
      <xdr:spPr>
        <a:xfrm>
          <a:off x="1905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62.8</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6" name="正方形/長方形 145">
          <a:extLst>
            <a:ext uri="{FF2B5EF4-FFF2-40B4-BE49-F238E27FC236}">
              <a16:creationId xmlns:a16="http://schemas.microsoft.com/office/drawing/2014/main" id="{857C549B-6539-44E9-9164-C92F27618016}"/>
            </a:ext>
          </a:extLst>
        </xdr:cNvPr>
        <xdr:cNvSpPr/>
      </xdr:nvSpPr>
      <xdr:spPr>
        <a:xfrm>
          <a:off x="3048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7" name="正方形/長方形 146">
          <a:extLst>
            <a:ext uri="{FF2B5EF4-FFF2-40B4-BE49-F238E27FC236}">
              <a16:creationId xmlns:a16="http://schemas.microsoft.com/office/drawing/2014/main" id="{40B56001-6661-43B9-8CDF-3B9B876166C7}"/>
            </a:ext>
          </a:extLst>
        </xdr:cNvPr>
        <xdr:cNvSpPr/>
      </xdr:nvSpPr>
      <xdr:spPr>
        <a:xfrm>
          <a:off x="3048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62.9</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8" name="正方形/長方形 147">
          <a:extLst>
            <a:ext uri="{FF2B5EF4-FFF2-40B4-BE49-F238E27FC236}">
              <a16:creationId xmlns:a16="http://schemas.microsoft.com/office/drawing/2014/main" id="{318E49FA-C796-41AA-926B-AFF9BF6DC88E}"/>
            </a:ext>
          </a:extLst>
        </xdr:cNvPr>
        <xdr:cNvSpPr/>
      </xdr:nvSpPr>
      <xdr:spPr>
        <a:xfrm>
          <a:off x="762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7815" cy="225425"/>
    <xdr:sp macro="" textlink="">
      <xdr:nvSpPr>
        <xdr:cNvPr id="149" name="テキスト ボックス 148">
          <a:extLst>
            <a:ext uri="{FF2B5EF4-FFF2-40B4-BE49-F238E27FC236}">
              <a16:creationId xmlns:a16="http://schemas.microsoft.com/office/drawing/2014/main" id="{53EE1C83-ECA8-4E24-9B61-2DE3A1EF4186}"/>
            </a:ext>
          </a:extLst>
        </xdr:cNvPr>
        <xdr:cNvSpPr txBox="1"/>
      </xdr:nvSpPr>
      <xdr:spPr>
        <a:xfrm>
          <a:off x="723900" y="89535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0" name="直線コネクタ 149">
          <a:extLst>
            <a:ext uri="{FF2B5EF4-FFF2-40B4-BE49-F238E27FC236}">
              <a16:creationId xmlns:a16="http://schemas.microsoft.com/office/drawing/2014/main" id="{FB17140B-A089-497A-8AF1-021C73777984}"/>
            </a:ext>
          </a:extLst>
        </xdr:cNvPr>
        <xdr:cNvCxnSpPr/>
      </xdr:nvCxnSpPr>
      <xdr:spPr>
        <a:xfrm>
          <a:off x="762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65</xdr:row>
      <xdr:rowOff>143510</xdr:rowOff>
    </xdr:from>
    <xdr:ext cx="466725" cy="258445"/>
    <xdr:sp macro="" textlink="">
      <xdr:nvSpPr>
        <xdr:cNvPr id="151" name="テキスト ボックス 150">
          <a:extLst>
            <a:ext uri="{FF2B5EF4-FFF2-40B4-BE49-F238E27FC236}">
              <a16:creationId xmlns:a16="http://schemas.microsoft.com/office/drawing/2014/main" id="{CAEC76C3-7B40-4CE9-A13D-801DEC0339A7}"/>
            </a:ext>
          </a:extLst>
        </xdr:cNvPr>
        <xdr:cNvSpPr txBox="1"/>
      </xdr:nvSpPr>
      <xdr:spPr>
        <a:xfrm>
          <a:off x="294640" y="11287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2" name="直線コネクタ 151">
          <a:extLst>
            <a:ext uri="{FF2B5EF4-FFF2-40B4-BE49-F238E27FC236}">
              <a16:creationId xmlns:a16="http://schemas.microsoft.com/office/drawing/2014/main" id="{4D9FDBE5-E138-43C5-B520-097BA742FA0B}"/>
            </a:ext>
          </a:extLst>
        </xdr:cNvPr>
        <xdr:cNvCxnSpPr/>
      </xdr:nvCxnSpPr>
      <xdr:spPr>
        <a:xfrm>
          <a:off x="762000" y="1104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63</xdr:row>
      <xdr:rowOff>105410</xdr:rowOff>
    </xdr:from>
    <xdr:ext cx="466725" cy="259080"/>
    <xdr:sp macro="" textlink="">
      <xdr:nvSpPr>
        <xdr:cNvPr id="153" name="テキスト ボックス 152">
          <a:extLst>
            <a:ext uri="{FF2B5EF4-FFF2-40B4-BE49-F238E27FC236}">
              <a16:creationId xmlns:a16="http://schemas.microsoft.com/office/drawing/2014/main" id="{9E0B7867-7604-4416-85B1-8179AEF1CFF7}"/>
            </a:ext>
          </a:extLst>
        </xdr:cNvPr>
        <xdr:cNvSpPr txBox="1"/>
      </xdr:nvSpPr>
      <xdr:spPr>
        <a:xfrm>
          <a:off x="294640" y="10906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54" name="直線コネクタ 153">
          <a:extLst>
            <a:ext uri="{FF2B5EF4-FFF2-40B4-BE49-F238E27FC236}">
              <a16:creationId xmlns:a16="http://schemas.microsoft.com/office/drawing/2014/main" id="{EE2ADD4F-CECC-4DBB-AFDD-F139B3E8242A}"/>
            </a:ext>
          </a:extLst>
        </xdr:cNvPr>
        <xdr:cNvCxnSpPr/>
      </xdr:nvCxnSpPr>
      <xdr:spPr>
        <a:xfrm>
          <a:off x="762000" y="1066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61</xdr:row>
      <xdr:rowOff>67310</xdr:rowOff>
    </xdr:from>
    <xdr:ext cx="403225" cy="259080"/>
    <xdr:sp macro="" textlink="">
      <xdr:nvSpPr>
        <xdr:cNvPr id="155" name="テキスト ボックス 154">
          <a:extLst>
            <a:ext uri="{FF2B5EF4-FFF2-40B4-BE49-F238E27FC236}">
              <a16:creationId xmlns:a16="http://schemas.microsoft.com/office/drawing/2014/main" id="{6D8DA342-C9FF-4B74-BF12-1347BB3D8D6B}"/>
            </a:ext>
          </a:extLst>
        </xdr:cNvPr>
        <xdr:cNvSpPr txBox="1"/>
      </xdr:nvSpPr>
      <xdr:spPr>
        <a:xfrm>
          <a:off x="358775" y="10525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56" name="直線コネクタ 155">
          <a:extLst>
            <a:ext uri="{FF2B5EF4-FFF2-40B4-BE49-F238E27FC236}">
              <a16:creationId xmlns:a16="http://schemas.microsoft.com/office/drawing/2014/main" id="{68F47230-0FF5-4630-A7D2-3B6EA2358EF0}"/>
            </a:ext>
          </a:extLst>
        </xdr:cNvPr>
        <xdr:cNvCxnSpPr/>
      </xdr:nvCxnSpPr>
      <xdr:spPr>
        <a:xfrm>
          <a:off x="762000" y="1028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59</xdr:row>
      <xdr:rowOff>29210</xdr:rowOff>
    </xdr:from>
    <xdr:ext cx="403225" cy="258445"/>
    <xdr:sp macro="" textlink="">
      <xdr:nvSpPr>
        <xdr:cNvPr id="157" name="テキスト ボックス 156">
          <a:extLst>
            <a:ext uri="{FF2B5EF4-FFF2-40B4-BE49-F238E27FC236}">
              <a16:creationId xmlns:a16="http://schemas.microsoft.com/office/drawing/2014/main" id="{003CC9E0-AECD-4B37-95B8-42486D034BD9}"/>
            </a:ext>
          </a:extLst>
        </xdr:cNvPr>
        <xdr:cNvSpPr txBox="1"/>
      </xdr:nvSpPr>
      <xdr:spPr>
        <a:xfrm>
          <a:off x="358775" y="10144760"/>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58" name="直線コネクタ 157">
          <a:extLst>
            <a:ext uri="{FF2B5EF4-FFF2-40B4-BE49-F238E27FC236}">
              <a16:creationId xmlns:a16="http://schemas.microsoft.com/office/drawing/2014/main" id="{F9EC1D98-00BD-4AC9-8B46-100C09326745}"/>
            </a:ext>
          </a:extLst>
        </xdr:cNvPr>
        <xdr:cNvCxnSpPr/>
      </xdr:nvCxnSpPr>
      <xdr:spPr>
        <a:xfrm>
          <a:off x="762000" y="990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56</xdr:row>
      <xdr:rowOff>162560</xdr:rowOff>
    </xdr:from>
    <xdr:ext cx="403225" cy="259080"/>
    <xdr:sp macro="" textlink="">
      <xdr:nvSpPr>
        <xdr:cNvPr id="159" name="テキスト ボックス 158">
          <a:extLst>
            <a:ext uri="{FF2B5EF4-FFF2-40B4-BE49-F238E27FC236}">
              <a16:creationId xmlns:a16="http://schemas.microsoft.com/office/drawing/2014/main" id="{126A6464-D549-4830-AD4D-D7E32DC8AF14}"/>
            </a:ext>
          </a:extLst>
        </xdr:cNvPr>
        <xdr:cNvSpPr txBox="1"/>
      </xdr:nvSpPr>
      <xdr:spPr>
        <a:xfrm>
          <a:off x="358775" y="9763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0" name="直線コネクタ 159">
          <a:extLst>
            <a:ext uri="{FF2B5EF4-FFF2-40B4-BE49-F238E27FC236}">
              <a16:creationId xmlns:a16="http://schemas.microsoft.com/office/drawing/2014/main" id="{729C4F4A-6B1E-46F3-98E3-52B14541C78F}"/>
            </a:ext>
          </a:extLst>
        </xdr:cNvPr>
        <xdr:cNvCxnSpPr/>
      </xdr:nvCxnSpPr>
      <xdr:spPr>
        <a:xfrm>
          <a:off x="762000" y="952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54</xdr:row>
      <xdr:rowOff>124460</xdr:rowOff>
    </xdr:from>
    <xdr:ext cx="403225" cy="259080"/>
    <xdr:sp macro="" textlink="">
      <xdr:nvSpPr>
        <xdr:cNvPr id="161" name="テキスト ボックス 160">
          <a:extLst>
            <a:ext uri="{FF2B5EF4-FFF2-40B4-BE49-F238E27FC236}">
              <a16:creationId xmlns:a16="http://schemas.microsoft.com/office/drawing/2014/main" id="{99FD33F2-A7BA-40D1-9F94-A5E34840C3B5}"/>
            </a:ext>
          </a:extLst>
        </xdr:cNvPr>
        <xdr:cNvSpPr txBox="1"/>
      </xdr:nvSpPr>
      <xdr:spPr>
        <a:xfrm>
          <a:off x="358775" y="9382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2" name="直線コネクタ 161">
          <a:extLst>
            <a:ext uri="{FF2B5EF4-FFF2-40B4-BE49-F238E27FC236}">
              <a16:creationId xmlns:a16="http://schemas.microsoft.com/office/drawing/2014/main" id="{EC45A367-7347-4159-95EC-C2B5B5B85C41}"/>
            </a:ext>
          </a:extLst>
        </xdr:cNvPr>
        <xdr:cNvCxnSpPr/>
      </xdr:nvCxnSpPr>
      <xdr:spPr>
        <a:xfrm>
          <a:off x="762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41910</xdr:colOff>
      <xdr:row>52</xdr:row>
      <xdr:rowOff>86360</xdr:rowOff>
    </xdr:from>
    <xdr:ext cx="338455" cy="258445"/>
    <xdr:sp macro="" textlink="">
      <xdr:nvSpPr>
        <xdr:cNvPr id="163" name="テキスト ボックス 162">
          <a:extLst>
            <a:ext uri="{FF2B5EF4-FFF2-40B4-BE49-F238E27FC236}">
              <a16:creationId xmlns:a16="http://schemas.microsoft.com/office/drawing/2014/main" id="{B13415D2-6066-4B54-8F8B-0542CD5C90E7}"/>
            </a:ext>
          </a:extLst>
        </xdr:cNvPr>
        <xdr:cNvSpPr txBox="1"/>
      </xdr:nvSpPr>
      <xdr:spPr>
        <a:xfrm>
          <a:off x="422910" y="9001760"/>
          <a:ext cx="3384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4" name="【体育館・プール】&#10;有形固定資産減価償却率グラフ枠">
          <a:extLst>
            <a:ext uri="{FF2B5EF4-FFF2-40B4-BE49-F238E27FC236}">
              <a16:creationId xmlns:a16="http://schemas.microsoft.com/office/drawing/2014/main" id="{47FA2277-1ABD-4886-BE28-7B25CA1A92B4}"/>
            </a:ext>
          </a:extLst>
        </xdr:cNvPr>
        <xdr:cNvSpPr/>
      </xdr:nvSpPr>
      <xdr:spPr>
        <a:xfrm>
          <a:off x="762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137160</xdr:rowOff>
    </xdr:from>
    <xdr:to>
      <xdr:col>24</xdr:col>
      <xdr:colOff>62865</xdr:colOff>
      <xdr:row>64</xdr:row>
      <xdr:rowOff>76200</xdr:rowOff>
    </xdr:to>
    <xdr:cxnSp macro="">
      <xdr:nvCxnSpPr>
        <xdr:cNvPr id="165" name="直線コネクタ 164">
          <a:extLst>
            <a:ext uri="{FF2B5EF4-FFF2-40B4-BE49-F238E27FC236}">
              <a16:creationId xmlns:a16="http://schemas.microsoft.com/office/drawing/2014/main" id="{763CFB82-2A15-4CFB-8D4E-E32CAEBE27BD}"/>
            </a:ext>
          </a:extLst>
        </xdr:cNvPr>
        <xdr:cNvCxnSpPr/>
      </xdr:nvCxnSpPr>
      <xdr:spPr>
        <a:xfrm flipV="1">
          <a:off x="4634865" y="9738360"/>
          <a:ext cx="0" cy="13106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80010</xdr:rowOff>
    </xdr:from>
    <xdr:ext cx="469900" cy="259080"/>
    <xdr:sp macro="" textlink="">
      <xdr:nvSpPr>
        <xdr:cNvPr id="166" name="【体育館・プール】&#10;有形固定資産減価償却率最小値テキスト">
          <a:extLst>
            <a:ext uri="{FF2B5EF4-FFF2-40B4-BE49-F238E27FC236}">
              <a16:creationId xmlns:a16="http://schemas.microsoft.com/office/drawing/2014/main" id="{E679BA8D-BCB9-415C-871C-414446E73204}"/>
            </a:ext>
          </a:extLst>
        </xdr:cNvPr>
        <xdr:cNvSpPr txBox="1"/>
      </xdr:nvSpPr>
      <xdr:spPr>
        <a:xfrm>
          <a:off x="4673600" y="110528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67" name="直線コネクタ 166">
          <a:extLst>
            <a:ext uri="{FF2B5EF4-FFF2-40B4-BE49-F238E27FC236}">
              <a16:creationId xmlns:a16="http://schemas.microsoft.com/office/drawing/2014/main" id="{4C948F79-BD51-4F3D-9B7E-A809139981F5}"/>
            </a:ext>
          </a:extLst>
        </xdr:cNvPr>
        <xdr:cNvCxnSpPr/>
      </xdr:nvCxnSpPr>
      <xdr:spPr>
        <a:xfrm>
          <a:off x="4546600" y="11049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83820</xdr:rowOff>
    </xdr:from>
    <xdr:ext cx="405130" cy="259080"/>
    <xdr:sp macro="" textlink="">
      <xdr:nvSpPr>
        <xdr:cNvPr id="168" name="【体育館・プール】&#10;有形固定資産減価償却率最大値テキスト">
          <a:extLst>
            <a:ext uri="{FF2B5EF4-FFF2-40B4-BE49-F238E27FC236}">
              <a16:creationId xmlns:a16="http://schemas.microsoft.com/office/drawing/2014/main" id="{E146A0E7-B2A9-4734-BA2F-D45F01DEA5D6}"/>
            </a:ext>
          </a:extLst>
        </xdr:cNvPr>
        <xdr:cNvSpPr txBox="1"/>
      </xdr:nvSpPr>
      <xdr:spPr>
        <a:xfrm>
          <a:off x="4673600" y="951357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31.2</a:t>
          </a:r>
          <a:endParaRPr kumimoji="1" lang="ja-JP" altLang="en-US" sz="1000" b="1">
            <a:latin typeface="ＭＳ Ｐゴシック"/>
            <a:ea typeface="ＭＳ Ｐゴシック"/>
          </a:endParaRPr>
        </a:p>
      </xdr:txBody>
    </xdr:sp>
    <xdr:clientData/>
  </xdr:oneCellAnchor>
  <xdr:twoCellAnchor>
    <xdr:from>
      <xdr:col>23</xdr:col>
      <xdr:colOff>165100</xdr:colOff>
      <xdr:row>56</xdr:row>
      <xdr:rowOff>137160</xdr:rowOff>
    </xdr:from>
    <xdr:to>
      <xdr:col>24</xdr:col>
      <xdr:colOff>152400</xdr:colOff>
      <xdr:row>56</xdr:row>
      <xdr:rowOff>137160</xdr:rowOff>
    </xdr:to>
    <xdr:cxnSp macro="">
      <xdr:nvCxnSpPr>
        <xdr:cNvPr id="169" name="直線コネクタ 168">
          <a:extLst>
            <a:ext uri="{FF2B5EF4-FFF2-40B4-BE49-F238E27FC236}">
              <a16:creationId xmlns:a16="http://schemas.microsoft.com/office/drawing/2014/main" id="{40EB9D28-2810-4C96-9B95-46D57DF54F1D}"/>
            </a:ext>
          </a:extLst>
        </xdr:cNvPr>
        <xdr:cNvCxnSpPr/>
      </xdr:nvCxnSpPr>
      <xdr:spPr>
        <a:xfrm>
          <a:off x="4546600" y="97383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143510</xdr:rowOff>
    </xdr:from>
    <xdr:ext cx="405130" cy="258445"/>
    <xdr:sp macro="" textlink="">
      <xdr:nvSpPr>
        <xdr:cNvPr id="170" name="【体育館・プール】&#10;有形固定資産減価償却率平均値テキスト">
          <a:extLst>
            <a:ext uri="{FF2B5EF4-FFF2-40B4-BE49-F238E27FC236}">
              <a16:creationId xmlns:a16="http://schemas.microsoft.com/office/drawing/2014/main" id="{6A5FD03F-4352-4176-B72A-73BFF5EE14F1}"/>
            </a:ext>
          </a:extLst>
        </xdr:cNvPr>
        <xdr:cNvSpPr txBox="1"/>
      </xdr:nvSpPr>
      <xdr:spPr>
        <a:xfrm>
          <a:off x="4673600" y="10430510"/>
          <a:ext cx="40513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71.3</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60</xdr:row>
      <xdr:rowOff>164465</xdr:rowOff>
    </xdr:from>
    <xdr:to>
      <xdr:col>24</xdr:col>
      <xdr:colOff>114300</xdr:colOff>
      <xdr:row>61</xdr:row>
      <xdr:rowOff>94615</xdr:rowOff>
    </xdr:to>
    <xdr:sp macro="" textlink="">
      <xdr:nvSpPr>
        <xdr:cNvPr id="171" name="フローチャート: 判断 170">
          <a:extLst>
            <a:ext uri="{FF2B5EF4-FFF2-40B4-BE49-F238E27FC236}">
              <a16:creationId xmlns:a16="http://schemas.microsoft.com/office/drawing/2014/main" id="{E8D178B2-3FE1-443C-8427-DBB5A5E570D2}"/>
            </a:ext>
          </a:extLst>
        </xdr:cNvPr>
        <xdr:cNvSpPr/>
      </xdr:nvSpPr>
      <xdr:spPr>
        <a:xfrm>
          <a:off x="4584700" y="10451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2540</xdr:rowOff>
    </xdr:from>
    <xdr:to>
      <xdr:col>20</xdr:col>
      <xdr:colOff>38100</xdr:colOff>
      <xdr:row>61</xdr:row>
      <xdr:rowOff>104140</xdr:rowOff>
    </xdr:to>
    <xdr:sp macro="" textlink="">
      <xdr:nvSpPr>
        <xdr:cNvPr id="172" name="フローチャート: 判断 171">
          <a:extLst>
            <a:ext uri="{FF2B5EF4-FFF2-40B4-BE49-F238E27FC236}">
              <a16:creationId xmlns:a16="http://schemas.microsoft.com/office/drawing/2014/main" id="{1DC6BCC8-CEF7-47CD-9ADB-09B5B5A93496}"/>
            </a:ext>
          </a:extLst>
        </xdr:cNvPr>
        <xdr:cNvSpPr/>
      </xdr:nvSpPr>
      <xdr:spPr>
        <a:xfrm>
          <a:off x="3746500" y="10460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143510</xdr:rowOff>
    </xdr:from>
    <xdr:to>
      <xdr:col>15</xdr:col>
      <xdr:colOff>101600</xdr:colOff>
      <xdr:row>61</xdr:row>
      <xdr:rowOff>73660</xdr:rowOff>
    </xdr:to>
    <xdr:sp macro="" textlink="">
      <xdr:nvSpPr>
        <xdr:cNvPr id="173" name="フローチャート: 判断 172">
          <a:extLst>
            <a:ext uri="{FF2B5EF4-FFF2-40B4-BE49-F238E27FC236}">
              <a16:creationId xmlns:a16="http://schemas.microsoft.com/office/drawing/2014/main" id="{2F0BE005-3E8C-46D1-97C5-911B0D79FBF3}"/>
            </a:ext>
          </a:extLst>
        </xdr:cNvPr>
        <xdr:cNvSpPr/>
      </xdr:nvSpPr>
      <xdr:spPr>
        <a:xfrm>
          <a:off x="2857500" y="10430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114935</xdr:rowOff>
    </xdr:from>
    <xdr:to>
      <xdr:col>10</xdr:col>
      <xdr:colOff>165100</xdr:colOff>
      <xdr:row>61</xdr:row>
      <xdr:rowOff>45085</xdr:rowOff>
    </xdr:to>
    <xdr:sp macro="" textlink="">
      <xdr:nvSpPr>
        <xdr:cNvPr id="174" name="フローチャート: 判断 173">
          <a:extLst>
            <a:ext uri="{FF2B5EF4-FFF2-40B4-BE49-F238E27FC236}">
              <a16:creationId xmlns:a16="http://schemas.microsoft.com/office/drawing/2014/main" id="{255361BB-52A9-4E1D-84D8-A622935823A3}"/>
            </a:ext>
          </a:extLst>
        </xdr:cNvPr>
        <xdr:cNvSpPr/>
      </xdr:nvSpPr>
      <xdr:spPr>
        <a:xfrm>
          <a:off x="1968500" y="10401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137795</xdr:rowOff>
    </xdr:from>
    <xdr:to>
      <xdr:col>6</xdr:col>
      <xdr:colOff>38100</xdr:colOff>
      <xdr:row>61</xdr:row>
      <xdr:rowOff>67945</xdr:rowOff>
    </xdr:to>
    <xdr:sp macro="" textlink="">
      <xdr:nvSpPr>
        <xdr:cNvPr id="175" name="フローチャート: 判断 174">
          <a:extLst>
            <a:ext uri="{FF2B5EF4-FFF2-40B4-BE49-F238E27FC236}">
              <a16:creationId xmlns:a16="http://schemas.microsoft.com/office/drawing/2014/main" id="{B740FA0C-102D-4FC6-B26D-071F32118AC9}"/>
            </a:ext>
          </a:extLst>
        </xdr:cNvPr>
        <xdr:cNvSpPr/>
      </xdr:nvSpPr>
      <xdr:spPr>
        <a:xfrm>
          <a:off x="1079500" y="10424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111760</xdr:rowOff>
    </xdr:from>
    <xdr:ext cx="762000" cy="258445"/>
    <xdr:sp macro="" textlink="">
      <xdr:nvSpPr>
        <xdr:cNvPr id="176" name="テキスト ボックス 175">
          <a:extLst>
            <a:ext uri="{FF2B5EF4-FFF2-40B4-BE49-F238E27FC236}">
              <a16:creationId xmlns:a16="http://schemas.microsoft.com/office/drawing/2014/main" id="{4F05BB10-B68E-43C4-BFD1-41F11F0B7267}"/>
            </a:ext>
          </a:extLst>
        </xdr:cNvPr>
        <xdr:cNvSpPr txBox="1"/>
      </xdr:nvSpPr>
      <xdr:spPr>
        <a:xfrm>
          <a:off x="44450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177800</xdr:colOff>
      <xdr:row>66</xdr:row>
      <xdr:rowOff>111760</xdr:rowOff>
    </xdr:from>
    <xdr:ext cx="762000" cy="258445"/>
    <xdr:sp macro="" textlink="">
      <xdr:nvSpPr>
        <xdr:cNvPr id="177" name="テキスト ボックス 176">
          <a:extLst>
            <a:ext uri="{FF2B5EF4-FFF2-40B4-BE49-F238E27FC236}">
              <a16:creationId xmlns:a16="http://schemas.microsoft.com/office/drawing/2014/main" id="{72D267F8-98B3-4484-9039-D7AC8E20B25E}"/>
            </a:ext>
          </a:extLst>
        </xdr:cNvPr>
        <xdr:cNvSpPr txBox="1"/>
      </xdr:nvSpPr>
      <xdr:spPr>
        <a:xfrm>
          <a:off x="3606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50800</xdr:colOff>
      <xdr:row>66</xdr:row>
      <xdr:rowOff>111760</xdr:rowOff>
    </xdr:from>
    <xdr:ext cx="762000" cy="258445"/>
    <xdr:sp macro="" textlink="">
      <xdr:nvSpPr>
        <xdr:cNvPr id="178" name="テキスト ボックス 177">
          <a:extLst>
            <a:ext uri="{FF2B5EF4-FFF2-40B4-BE49-F238E27FC236}">
              <a16:creationId xmlns:a16="http://schemas.microsoft.com/office/drawing/2014/main" id="{51719CC7-BC25-43B2-A81E-CDAC0E41EB92}"/>
            </a:ext>
          </a:extLst>
        </xdr:cNvPr>
        <xdr:cNvSpPr txBox="1"/>
      </xdr:nvSpPr>
      <xdr:spPr>
        <a:xfrm>
          <a:off x="2717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114300</xdr:colOff>
      <xdr:row>66</xdr:row>
      <xdr:rowOff>111760</xdr:rowOff>
    </xdr:from>
    <xdr:ext cx="762000" cy="258445"/>
    <xdr:sp macro="" textlink="">
      <xdr:nvSpPr>
        <xdr:cNvPr id="179" name="テキスト ボックス 178">
          <a:extLst>
            <a:ext uri="{FF2B5EF4-FFF2-40B4-BE49-F238E27FC236}">
              <a16:creationId xmlns:a16="http://schemas.microsoft.com/office/drawing/2014/main" id="{4351054A-4B83-4727-9F0B-A5D0F6D90F13}"/>
            </a:ext>
          </a:extLst>
        </xdr:cNvPr>
        <xdr:cNvSpPr txBox="1"/>
      </xdr:nvSpPr>
      <xdr:spPr>
        <a:xfrm>
          <a:off x="1828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xdr:col>
      <xdr:colOff>177800</xdr:colOff>
      <xdr:row>66</xdr:row>
      <xdr:rowOff>111760</xdr:rowOff>
    </xdr:from>
    <xdr:ext cx="762000" cy="258445"/>
    <xdr:sp macro="" textlink="">
      <xdr:nvSpPr>
        <xdr:cNvPr id="180" name="テキスト ボックス 179">
          <a:extLst>
            <a:ext uri="{FF2B5EF4-FFF2-40B4-BE49-F238E27FC236}">
              <a16:creationId xmlns:a16="http://schemas.microsoft.com/office/drawing/2014/main" id="{2D91752A-61A2-4AA0-A8D6-AAC9289A72AF}"/>
            </a:ext>
          </a:extLst>
        </xdr:cNvPr>
        <xdr:cNvSpPr txBox="1"/>
      </xdr:nvSpPr>
      <xdr:spPr>
        <a:xfrm>
          <a:off x="939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19</xdr:col>
      <xdr:colOff>127000</xdr:colOff>
      <xdr:row>63</xdr:row>
      <xdr:rowOff>50165</xdr:rowOff>
    </xdr:from>
    <xdr:to>
      <xdr:col>20</xdr:col>
      <xdr:colOff>38100</xdr:colOff>
      <xdr:row>63</xdr:row>
      <xdr:rowOff>151765</xdr:rowOff>
    </xdr:to>
    <xdr:sp macro="" textlink="">
      <xdr:nvSpPr>
        <xdr:cNvPr id="181" name="楕円 180">
          <a:extLst>
            <a:ext uri="{FF2B5EF4-FFF2-40B4-BE49-F238E27FC236}">
              <a16:creationId xmlns:a16="http://schemas.microsoft.com/office/drawing/2014/main" id="{C162DBC4-CE9B-4E19-8256-4B72A9B0C631}"/>
            </a:ext>
          </a:extLst>
        </xdr:cNvPr>
        <xdr:cNvSpPr/>
      </xdr:nvSpPr>
      <xdr:spPr>
        <a:xfrm>
          <a:off x="3746500" y="10851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63</xdr:row>
      <xdr:rowOff>6350</xdr:rowOff>
    </xdr:from>
    <xdr:to>
      <xdr:col>15</xdr:col>
      <xdr:colOff>101600</xdr:colOff>
      <xdr:row>63</xdr:row>
      <xdr:rowOff>107950</xdr:rowOff>
    </xdr:to>
    <xdr:sp macro="" textlink="">
      <xdr:nvSpPr>
        <xdr:cNvPr id="182" name="楕円 181">
          <a:extLst>
            <a:ext uri="{FF2B5EF4-FFF2-40B4-BE49-F238E27FC236}">
              <a16:creationId xmlns:a16="http://schemas.microsoft.com/office/drawing/2014/main" id="{B877299C-B56C-45EF-9E40-8ED0C965F4D1}"/>
            </a:ext>
          </a:extLst>
        </xdr:cNvPr>
        <xdr:cNvSpPr/>
      </xdr:nvSpPr>
      <xdr:spPr>
        <a:xfrm>
          <a:off x="2857500" y="1080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63</xdr:row>
      <xdr:rowOff>57150</xdr:rowOff>
    </xdr:from>
    <xdr:to>
      <xdr:col>19</xdr:col>
      <xdr:colOff>177800</xdr:colOff>
      <xdr:row>63</xdr:row>
      <xdr:rowOff>100965</xdr:rowOff>
    </xdr:to>
    <xdr:cxnSp macro="">
      <xdr:nvCxnSpPr>
        <xdr:cNvPr id="183" name="直線コネクタ 182">
          <a:extLst>
            <a:ext uri="{FF2B5EF4-FFF2-40B4-BE49-F238E27FC236}">
              <a16:creationId xmlns:a16="http://schemas.microsoft.com/office/drawing/2014/main" id="{414447F6-8C45-4C00-B1B8-4011BDBDA0CF}"/>
            </a:ext>
          </a:extLst>
        </xdr:cNvPr>
        <xdr:cNvCxnSpPr/>
      </xdr:nvCxnSpPr>
      <xdr:spPr>
        <a:xfrm>
          <a:off x="2908300" y="10858500"/>
          <a:ext cx="889000" cy="438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62</xdr:row>
      <xdr:rowOff>132080</xdr:rowOff>
    </xdr:from>
    <xdr:to>
      <xdr:col>10</xdr:col>
      <xdr:colOff>165100</xdr:colOff>
      <xdr:row>63</xdr:row>
      <xdr:rowOff>62230</xdr:rowOff>
    </xdr:to>
    <xdr:sp macro="" textlink="">
      <xdr:nvSpPr>
        <xdr:cNvPr id="184" name="楕円 183">
          <a:extLst>
            <a:ext uri="{FF2B5EF4-FFF2-40B4-BE49-F238E27FC236}">
              <a16:creationId xmlns:a16="http://schemas.microsoft.com/office/drawing/2014/main" id="{4660E031-182A-4709-8ECB-45A0D42F2453}"/>
            </a:ext>
          </a:extLst>
        </xdr:cNvPr>
        <xdr:cNvSpPr/>
      </xdr:nvSpPr>
      <xdr:spPr>
        <a:xfrm>
          <a:off x="1968500" y="1076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63</xdr:row>
      <xdr:rowOff>11430</xdr:rowOff>
    </xdr:from>
    <xdr:to>
      <xdr:col>15</xdr:col>
      <xdr:colOff>50800</xdr:colOff>
      <xdr:row>63</xdr:row>
      <xdr:rowOff>57150</xdr:rowOff>
    </xdr:to>
    <xdr:cxnSp macro="">
      <xdr:nvCxnSpPr>
        <xdr:cNvPr id="185" name="直線コネクタ 184">
          <a:extLst>
            <a:ext uri="{FF2B5EF4-FFF2-40B4-BE49-F238E27FC236}">
              <a16:creationId xmlns:a16="http://schemas.microsoft.com/office/drawing/2014/main" id="{A6E03C17-6FD1-4B34-AD23-B19F5C42F67A}"/>
            </a:ext>
          </a:extLst>
        </xdr:cNvPr>
        <xdr:cNvCxnSpPr/>
      </xdr:nvCxnSpPr>
      <xdr:spPr>
        <a:xfrm>
          <a:off x="2019300" y="10812780"/>
          <a:ext cx="88900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62</xdr:row>
      <xdr:rowOff>73025</xdr:rowOff>
    </xdr:from>
    <xdr:to>
      <xdr:col>6</xdr:col>
      <xdr:colOff>38100</xdr:colOff>
      <xdr:row>63</xdr:row>
      <xdr:rowOff>3175</xdr:rowOff>
    </xdr:to>
    <xdr:sp macro="" textlink="">
      <xdr:nvSpPr>
        <xdr:cNvPr id="186" name="楕円 185">
          <a:extLst>
            <a:ext uri="{FF2B5EF4-FFF2-40B4-BE49-F238E27FC236}">
              <a16:creationId xmlns:a16="http://schemas.microsoft.com/office/drawing/2014/main" id="{C822960A-1665-476D-A9CD-C454B9A902B5}"/>
            </a:ext>
          </a:extLst>
        </xdr:cNvPr>
        <xdr:cNvSpPr/>
      </xdr:nvSpPr>
      <xdr:spPr>
        <a:xfrm>
          <a:off x="1079500" y="10702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62</xdr:row>
      <xdr:rowOff>123825</xdr:rowOff>
    </xdr:from>
    <xdr:to>
      <xdr:col>10</xdr:col>
      <xdr:colOff>114300</xdr:colOff>
      <xdr:row>63</xdr:row>
      <xdr:rowOff>11430</xdr:rowOff>
    </xdr:to>
    <xdr:cxnSp macro="">
      <xdr:nvCxnSpPr>
        <xdr:cNvPr id="187" name="直線コネクタ 186">
          <a:extLst>
            <a:ext uri="{FF2B5EF4-FFF2-40B4-BE49-F238E27FC236}">
              <a16:creationId xmlns:a16="http://schemas.microsoft.com/office/drawing/2014/main" id="{3CBC74B7-4B30-484A-918E-77E7B98A30F6}"/>
            </a:ext>
          </a:extLst>
        </xdr:cNvPr>
        <xdr:cNvCxnSpPr/>
      </xdr:nvCxnSpPr>
      <xdr:spPr>
        <a:xfrm>
          <a:off x="1130300" y="10753725"/>
          <a:ext cx="889000" cy="590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153035</xdr:colOff>
      <xdr:row>59</xdr:row>
      <xdr:rowOff>120650</xdr:rowOff>
    </xdr:from>
    <xdr:ext cx="405130" cy="258445"/>
    <xdr:sp macro="" textlink="">
      <xdr:nvSpPr>
        <xdr:cNvPr id="188" name="n_1aveValue【体育館・プール】&#10;有形固定資産減価償却率">
          <a:extLst>
            <a:ext uri="{FF2B5EF4-FFF2-40B4-BE49-F238E27FC236}">
              <a16:creationId xmlns:a16="http://schemas.microsoft.com/office/drawing/2014/main" id="{16C7687C-D727-4E75-A050-0354A3C1AB68}"/>
            </a:ext>
          </a:extLst>
        </xdr:cNvPr>
        <xdr:cNvSpPr txBox="1"/>
      </xdr:nvSpPr>
      <xdr:spPr>
        <a:xfrm>
          <a:off x="3582035" y="1023620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71.8</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38735</xdr:colOff>
      <xdr:row>59</xdr:row>
      <xdr:rowOff>90170</xdr:rowOff>
    </xdr:from>
    <xdr:ext cx="404495" cy="259080"/>
    <xdr:sp macro="" textlink="">
      <xdr:nvSpPr>
        <xdr:cNvPr id="189" name="n_2aveValue【体育館・プール】&#10;有形固定資産減価償却率">
          <a:extLst>
            <a:ext uri="{FF2B5EF4-FFF2-40B4-BE49-F238E27FC236}">
              <a16:creationId xmlns:a16="http://schemas.microsoft.com/office/drawing/2014/main" id="{F14E426D-03FC-4E09-B1BB-F3CD4401174B}"/>
            </a:ext>
          </a:extLst>
        </xdr:cNvPr>
        <xdr:cNvSpPr txBox="1"/>
      </xdr:nvSpPr>
      <xdr:spPr>
        <a:xfrm>
          <a:off x="2705735" y="1020572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70.2</a:t>
          </a:r>
          <a:endParaRPr kumimoji="1" lang="ja-JP" altLang="en-US" sz="1000" b="1">
            <a:solidFill>
              <a:srgbClr val="000080"/>
            </a:solidFill>
            <a:latin typeface="ＭＳ Ｐゴシック"/>
            <a:ea typeface="ＭＳ Ｐゴシック"/>
          </a:endParaRPr>
        </a:p>
      </xdr:txBody>
    </xdr:sp>
    <xdr:clientData/>
  </xdr:oneCellAnchor>
  <xdr:oneCellAnchor>
    <xdr:from>
      <xdr:col>9</xdr:col>
      <xdr:colOff>102235</xdr:colOff>
      <xdr:row>59</xdr:row>
      <xdr:rowOff>61595</xdr:rowOff>
    </xdr:from>
    <xdr:ext cx="404495" cy="259080"/>
    <xdr:sp macro="" textlink="">
      <xdr:nvSpPr>
        <xdr:cNvPr id="190" name="n_3aveValue【体育館・プール】&#10;有形固定資産減価償却率">
          <a:extLst>
            <a:ext uri="{FF2B5EF4-FFF2-40B4-BE49-F238E27FC236}">
              <a16:creationId xmlns:a16="http://schemas.microsoft.com/office/drawing/2014/main" id="{252330C6-9AF5-4003-A3FA-22D2C872CDE4}"/>
            </a:ext>
          </a:extLst>
        </xdr:cNvPr>
        <xdr:cNvSpPr txBox="1"/>
      </xdr:nvSpPr>
      <xdr:spPr>
        <a:xfrm>
          <a:off x="1816735" y="1017714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68.7</a:t>
          </a:r>
          <a:endParaRPr kumimoji="1" lang="ja-JP" altLang="en-US" sz="1000" b="1">
            <a:solidFill>
              <a:srgbClr val="000080"/>
            </a:solidFill>
            <a:latin typeface="ＭＳ Ｐゴシック"/>
            <a:ea typeface="ＭＳ Ｐゴシック"/>
          </a:endParaRPr>
        </a:p>
      </xdr:txBody>
    </xdr:sp>
    <xdr:clientData/>
  </xdr:oneCellAnchor>
  <xdr:oneCellAnchor>
    <xdr:from>
      <xdr:col>4</xdr:col>
      <xdr:colOff>165735</xdr:colOff>
      <xdr:row>59</xdr:row>
      <xdr:rowOff>84455</xdr:rowOff>
    </xdr:from>
    <xdr:ext cx="404495" cy="259080"/>
    <xdr:sp macro="" textlink="">
      <xdr:nvSpPr>
        <xdr:cNvPr id="191" name="n_4aveValue【体育館・プール】&#10;有形固定資産減価償却率">
          <a:extLst>
            <a:ext uri="{FF2B5EF4-FFF2-40B4-BE49-F238E27FC236}">
              <a16:creationId xmlns:a16="http://schemas.microsoft.com/office/drawing/2014/main" id="{B9563C0F-B2E5-48DC-884A-C3029CDA366B}"/>
            </a:ext>
          </a:extLst>
        </xdr:cNvPr>
        <xdr:cNvSpPr txBox="1"/>
      </xdr:nvSpPr>
      <xdr:spPr>
        <a:xfrm>
          <a:off x="927735" y="1020000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69.9</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153035</xdr:colOff>
      <xdr:row>63</xdr:row>
      <xdr:rowOff>143510</xdr:rowOff>
    </xdr:from>
    <xdr:ext cx="405130" cy="258445"/>
    <xdr:sp macro="" textlink="">
      <xdr:nvSpPr>
        <xdr:cNvPr id="192" name="n_1mainValue【体育館・プール】&#10;有形固定資産減価償却率">
          <a:extLst>
            <a:ext uri="{FF2B5EF4-FFF2-40B4-BE49-F238E27FC236}">
              <a16:creationId xmlns:a16="http://schemas.microsoft.com/office/drawing/2014/main" id="{F1114B0C-3205-4480-AD73-423D5E56927A}"/>
            </a:ext>
          </a:extLst>
        </xdr:cNvPr>
        <xdr:cNvSpPr txBox="1"/>
      </xdr:nvSpPr>
      <xdr:spPr>
        <a:xfrm>
          <a:off x="3582035" y="1094486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92.3</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38735</xdr:colOff>
      <xdr:row>63</xdr:row>
      <xdr:rowOff>99060</xdr:rowOff>
    </xdr:from>
    <xdr:ext cx="404495" cy="258445"/>
    <xdr:sp macro="" textlink="">
      <xdr:nvSpPr>
        <xdr:cNvPr id="193" name="n_2mainValue【体育館・プール】&#10;有形固定資産減価償却率">
          <a:extLst>
            <a:ext uri="{FF2B5EF4-FFF2-40B4-BE49-F238E27FC236}">
              <a16:creationId xmlns:a16="http://schemas.microsoft.com/office/drawing/2014/main" id="{E446CD53-A5F2-4351-BC94-745BAD1C8430}"/>
            </a:ext>
          </a:extLst>
        </xdr:cNvPr>
        <xdr:cNvSpPr txBox="1"/>
      </xdr:nvSpPr>
      <xdr:spPr>
        <a:xfrm>
          <a:off x="2705735" y="1090041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90.0</a:t>
          </a:r>
          <a:endParaRPr kumimoji="1" lang="ja-JP" altLang="en-US" sz="1000" b="1">
            <a:solidFill>
              <a:srgbClr val="FF0000"/>
            </a:solidFill>
            <a:latin typeface="ＭＳ Ｐゴシック"/>
            <a:ea typeface="ＭＳ Ｐゴシック"/>
          </a:endParaRPr>
        </a:p>
      </xdr:txBody>
    </xdr:sp>
    <xdr:clientData/>
  </xdr:oneCellAnchor>
  <xdr:oneCellAnchor>
    <xdr:from>
      <xdr:col>9</xdr:col>
      <xdr:colOff>102235</xdr:colOff>
      <xdr:row>63</xdr:row>
      <xdr:rowOff>53340</xdr:rowOff>
    </xdr:from>
    <xdr:ext cx="404495" cy="258445"/>
    <xdr:sp macro="" textlink="">
      <xdr:nvSpPr>
        <xdr:cNvPr id="194" name="n_3mainValue【体育館・プール】&#10;有形固定資産減価償却率">
          <a:extLst>
            <a:ext uri="{FF2B5EF4-FFF2-40B4-BE49-F238E27FC236}">
              <a16:creationId xmlns:a16="http://schemas.microsoft.com/office/drawing/2014/main" id="{27B70EB8-A317-4EAB-A348-DEF67EA5AB6B}"/>
            </a:ext>
          </a:extLst>
        </xdr:cNvPr>
        <xdr:cNvSpPr txBox="1"/>
      </xdr:nvSpPr>
      <xdr:spPr>
        <a:xfrm>
          <a:off x="1816735" y="1085469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87.6</a:t>
          </a:r>
          <a:endParaRPr kumimoji="1" lang="ja-JP" altLang="en-US" sz="1000" b="1">
            <a:solidFill>
              <a:srgbClr val="FF0000"/>
            </a:solidFill>
            <a:latin typeface="ＭＳ Ｐゴシック"/>
            <a:ea typeface="ＭＳ Ｐゴシック"/>
          </a:endParaRPr>
        </a:p>
      </xdr:txBody>
    </xdr:sp>
    <xdr:clientData/>
  </xdr:oneCellAnchor>
  <xdr:oneCellAnchor>
    <xdr:from>
      <xdr:col>4</xdr:col>
      <xdr:colOff>165735</xdr:colOff>
      <xdr:row>62</xdr:row>
      <xdr:rowOff>166370</xdr:rowOff>
    </xdr:from>
    <xdr:ext cx="404495" cy="258445"/>
    <xdr:sp macro="" textlink="">
      <xdr:nvSpPr>
        <xdr:cNvPr id="195" name="n_4mainValue【体育館・プール】&#10;有形固定資産減価償却率">
          <a:extLst>
            <a:ext uri="{FF2B5EF4-FFF2-40B4-BE49-F238E27FC236}">
              <a16:creationId xmlns:a16="http://schemas.microsoft.com/office/drawing/2014/main" id="{2B25B161-4C69-4DF2-A054-A5F147E67F8F}"/>
            </a:ext>
          </a:extLst>
        </xdr:cNvPr>
        <xdr:cNvSpPr txBox="1"/>
      </xdr:nvSpPr>
      <xdr:spPr>
        <a:xfrm>
          <a:off x="927735" y="1079627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84.5</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96" name="正方形/長方形 195">
          <a:extLst>
            <a:ext uri="{FF2B5EF4-FFF2-40B4-BE49-F238E27FC236}">
              <a16:creationId xmlns:a16="http://schemas.microsoft.com/office/drawing/2014/main" id="{AAD5B584-EFC5-4693-AB8A-08B63C20E667}"/>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体育館・プール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97" name="正方形/長方形 196">
          <a:extLst>
            <a:ext uri="{FF2B5EF4-FFF2-40B4-BE49-F238E27FC236}">
              <a16:creationId xmlns:a16="http://schemas.microsoft.com/office/drawing/2014/main" id="{04E03175-BC29-4ABE-AD94-732A275CB5B9}"/>
            </a:ext>
          </a:extLst>
        </xdr:cNvPr>
        <xdr:cNvSpPr/>
      </xdr:nvSpPr>
      <xdr:spPr>
        <a:xfrm>
          <a:off x="6731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98" name="正方形/長方形 197">
          <a:extLst>
            <a:ext uri="{FF2B5EF4-FFF2-40B4-BE49-F238E27FC236}">
              <a16:creationId xmlns:a16="http://schemas.microsoft.com/office/drawing/2014/main" id="{3D39E56E-106B-44A9-8D26-192E6800571C}"/>
            </a:ext>
          </a:extLst>
        </xdr:cNvPr>
        <xdr:cNvSpPr/>
      </xdr:nvSpPr>
      <xdr:spPr>
        <a:xfrm>
          <a:off x="6731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99" name="正方形/長方形 198">
          <a:extLst>
            <a:ext uri="{FF2B5EF4-FFF2-40B4-BE49-F238E27FC236}">
              <a16:creationId xmlns:a16="http://schemas.microsoft.com/office/drawing/2014/main" id="{3E42CA01-2C23-4D11-BDB8-A22868E4788B}"/>
            </a:ext>
          </a:extLst>
        </xdr:cNvPr>
        <xdr:cNvSpPr/>
      </xdr:nvSpPr>
      <xdr:spPr>
        <a:xfrm>
          <a:off x="7747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0" name="正方形/長方形 199">
          <a:extLst>
            <a:ext uri="{FF2B5EF4-FFF2-40B4-BE49-F238E27FC236}">
              <a16:creationId xmlns:a16="http://schemas.microsoft.com/office/drawing/2014/main" id="{0618073D-A68B-42EC-9FA0-7E46B36A907B}"/>
            </a:ext>
          </a:extLst>
        </xdr:cNvPr>
        <xdr:cNvSpPr/>
      </xdr:nvSpPr>
      <xdr:spPr>
        <a:xfrm>
          <a:off x="7747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0.159</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1" name="正方形/長方形 200">
          <a:extLst>
            <a:ext uri="{FF2B5EF4-FFF2-40B4-BE49-F238E27FC236}">
              <a16:creationId xmlns:a16="http://schemas.microsoft.com/office/drawing/2014/main" id="{2E9A7898-4088-4774-98BF-96B91997AF53}"/>
            </a:ext>
          </a:extLst>
        </xdr:cNvPr>
        <xdr:cNvSpPr/>
      </xdr:nvSpPr>
      <xdr:spPr>
        <a:xfrm>
          <a:off x="8890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2" name="正方形/長方形 201">
          <a:extLst>
            <a:ext uri="{FF2B5EF4-FFF2-40B4-BE49-F238E27FC236}">
              <a16:creationId xmlns:a16="http://schemas.microsoft.com/office/drawing/2014/main" id="{D049C4EC-2DAA-4A97-82AE-A3DC8EBD2F27}"/>
            </a:ext>
          </a:extLst>
        </xdr:cNvPr>
        <xdr:cNvSpPr/>
      </xdr:nvSpPr>
      <xdr:spPr>
        <a:xfrm>
          <a:off x="8890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0.280</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03" name="正方形/長方形 202">
          <a:extLst>
            <a:ext uri="{FF2B5EF4-FFF2-40B4-BE49-F238E27FC236}">
              <a16:creationId xmlns:a16="http://schemas.microsoft.com/office/drawing/2014/main" id="{C1E8273F-4CCF-4CBA-9F0B-C2D50E9EF99C}"/>
            </a:ext>
          </a:extLst>
        </xdr:cNvPr>
        <xdr:cNvSpPr/>
      </xdr:nvSpPr>
      <xdr:spPr>
        <a:xfrm>
          <a:off x="6604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250" cy="225425"/>
    <xdr:sp macro="" textlink="">
      <xdr:nvSpPr>
        <xdr:cNvPr id="204" name="テキスト ボックス 203">
          <a:extLst>
            <a:ext uri="{FF2B5EF4-FFF2-40B4-BE49-F238E27FC236}">
              <a16:creationId xmlns:a16="http://schemas.microsoft.com/office/drawing/2014/main" id="{8C29AFBA-127D-48B1-846C-129848C16EC8}"/>
            </a:ext>
          </a:extLst>
        </xdr:cNvPr>
        <xdr:cNvSpPr txBox="1"/>
      </xdr:nvSpPr>
      <xdr:spPr>
        <a:xfrm>
          <a:off x="6565900" y="8953500"/>
          <a:ext cx="3492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05" name="直線コネクタ 204">
          <a:extLst>
            <a:ext uri="{FF2B5EF4-FFF2-40B4-BE49-F238E27FC236}">
              <a16:creationId xmlns:a16="http://schemas.microsoft.com/office/drawing/2014/main" id="{0EE14D5E-EF32-4416-8F02-99E23402CB80}"/>
            </a:ext>
          </a:extLst>
        </xdr:cNvPr>
        <xdr:cNvCxnSpPr/>
      </xdr:nvCxnSpPr>
      <xdr:spPr>
        <a:xfrm>
          <a:off x="6604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06" name="直線コネクタ 205">
          <a:extLst>
            <a:ext uri="{FF2B5EF4-FFF2-40B4-BE49-F238E27FC236}">
              <a16:creationId xmlns:a16="http://schemas.microsoft.com/office/drawing/2014/main" id="{A1E47107-3126-41A3-A53A-04F8314E4938}"/>
            </a:ext>
          </a:extLst>
        </xdr:cNvPr>
        <xdr:cNvCxnSpPr/>
      </xdr:nvCxnSpPr>
      <xdr:spPr>
        <a:xfrm>
          <a:off x="6604000" y="1104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63</xdr:row>
      <xdr:rowOff>105410</xdr:rowOff>
    </xdr:from>
    <xdr:ext cx="466725" cy="259080"/>
    <xdr:sp macro="" textlink="">
      <xdr:nvSpPr>
        <xdr:cNvPr id="207" name="テキスト ボックス 206">
          <a:extLst>
            <a:ext uri="{FF2B5EF4-FFF2-40B4-BE49-F238E27FC236}">
              <a16:creationId xmlns:a16="http://schemas.microsoft.com/office/drawing/2014/main" id="{168421FF-27D8-41DB-9E3C-F0736CADAA94}"/>
            </a:ext>
          </a:extLst>
        </xdr:cNvPr>
        <xdr:cNvSpPr txBox="1"/>
      </xdr:nvSpPr>
      <xdr:spPr>
        <a:xfrm>
          <a:off x="6136640" y="10906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08" name="直線コネクタ 207">
          <a:extLst>
            <a:ext uri="{FF2B5EF4-FFF2-40B4-BE49-F238E27FC236}">
              <a16:creationId xmlns:a16="http://schemas.microsoft.com/office/drawing/2014/main" id="{0C2C69BF-20E2-4811-B812-3F9763BBEF7B}"/>
            </a:ext>
          </a:extLst>
        </xdr:cNvPr>
        <xdr:cNvCxnSpPr/>
      </xdr:nvCxnSpPr>
      <xdr:spPr>
        <a:xfrm>
          <a:off x="6604000" y="1066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61</xdr:row>
      <xdr:rowOff>67310</xdr:rowOff>
    </xdr:from>
    <xdr:ext cx="466725" cy="259080"/>
    <xdr:sp macro="" textlink="">
      <xdr:nvSpPr>
        <xdr:cNvPr id="209" name="テキスト ボックス 208">
          <a:extLst>
            <a:ext uri="{FF2B5EF4-FFF2-40B4-BE49-F238E27FC236}">
              <a16:creationId xmlns:a16="http://schemas.microsoft.com/office/drawing/2014/main" id="{D610004C-8807-476C-A11D-929567D8E2E5}"/>
            </a:ext>
          </a:extLst>
        </xdr:cNvPr>
        <xdr:cNvSpPr txBox="1"/>
      </xdr:nvSpPr>
      <xdr:spPr>
        <a:xfrm>
          <a:off x="6136640" y="10525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0.500</a:t>
          </a:r>
          <a:endParaRPr kumimoji="1" lang="ja-JP" altLang="en-US" sz="1000">
            <a:latin typeface="ＭＳ Ｐゴシック"/>
            <a:ea typeface="ＭＳ Ｐゴシック"/>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0" name="直線コネクタ 209">
          <a:extLst>
            <a:ext uri="{FF2B5EF4-FFF2-40B4-BE49-F238E27FC236}">
              <a16:creationId xmlns:a16="http://schemas.microsoft.com/office/drawing/2014/main" id="{ED55F45B-DA08-4508-98DD-FEB57D186A51}"/>
            </a:ext>
          </a:extLst>
        </xdr:cNvPr>
        <xdr:cNvCxnSpPr/>
      </xdr:nvCxnSpPr>
      <xdr:spPr>
        <a:xfrm>
          <a:off x="6604000" y="1028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59</xdr:row>
      <xdr:rowOff>29210</xdr:rowOff>
    </xdr:from>
    <xdr:ext cx="466725" cy="258445"/>
    <xdr:sp macro="" textlink="">
      <xdr:nvSpPr>
        <xdr:cNvPr id="211" name="テキスト ボックス 210">
          <a:extLst>
            <a:ext uri="{FF2B5EF4-FFF2-40B4-BE49-F238E27FC236}">
              <a16:creationId xmlns:a16="http://schemas.microsoft.com/office/drawing/2014/main" id="{87C01123-4D36-4EA8-959E-8AB7FF40B6ED}"/>
            </a:ext>
          </a:extLst>
        </xdr:cNvPr>
        <xdr:cNvSpPr txBox="1"/>
      </xdr:nvSpPr>
      <xdr:spPr>
        <a:xfrm>
          <a:off x="6136640" y="10144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12" name="直線コネクタ 211">
          <a:extLst>
            <a:ext uri="{FF2B5EF4-FFF2-40B4-BE49-F238E27FC236}">
              <a16:creationId xmlns:a16="http://schemas.microsoft.com/office/drawing/2014/main" id="{DB3C367B-F237-4B38-81E4-E957ECD6D498}"/>
            </a:ext>
          </a:extLst>
        </xdr:cNvPr>
        <xdr:cNvCxnSpPr/>
      </xdr:nvCxnSpPr>
      <xdr:spPr>
        <a:xfrm>
          <a:off x="6604000" y="990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56</xdr:row>
      <xdr:rowOff>162560</xdr:rowOff>
    </xdr:from>
    <xdr:ext cx="466725" cy="259080"/>
    <xdr:sp macro="" textlink="">
      <xdr:nvSpPr>
        <xdr:cNvPr id="213" name="テキスト ボックス 212">
          <a:extLst>
            <a:ext uri="{FF2B5EF4-FFF2-40B4-BE49-F238E27FC236}">
              <a16:creationId xmlns:a16="http://schemas.microsoft.com/office/drawing/2014/main" id="{D8E990B8-F369-43BD-8454-DFA1E2909F86}"/>
            </a:ext>
          </a:extLst>
        </xdr:cNvPr>
        <xdr:cNvSpPr txBox="1"/>
      </xdr:nvSpPr>
      <xdr:spPr>
        <a:xfrm>
          <a:off x="6136640" y="9763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14" name="直線コネクタ 213">
          <a:extLst>
            <a:ext uri="{FF2B5EF4-FFF2-40B4-BE49-F238E27FC236}">
              <a16:creationId xmlns:a16="http://schemas.microsoft.com/office/drawing/2014/main" id="{0508726D-B8AE-4566-9D9B-000FBAC35B2D}"/>
            </a:ext>
          </a:extLst>
        </xdr:cNvPr>
        <xdr:cNvCxnSpPr/>
      </xdr:nvCxnSpPr>
      <xdr:spPr>
        <a:xfrm>
          <a:off x="6604000" y="952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54</xdr:row>
      <xdr:rowOff>124460</xdr:rowOff>
    </xdr:from>
    <xdr:ext cx="466725" cy="259080"/>
    <xdr:sp macro="" textlink="">
      <xdr:nvSpPr>
        <xdr:cNvPr id="215" name="テキスト ボックス 214">
          <a:extLst>
            <a:ext uri="{FF2B5EF4-FFF2-40B4-BE49-F238E27FC236}">
              <a16:creationId xmlns:a16="http://schemas.microsoft.com/office/drawing/2014/main" id="{F8E914B6-51A4-443C-96AC-11A5F7139C4F}"/>
            </a:ext>
          </a:extLst>
        </xdr:cNvPr>
        <xdr:cNvSpPr txBox="1"/>
      </xdr:nvSpPr>
      <xdr:spPr>
        <a:xfrm>
          <a:off x="6136640" y="9382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16" name="直線コネクタ 215">
          <a:extLst>
            <a:ext uri="{FF2B5EF4-FFF2-40B4-BE49-F238E27FC236}">
              <a16:creationId xmlns:a16="http://schemas.microsoft.com/office/drawing/2014/main" id="{5E424ADB-901E-4485-B4D0-5C166331C6F3}"/>
            </a:ext>
          </a:extLst>
        </xdr:cNvPr>
        <xdr:cNvCxnSpPr/>
      </xdr:nvCxnSpPr>
      <xdr:spPr>
        <a:xfrm>
          <a:off x="6604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52</xdr:row>
      <xdr:rowOff>86360</xdr:rowOff>
    </xdr:from>
    <xdr:ext cx="466725" cy="258445"/>
    <xdr:sp macro="" textlink="">
      <xdr:nvSpPr>
        <xdr:cNvPr id="217" name="テキスト ボックス 216">
          <a:extLst>
            <a:ext uri="{FF2B5EF4-FFF2-40B4-BE49-F238E27FC236}">
              <a16:creationId xmlns:a16="http://schemas.microsoft.com/office/drawing/2014/main" id="{194167B0-A05D-4CE7-8152-9E56929802FB}"/>
            </a:ext>
          </a:extLst>
        </xdr:cNvPr>
        <xdr:cNvSpPr txBox="1"/>
      </xdr:nvSpPr>
      <xdr:spPr>
        <a:xfrm>
          <a:off x="6136640" y="9001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a:t>
          </a:r>
          <a:endParaRPr kumimoji="1" lang="ja-JP" altLang="en-US" sz="1000">
            <a:latin typeface="ＭＳ Ｐゴシック"/>
            <a:ea typeface="ＭＳ Ｐゴシック"/>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18" name="【体育館・プール】&#10;一人当たり面積グラフ枠">
          <a:extLst>
            <a:ext uri="{FF2B5EF4-FFF2-40B4-BE49-F238E27FC236}">
              <a16:creationId xmlns:a16="http://schemas.microsoft.com/office/drawing/2014/main" id="{FE533AB2-B6BC-447A-B7F5-02392C29938E}"/>
            </a:ext>
          </a:extLst>
        </xdr:cNvPr>
        <xdr:cNvSpPr/>
      </xdr:nvSpPr>
      <xdr:spPr>
        <a:xfrm>
          <a:off x="6604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156845</xdr:rowOff>
    </xdr:from>
    <xdr:to>
      <xdr:col>54</xdr:col>
      <xdr:colOff>189865</xdr:colOff>
      <xdr:row>64</xdr:row>
      <xdr:rowOff>24130</xdr:rowOff>
    </xdr:to>
    <xdr:cxnSp macro="">
      <xdr:nvCxnSpPr>
        <xdr:cNvPr id="219" name="直線コネクタ 218">
          <a:extLst>
            <a:ext uri="{FF2B5EF4-FFF2-40B4-BE49-F238E27FC236}">
              <a16:creationId xmlns:a16="http://schemas.microsoft.com/office/drawing/2014/main" id="{786E89B6-DBEE-4EF7-A113-C4DC6135FD6E}"/>
            </a:ext>
          </a:extLst>
        </xdr:cNvPr>
        <xdr:cNvCxnSpPr/>
      </xdr:nvCxnSpPr>
      <xdr:spPr>
        <a:xfrm flipV="1">
          <a:off x="10476865" y="9758045"/>
          <a:ext cx="0" cy="12388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27940</xdr:rowOff>
    </xdr:from>
    <xdr:ext cx="469900" cy="259080"/>
    <xdr:sp macro="" textlink="">
      <xdr:nvSpPr>
        <xdr:cNvPr id="220" name="【体育館・プール】&#10;一人当たり面積最小値テキスト">
          <a:extLst>
            <a:ext uri="{FF2B5EF4-FFF2-40B4-BE49-F238E27FC236}">
              <a16:creationId xmlns:a16="http://schemas.microsoft.com/office/drawing/2014/main" id="{C2DD03F4-0973-4688-855E-039FD45CAF4A}"/>
            </a:ext>
          </a:extLst>
        </xdr:cNvPr>
        <xdr:cNvSpPr txBox="1"/>
      </xdr:nvSpPr>
      <xdr:spPr>
        <a:xfrm>
          <a:off x="10515600" y="1100074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0.068</a:t>
          </a:r>
          <a:endParaRPr kumimoji="1" lang="ja-JP" altLang="en-US" sz="1000" b="1">
            <a:latin typeface="ＭＳ Ｐゴシック"/>
            <a:ea typeface="ＭＳ Ｐゴシック"/>
          </a:endParaRPr>
        </a:p>
      </xdr:txBody>
    </xdr:sp>
    <xdr:clientData/>
  </xdr:oneCellAnchor>
  <xdr:twoCellAnchor>
    <xdr:from>
      <xdr:col>54</xdr:col>
      <xdr:colOff>101600</xdr:colOff>
      <xdr:row>64</xdr:row>
      <xdr:rowOff>24130</xdr:rowOff>
    </xdr:from>
    <xdr:to>
      <xdr:col>55</xdr:col>
      <xdr:colOff>88900</xdr:colOff>
      <xdr:row>64</xdr:row>
      <xdr:rowOff>24130</xdr:rowOff>
    </xdr:to>
    <xdr:cxnSp macro="">
      <xdr:nvCxnSpPr>
        <xdr:cNvPr id="221" name="直線コネクタ 220">
          <a:extLst>
            <a:ext uri="{FF2B5EF4-FFF2-40B4-BE49-F238E27FC236}">
              <a16:creationId xmlns:a16="http://schemas.microsoft.com/office/drawing/2014/main" id="{40B82474-C664-441B-A443-38427D8F4552}"/>
            </a:ext>
          </a:extLst>
        </xdr:cNvPr>
        <xdr:cNvCxnSpPr/>
      </xdr:nvCxnSpPr>
      <xdr:spPr>
        <a:xfrm>
          <a:off x="10388600" y="109969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103505</xdr:rowOff>
    </xdr:from>
    <xdr:ext cx="469900" cy="259080"/>
    <xdr:sp macro="" textlink="">
      <xdr:nvSpPr>
        <xdr:cNvPr id="222" name="【体育館・プール】&#10;一人当たり面積最大値テキスト">
          <a:extLst>
            <a:ext uri="{FF2B5EF4-FFF2-40B4-BE49-F238E27FC236}">
              <a16:creationId xmlns:a16="http://schemas.microsoft.com/office/drawing/2014/main" id="{EAD2281A-B543-4F7D-8602-C92B98267D75}"/>
            </a:ext>
          </a:extLst>
        </xdr:cNvPr>
        <xdr:cNvSpPr txBox="1"/>
      </xdr:nvSpPr>
      <xdr:spPr>
        <a:xfrm>
          <a:off x="10515600" y="953325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1.694</a:t>
          </a:r>
          <a:endParaRPr kumimoji="1" lang="ja-JP" altLang="en-US" sz="1000" b="1">
            <a:latin typeface="ＭＳ Ｐゴシック"/>
            <a:ea typeface="ＭＳ Ｐゴシック"/>
          </a:endParaRPr>
        </a:p>
      </xdr:txBody>
    </xdr:sp>
    <xdr:clientData/>
  </xdr:oneCellAnchor>
  <xdr:twoCellAnchor>
    <xdr:from>
      <xdr:col>54</xdr:col>
      <xdr:colOff>101600</xdr:colOff>
      <xdr:row>56</xdr:row>
      <xdr:rowOff>156845</xdr:rowOff>
    </xdr:from>
    <xdr:to>
      <xdr:col>55</xdr:col>
      <xdr:colOff>88900</xdr:colOff>
      <xdr:row>56</xdr:row>
      <xdr:rowOff>156845</xdr:rowOff>
    </xdr:to>
    <xdr:cxnSp macro="">
      <xdr:nvCxnSpPr>
        <xdr:cNvPr id="223" name="直線コネクタ 222">
          <a:extLst>
            <a:ext uri="{FF2B5EF4-FFF2-40B4-BE49-F238E27FC236}">
              <a16:creationId xmlns:a16="http://schemas.microsoft.com/office/drawing/2014/main" id="{4F84A8A2-99F3-4004-A2C0-5C8DDE34B754}"/>
            </a:ext>
          </a:extLst>
        </xdr:cNvPr>
        <xdr:cNvCxnSpPr/>
      </xdr:nvCxnSpPr>
      <xdr:spPr>
        <a:xfrm>
          <a:off x="10388600" y="97580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57150</xdr:rowOff>
    </xdr:from>
    <xdr:ext cx="469900" cy="259080"/>
    <xdr:sp macro="" textlink="">
      <xdr:nvSpPr>
        <xdr:cNvPr id="224" name="【体育館・プール】&#10;一人当たり面積平均値テキスト">
          <a:extLst>
            <a:ext uri="{FF2B5EF4-FFF2-40B4-BE49-F238E27FC236}">
              <a16:creationId xmlns:a16="http://schemas.microsoft.com/office/drawing/2014/main" id="{CFE358BB-1FAC-4C22-A593-8FB49FC425A1}"/>
            </a:ext>
          </a:extLst>
        </xdr:cNvPr>
        <xdr:cNvSpPr txBox="1"/>
      </xdr:nvSpPr>
      <xdr:spPr>
        <a:xfrm>
          <a:off x="10515600" y="1068705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0.380</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62</xdr:row>
      <xdr:rowOff>78740</xdr:rowOff>
    </xdr:from>
    <xdr:to>
      <xdr:col>55</xdr:col>
      <xdr:colOff>50800</xdr:colOff>
      <xdr:row>63</xdr:row>
      <xdr:rowOff>8890</xdr:rowOff>
    </xdr:to>
    <xdr:sp macro="" textlink="">
      <xdr:nvSpPr>
        <xdr:cNvPr id="225" name="フローチャート: 判断 224">
          <a:extLst>
            <a:ext uri="{FF2B5EF4-FFF2-40B4-BE49-F238E27FC236}">
              <a16:creationId xmlns:a16="http://schemas.microsoft.com/office/drawing/2014/main" id="{B6D130BD-7E22-4CAE-A11A-9B8F2A133E66}"/>
            </a:ext>
          </a:extLst>
        </xdr:cNvPr>
        <xdr:cNvSpPr/>
      </xdr:nvSpPr>
      <xdr:spPr>
        <a:xfrm>
          <a:off x="10426700" y="10708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60960</xdr:rowOff>
    </xdr:from>
    <xdr:to>
      <xdr:col>50</xdr:col>
      <xdr:colOff>165100</xdr:colOff>
      <xdr:row>62</xdr:row>
      <xdr:rowOff>162560</xdr:rowOff>
    </xdr:to>
    <xdr:sp macro="" textlink="">
      <xdr:nvSpPr>
        <xdr:cNvPr id="226" name="フローチャート: 判断 225">
          <a:extLst>
            <a:ext uri="{FF2B5EF4-FFF2-40B4-BE49-F238E27FC236}">
              <a16:creationId xmlns:a16="http://schemas.microsoft.com/office/drawing/2014/main" id="{9492D9C3-58DD-43D6-9AAB-5E795F4D3359}"/>
            </a:ext>
          </a:extLst>
        </xdr:cNvPr>
        <xdr:cNvSpPr/>
      </xdr:nvSpPr>
      <xdr:spPr>
        <a:xfrm>
          <a:off x="9588500" y="10690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69850</xdr:rowOff>
    </xdr:from>
    <xdr:to>
      <xdr:col>46</xdr:col>
      <xdr:colOff>38100</xdr:colOff>
      <xdr:row>62</xdr:row>
      <xdr:rowOff>171450</xdr:rowOff>
    </xdr:to>
    <xdr:sp macro="" textlink="">
      <xdr:nvSpPr>
        <xdr:cNvPr id="227" name="フローチャート: 判断 226">
          <a:extLst>
            <a:ext uri="{FF2B5EF4-FFF2-40B4-BE49-F238E27FC236}">
              <a16:creationId xmlns:a16="http://schemas.microsoft.com/office/drawing/2014/main" id="{37E090D8-E90A-4124-BEC0-750E8188460F}"/>
            </a:ext>
          </a:extLst>
        </xdr:cNvPr>
        <xdr:cNvSpPr/>
      </xdr:nvSpPr>
      <xdr:spPr>
        <a:xfrm>
          <a:off x="8699500" y="10699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58420</xdr:rowOff>
    </xdr:from>
    <xdr:to>
      <xdr:col>41</xdr:col>
      <xdr:colOff>101600</xdr:colOff>
      <xdr:row>62</xdr:row>
      <xdr:rowOff>160020</xdr:rowOff>
    </xdr:to>
    <xdr:sp macro="" textlink="">
      <xdr:nvSpPr>
        <xdr:cNvPr id="228" name="フローチャート: 判断 227">
          <a:extLst>
            <a:ext uri="{FF2B5EF4-FFF2-40B4-BE49-F238E27FC236}">
              <a16:creationId xmlns:a16="http://schemas.microsoft.com/office/drawing/2014/main" id="{FDF56D51-F0B3-4672-9A27-41CABF30D2E2}"/>
            </a:ext>
          </a:extLst>
        </xdr:cNvPr>
        <xdr:cNvSpPr/>
      </xdr:nvSpPr>
      <xdr:spPr>
        <a:xfrm>
          <a:off x="7810500" y="1068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98425</xdr:rowOff>
    </xdr:from>
    <xdr:to>
      <xdr:col>36</xdr:col>
      <xdr:colOff>165100</xdr:colOff>
      <xdr:row>63</xdr:row>
      <xdr:rowOff>29210</xdr:rowOff>
    </xdr:to>
    <xdr:sp macro="" textlink="">
      <xdr:nvSpPr>
        <xdr:cNvPr id="229" name="フローチャート: 判断 228">
          <a:extLst>
            <a:ext uri="{FF2B5EF4-FFF2-40B4-BE49-F238E27FC236}">
              <a16:creationId xmlns:a16="http://schemas.microsoft.com/office/drawing/2014/main" id="{F296BEC4-6AAE-447D-B4B8-25AA860ABEFC}"/>
            </a:ext>
          </a:extLst>
        </xdr:cNvPr>
        <xdr:cNvSpPr/>
      </xdr:nvSpPr>
      <xdr:spPr>
        <a:xfrm>
          <a:off x="6921500" y="1072832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111760</xdr:rowOff>
    </xdr:from>
    <xdr:ext cx="762000" cy="258445"/>
    <xdr:sp macro="" textlink="">
      <xdr:nvSpPr>
        <xdr:cNvPr id="230" name="テキスト ボックス 229">
          <a:extLst>
            <a:ext uri="{FF2B5EF4-FFF2-40B4-BE49-F238E27FC236}">
              <a16:creationId xmlns:a16="http://schemas.microsoft.com/office/drawing/2014/main" id="{50C631C6-B9DF-4EEB-980C-8F86CAF94E63}"/>
            </a:ext>
          </a:extLst>
        </xdr:cNvPr>
        <xdr:cNvSpPr txBox="1"/>
      </xdr:nvSpPr>
      <xdr:spPr>
        <a:xfrm>
          <a:off x="102870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49</xdr:col>
      <xdr:colOff>114300</xdr:colOff>
      <xdr:row>66</xdr:row>
      <xdr:rowOff>111760</xdr:rowOff>
    </xdr:from>
    <xdr:ext cx="762000" cy="258445"/>
    <xdr:sp macro="" textlink="">
      <xdr:nvSpPr>
        <xdr:cNvPr id="231" name="テキスト ボックス 230">
          <a:extLst>
            <a:ext uri="{FF2B5EF4-FFF2-40B4-BE49-F238E27FC236}">
              <a16:creationId xmlns:a16="http://schemas.microsoft.com/office/drawing/2014/main" id="{54588EA3-7C20-4F69-B89B-DA16365F2EDA}"/>
            </a:ext>
          </a:extLst>
        </xdr:cNvPr>
        <xdr:cNvSpPr txBox="1"/>
      </xdr:nvSpPr>
      <xdr:spPr>
        <a:xfrm>
          <a:off x="9448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44</xdr:col>
      <xdr:colOff>177800</xdr:colOff>
      <xdr:row>66</xdr:row>
      <xdr:rowOff>111760</xdr:rowOff>
    </xdr:from>
    <xdr:ext cx="762000" cy="258445"/>
    <xdr:sp macro="" textlink="">
      <xdr:nvSpPr>
        <xdr:cNvPr id="232" name="テキスト ボックス 231">
          <a:extLst>
            <a:ext uri="{FF2B5EF4-FFF2-40B4-BE49-F238E27FC236}">
              <a16:creationId xmlns:a16="http://schemas.microsoft.com/office/drawing/2014/main" id="{866F83D8-2E4F-4A7C-ADDB-4D8AAB895D0C}"/>
            </a:ext>
          </a:extLst>
        </xdr:cNvPr>
        <xdr:cNvSpPr txBox="1"/>
      </xdr:nvSpPr>
      <xdr:spPr>
        <a:xfrm>
          <a:off x="8559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40</xdr:col>
      <xdr:colOff>50800</xdr:colOff>
      <xdr:row>66</xdr:row>
      <xdr:rowOff>111760</xdr:rowOff>
    </xdr:from>
    <xdr:ext cx="762000" cy="258445"/>
    <xdr:sp macro="" textlink="">
      <xdr:nvSpPr>
        <xdr:cNvPr id="233" name="テキスト ボックス 232">
          <a:extLst>
            <a:ext uri="{FF2B5EF4-FFF2-40B4-BE49-F238E27FC236}">
              <a16:creationId xmlns:a16="http://schemas.microsoft.com/office/drawing/2014/main" id="{588828E0-15E3-4280-A921-66FEEBC5AACA}"/>
            </a:ext>
          </a:extLst>
        </xdr:cNvPr>
        <xdr:cNvSpPr txBox="1"/>
      </xdr:nvSpPr>
      <xdr:spPr>
        <a:xfrm>
          <a:off x="7670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35</xdr:col>
      <xdr:colOff>114300</xdr:colOff>
      <xdr:row>66</xdr:row>
      <xdr:rowOff>111760</xdr:rowOff>
    </xdr:from>
    <xdr:ext cx="762000" cy="258445"/>
    <xdr:sp macro="" textlink="">
      <xdr:nvSpPr>
        <xdr:cNvPr id="234" name="テキスト ボックス 233">
          <a:extLst>
            <a:ext uri="{FF2B5EF4-FFF2-40B4-BE49-F238E27FC236}">
              <a16:creationId xmlns:a16="http://schemas.microsoft.com/office/drawing/2014/main" id="{5497D9C1-EDC4-472C-A26F-8654AEBD49A9}"/>
            </a:ext>
          </a:extLst>
        </xdr:cNvPr>
        <xdr:cNvSpPr txBox="1"/>
      </xdr:nvSpPr>
      <xdr:spPr>
        <a:xfrm>
          <a:off x="6781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50</xdr:col>
      <xdr:colOff>63500</xdr:colOff>
      <xdr:row>61</xdr:row>
      <xdr:rowOff>17780</xdr:rowOff>
    </xdr:from>
    <xdr:to>
      <xdr:col>50</xdr:col>
      <xdr:colOff>165100</xdr:colOff>
      <xdr:row>61</xdr:row>
      <xdr:rowOff>119380</xdr:rowOff>
    </xdr:to>
    <xdr:sp macro="" textlink="">
      <xdr:nvSpPr>
        <xdr:cNvPr id="235" name="楕円 234">
          <a:extLst>
            <a:ext uri="{FF2B5EF4-FFF2-40B4-BE49-F238E27FC236}">
              <a16:creationId xmlns:a16="http://schemas.microsoft.com/office/drawing/2014/main" id="{A68A1AD5-59E4-4006-905E-C0A34C94389C}"/>
            </a:ext>
          </a:extLst>
        </xdr:cNvPr>
        <xdr:cNvSpPr/>
      </xdr:nvSpPr>
      <xdr:spPr>
        <a:xfrm>
          <a:off x="9588500" y="10476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29845</xdr:rowOff>
    </xdr:from>
    <xdr:to>
      <xdr:col>46</xdr:col>
      <xdr:colOff>38100</xdr:colOff>
      <xdr:row>61</xdr:row>
      <xdr:rowOff>132080</xdr:rowOff>
    </xdr:to>
    <xdr:sp macro="" textlink="">
      <xdr:nvSpPr>
        <xdr:cNvPr id="236" name="楕円 235">
          <a:extLst>
            <a:ext uri="{FF2B5EF4-FFF2-40B4-BE49-F238E27FC236}">
              <a16:creationId xmlns:a16="http://schemas.microsoft.com/office/drawing/2014/main" id="{709A729A-BFF1-45DD-952A-5BF12BF9E32B}"/>
            </a:ext>
          </a:extLst>
        </xdr:cNvPr>
        <xdr:cNvSpPr/>
      </xdr:nvSpPr>
      <xdr:spPr>
        <a:xfrm>
          <a:off x="8699500" y="1048829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68580</xdr:rowOff>
    </xdr:from>
    <xdr:to>
      <xdr:col>50</xdr:col>
      <xdr:colOff>114300</xdr:colOff>
      <xdr:row>61</xdr:row>
      <xdr:rowOff>80645</xdr:rowOff>
    </xdr:to>
    <xdr:cxnSp macro="">
      <xdr:nvCxnSpPr>
        <xdr:cNvPr id="237" name="直線コネクタ 236">
          <a:extLst>
            <a:ext uri="{FF2B5EF4-FFF2-40B4-BE49-F238E27FC236}">
              <a16:creationId xmlns:a16="http://schemas.microsoft.com/office/drawing/2014/main" id="{9B6D5888-F95F-4AA4-A71E-D8983F7CDBC3}"/>
            </a:ext>
          </a:extLst>
        </xdr:cNvPr>
        <xdr:cNvCxnSpPr/>
      </xdr:nvCxnSpPr>
      <xdr:spPr>
        <a:xfrm flipV="1">
          <a:off x="8750300" y="10527030"/>
          <a:ext cx="889000" cy="120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74930</xdr:rowOff>
    </xdr:from>
    <xdr:to>
      <xdr:col>41</xdr:col>
      <xdr:colOff>101600</xdr:colOff>
      <xdr:row>62</xdr:row>
      <xdr:rowOff>4445</xdr:rowOff>
    </xdr:to>
    <xdr:sp macro="" textlink="">
      <xdr:nvSpPr>
        <xdr:cNvPr id="238" name="楕円 237">
          <a:extLst>
            <a:ext uri="{FF2B5EF4-FFF2-40B4-BE49-F238E27FC236}">
              <a16:creationId xmlns:a16="http://schemas.microsoft.com/office/drawing/2014/main" id="{4BE3672D-6A5F-4BE0-B493-660F19C23D96}"/>
            </a:ext>
          </a:extLst>
        </xdr:cNvPr>
        <xdr:cNvSpPr/>
      </xdr:nvSpPr>
      <xdr:spPr>
        <a:xfrm>
          <a:off x="7810500" y="1053338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61</xdr:row>
      <xdr:rowOff>80645</xdr:rowOff>
    </xdr:from>
    <xdr:to>
      <xdr:col>45</xdr:col>
      <xdr:colOff>177800</xdr:colOff>
      <xdr:row>61</xdr:row>
      <xdr:rowOff>125095</xdr:rowOff>
    </xdr:to>
    <xdr:cxnSp macro="">
      <xdr:nvCxnSpPr>
        <xdr:cNvPr id="239" name="直線コネクタ 238">
          <a:extLst>
            <a:ext uri="{FF2B5EF4-FFF2-40B4-BE49-F238E27FC236}">
              <a16:creationId xmlns:a16="http://schemas.microsoft.com/office/drawing/2014/main" id="{D138827E-154F-4B3C-90D9-BB358EE5A355}"/>
            </a:ext>
          </a:extLst>
        </xdr:cNvPr>
        <xdr:cNvCxnSpPr/>
      </xdr:nvCxnSpPr>
      <xdr:spPr>
        <a:xfrm flipV="1">
          <a:off x="7861300" y="10539095"/>
          <a:ext cx="889000" cy="444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61</xdr:row>
      <xdr:rowOff>135890</xdr:rowOff>
    </xdr:from>
    <xdr:to>
      <xdr:col>36</xdr:col>
      <xdr:colOff>165100</xdr:colOff>
      <xdr:row>62</xdr:row>
      <xdr:rowOff>66040</xdr:rowOff>
    </xdr:to>
    <xdr:sp macro="" textlink="">
      <xdr:nvSpPr>
        <xdr:cNvPr id="240" name="楕円 239">
          <a:extLst>
            <a:ext uri="{FF2B5EF4-FFF2-40B4-BE49-F238E27FC236}">
              <a16:creationId xmlns:a16="http://schemas.microsoft.com/office/drawing/2014/main" id="{6FE4D25B-27FB-43F3-802A-99134A6C1F35}"/>
            </a:ext>
          </a:extLst>
        </xdr:cNvPr>
        <xdr:cNvSpPr/>
      </xdr:nvSpPr>
      <xdr:spPr>
        <a:xfrm>
          <a:off x="6921500" y="10594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61</xdr:row>
      <xdr:rowOff>125095</xdr:rowOff>
    </xdr:from>
    <xdr:to>
      <xdr:col>41</xdr:col>
      <xdr:colOff>50800</xdr:colOff>
      <xdr:row>62</xdr:row>
      <xdr:rowOff>15240</xdr:rowOff>
    </xdr:to>
    <xdr:cxnSp macro="">
      <xdr:nvCxnSpPr>
        <xdr:cNvPr id="241" name="直線コネクタ 240">
          <a:extLst>
            <a:ext uri="{FF2B5EF4-FFF2-40B4-BE49-F238E27FC236}">
              <a16:creationId xmlns:a16="http://schemas.microsoft.com/office/drawing/2014/main" id="{A0E45C67-B692-4B75-B457-9525A31B13A0}"/>
            </a:ext>
          </a:extLst>
        </xdr:cNvPr>
        <xdr:cNvCxnSpPr/>
      </xdr:nvCxnSpPr>
      <xdr:spPr>
        <a:xfrm flipV="1">
          <a:off x="6972300" y="10583545"/>
          <a:ext cx="889000" cy="615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57150</xdr:colOff>
      <xdr:row>62</xdr:row>
      <xdr:rowOff>153670</xdr:rowOff>
    </xdr:from>
    <xdr:ext cx="469900" cy="259080"/>
    <xdr:sp macro="" textlink="">
      <xdr:nvSpPr>
        <xdr:cNvPr id="242" name="n_1aveValue【体育館・プール】&#10;一人当たり面積">
          <a:extLst>
            <a:ext uri="{FF2B5EF4-FFF2-40B4-BE49-F238E27FC236}">
              <a16:creationId xmlns:a16="http://schemas.microsoft.com/office/drawing/2014/main" id="{215376B6-2278-4950-BB0B-EC1FC935DBCB}"/>
            </a:ext>
          </a:extLst>
        </xdr:cNvPr>
        <xdr:cNvSpPr txBox="1"/>
      </xdr:nvSpPr>
      <xdr:spPr>
        <a:xfrm>
          <a:off x="9391650" y="1078357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0.403</a:t>
          </a:r>
          <a:endParaRPr kumimoji="1" lang="ja-JP" altLang="en-US" sz="1000" b="1">
            <a:solidFill>
              <a:srgbClr val="000080"/>
            </a:solidFill>
            <a:latin typeface="ＭＳ Ｐゴシック"/>
            <a:ea typeface="ＭＳ Ｐゴシック"/>
          </a:endParaRPr>
        </a:p>
      </xdr:txBody>
    </xdr:sp>
    <xdr:clientData/>
  </xdr:oneCellAnchor>
  <xdr:oneCellAnchor>
    <xdr:from>
      <xdr:col>44</xdr:col>
      <xdr:colOff>133350</xdr:colOff>
      <xdr:row>62</xdr:row>
      <xdr:rowOff>162560</xdr:rowOff>
    </xdr:from>
    <xdr:ext cx="469265" cy="259080"/>
    <xdr:sp macro="" textlink="">
      <xdr:nvSpPr>
        <xdr:cNvPr id="243" name="n_2aveValue【体育館・プール】&#10;一人当たり面積">
          <a:extLst>
            <a:ext uri="{FF2B5EF4-FFF2-40B4-BE49-F238E27FC236}">
              <a16:creationId xmlns:a16="http://schemas.microsoft.com/office/drawing/2014/main" id="{E2D3D1DE-DAB1-49EE-BF22-25D4E76ACB0C}"/>
            </a:ext>
          </a:extLst>
        </xdr:cNvPr>
        <xdr:cNvSpPr txBox="1"/>
      </xdr:nvSpPr>
      <xdr:spPr>
        <a:xfrm>
          <a:off x="8515350" y="1079246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0.392</a:t>
          </a:r>
          <a:endParaRPr kumimoji="1" lang="ja-JP" altLang="en-US" sz="1000" b="1">
            <a:solidFill>
              <a:srgbClr val="000080"/>
            </a:solidFill>
            <a:latin typeface="ＭＳ Ｐゴシック"/>
            <a:ea typeface="ＭＳ Ｐゴシック"/>
          </a:endParaRPr>
        </a:p>
      </xdr:txBody>
    </xdr:sp>
    <xdr:clientData/>
  </xdr:oneCellAnchor>
  <xdr:oneCellAnchor>
    <xdr:from>
      <xdr:col>40</xdr:col>
      <xdr:colOff>6350</xdr:colOff>
      <xdr:row>62</xdr:row>
      <xdr:rowOff>151130</xdr:rowOff>
    </xdr:from>
    <xdr:ext cx="469265" cy="259080"/>
    <xdr:sp macro="" textlink="">
      <xdr:nvSpPr>
        <xdr:cNvPr id="244" name="n_3aveValue【体育館・プール】&#10;一人当たり面積">
          <a:extLst>
            <a:ext uri="{FF2B5EF4-FFF2-40B4-BE49-F238E27FC236}">
              <a16:creationId xmlns:a16="http://schemas.microsoft.com/office/drawing/2014/main" id="{050CE7EE-6292-4257-B12A-E9C649DF47D6}"/>
            </a:ext>
          </a:extLst>
        </xdr:cNvPr>
        <xdr:cNvSpPr txBox="1"/>
      </xdr:nvSpPr>
      <xdr:spPr>
        <a:xfrm>
          <a:off x="7626350" y="1078103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0.407</a:t>
          </a:r>
          <a:endParaRPr kumimoji="1" lang="ja-JP" altLang="en-US" sz="1000" b="1">
            <a:solidFill>
              <a:srgbClr val="000080"/>
            </a:solidFill>
            <a:latin typeface="ＭＳ Ｐゴシック"/>
            <a:ea typeface="ＭＳ Ｐゴシック"/>
          </a:endParaRPr>
        </a:p>
      </xdr:txBody>
    </xdr:sp>
    <xdr:clientData/>
  </xdr:oneCellAnchor>
  <xdr:oneCellAnchor>
    <xdr:from>
      <xdr:col>35</xdr:col>
      <xdr:colOff>69850</xdr:colOff>
      <xdr:row>63</xdr:row>
      <xdr:rowOff>19685</xdr:rowOff>
    </xdr:from>
    <xdr:ext cx="469265" cy="258445"/>
    <xdr:sp macro="" textlink="">
      <xdr:nvSpPr>
        <xdr:cNvPr id="245" name="n_4aveValue【体育館・プール】&#10;一人当たり面積">
          <a:extLst>
            <a:ext uri="{FF2B5EF4-FFF2-40B4-BE49-F238E27FC236}">
              <a16:creationId xmlns:a16="http://schemas.microsoft.com/office/drawing/2014/main" id="{6B6D5CBB-DEFE-4D3C-AF5B-F1BA6A7F4753}"/>
            </a:ext>
          </a:extLst>
        </xdr:cNvPr>
        <xdr:cNvSpPr txBox="1"/>
      </xdr:nvSpPr>
      <xdr:spPr>
        <a:xfrm>
          <a:off x="6737350" y="1082103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0.354</a:t>
          </a:r>
          <a:endParaRPr kumimoji="1" lang="ja-JP" altLang="en-US" sz="1000" b="1">
            <a:solidFill>
              <a:srgbClr val="000080"/>
            </a:solidFill>
            <a:latin typeface="ＭＳ Ｐゴシック"/>
            <a:ea typeface="ＭＳ Ｐゴシック"/>
          </a:endParaRPr>
        </a:p>
      </xdr:txBody>
    </xdr:sp>
    <xdr:clientData/>
  </xdr:oneCellAnchor>
  <xdr:oneCellAnchor>
    <xdr:from>
      <xdr:col>49</xdr:col>
      <xdr:colOff>57150</xdr:colOff>
      <xdr:row>59</xdr:row>
      <xdr:rowOff>135890</xdr:rowOff>
    </xdr:from>
    <xdr:ext cx="469900" cy="259080"/>
    <xdr:sp macro="" textlink="">
      <xdr:nvSpPr>
        <xdr:cNvPr id="246" name="n_1mainValue【体育館・プール】&#10;一人当たり面積">
          <a:extLst>
            <a:ext uri="{FF2B5EF4-FFF2-40B4-BE49-F238E27FC236}">
              <a16:creationId xmlns:a16="http://schemas.microsoft.com/office/drawing/2014/main" id="{D90A7B6C-A966-457F-983B-FD0F351FCCBE}"/>
            </a:ext>
          </a:extLst>
        </xdr:cNvPr>
        <xdr:cNvSpPr txBox="1"/>
      </xdr:nvSpPr>
      <xdr:spPr>
        <a:xfrm>
          <a:off x="9391650" y="1025144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0.685</a:t>
          </a:r>
          <a:endParaRPr kumimoji="1" lang="ja-JP" altLang="en-US" sz="1000" b="1">
            <a:solidFill>
              <a:srgbClr val="FF0000"/>
            </a:solidFill>
            <a:latin typeface="ＭＳ Ｐゴシック"/>
            <a:ea typeface="ＭＳ Ｐゴシック"/>
          </a:endParaRPr>
        </a:p>
      </xdr:txBody>
    </xdr:sp>
    <xdr:clientData/>
  </xdr:oneCellAnchor>
  <xdr:oneCellAnchor>
    <xdr:from>
      <xdr:col>44</xdr:col>
      <xdr:colOff>133350</xdr:colOff>
      <xdr:row>59</xdr:row>
      <xdr:rowOff>147955</xdr:rowOff>
    </xdr:from>
    <xdr:ext cx="469265" cy="258445"/>
    <xdr:sp macro="" textlink="">
      <xdr:nvSpPr>
        <xdr:cNvPr id="247" name="n_2mainValue【体育館・プール】&#10;一人当たり面積">
          <a:extLst>
            <a:ext uri="{FF2B5EF4-FFF2-40B4-BE49-F238E27FC236}">
              <a16:creationId xmlns:a16="http://schemas.microsoft.com/office/drawing/2014/main" id="{7A0F9067-BC73-4E7E-B4C0-8DAD810F2DB0}"/>
            </a:ext>
          </a:extLst>
        </xdr:cNvPr>
        <xdr:cNvSpPr txBox="1"/>
      </xdr:nvSpPr>
      <xdr:spPr>
        <a:xfrm>
          <a:off x="8515350" y="1026350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0.669</a:t>
          </a:r>
          <a:endParaRPr kumimoji="1" lang="ja-JP" altLang="en-US" sz="1000" b="1">
            <a:solidFill>
              <a:srgbClr val="FF0000"/>
            </a:solidFill>
            <a:latin typeface="ＭＳ Ｐゴシック"/>
            <a:ea typeface="ＭＳ Ｐゴシック"/>
          </a:endParaRPr>
        </a:p>
      </xdr:txBody>
    </xdr:sp>
    <xdr:clientData/>
  </xdr:oneCellAnchor>
  <xdr:oneCellAnchor>
    <xdr:from>
      <xdr:col>40</xdr:col>
      <xdr:colOff>6350</xdr:colOff>
      <xdr:row>60</xdr:row>
      <xdr:rowOff>20955</xdr:rowOff>
    </xdr:from>
    <xdr:ext cx="469265" cy="258445"/>
    <xdr:sp macro="" textlink="">
      <xdr:nvSpPr>
        <xdr:cNvPr id="248" name="n_3mainValue【体育館・プール】&#10;一人当たり面積">
          <a:extLst>
            <a:ext uri="{FF2B5EF4-FFF2-40B4-BE49-F238E27FC236}">
              <a16:creationId xmlns:a16="http://schemas.microsoft.com/office/drawing/2014/main" id="{1A4495A6-FC72-40D0-A98F-7B6EB16135CF}"/>
            </a:ext>
          </a:extLst>
        </xdr:cNvPr>
        <xdr:cNvSpPr txBox="1"/>
      </xdr:nvSpPr>
      <xdr:spPr>
        <a:xfrm>
          <a:off x="7626350" y="1030795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0.611</a:t>
          </a:r>
          <a:endParaRPr kumimoji="1" lang="ja-JP" altLang="en-US" sz="1000" b="1">
            <a:solidFill>
              <a:srgbClr val="FF0000"/>
            </a:solidFill>
            <a:latin typeface="ＭＳ Ｐゴシック"/>
            <a:ea typeface="ＭＳ Ｐゴシック"/>
          </a:endParaRPr>
        </a:p>
      </xdr:txBody>
    </xdr:sp>
    <xdr:clientData/>
  </xdr:oneCellAnchor>
  <xdr:oneCellAnchor>
    <xdr:from>
      <xdr:col>35</xdr:col>
      <xdr:colOff>69850</xdr:colOff>
      <xdr:row>60</xdr:row>
      <xdr:rowOff>82550</xdr:rowOff>
    </xdr:from>
    <xdr:ext cx="469265" cy="259080"/>
    <xdr:sp macro="" textlink="">
      <xdr:nvSpPr>
        <xdr:cNvPr id="249" name="n_4mainValue【体育館・プール】&#10;一人当たり面積">
          <a:extLst>
            <a:ext uri="{FF2B5EF4-FFF2-40B4-BE49-F238E27FC236}">
              <a16:creationId xmlns:a16="http://schemas.microsoft.com/office/drawing/2014/main" id="{286A366B-ECCA-4E70-8FD3-DFF20210BFDE}"/>
            </a:ext>
          </a:extLst>
        </xdr:cNvPr>
        <xdr:cNvSpPr txBox="1"/>
      </xdr:nvSpPr>
      <xdr:spPr>
        <a:xfrm>
          <a:off x="6737350" y="1036955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0.530</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0" name="正方形/長方形 249">
          <a:extLst>
            <a:ext uri="{FF2B5EF4-FFF2-40B4-BE49-F238E27FC236}">
              <a16:creationId xmlns:a16="http://schemas.microsoft.com/office/drawing/2014/main" id="{B96677E8-FFDD-44FF-8E0F-79AAA95D8835}"/>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福祉施設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51" name="正方形/長方形 250">
          <a:extLst>
            <a:ext uri="{FF2B5EF4-FFF2-40B4-BE49-F238E27FC236}">
              <a16:creationId xmlns:a16="http://schemas.microsoft.com/office/drawing/2014/main" id="{2EBB9E0C-A2C9-4AB8-9BBB-866CC209C0EB}"/>
            </a:ext>
          </a:extLst>
        </xdr:cNvPr>
        <xdr:cNvSpPr/>
      </xdr:nvSpPr>
      <xdr:spPr>
        <a:xfrm>
          <a:off x="889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52" name="正方形/長方形 251">
          <a:extLst>
            <a:ext uri="{FF2B5EF4-FFF2-40B4-BE49-F238E27FC236}">
              <a16:creationId xmlns:a16="http://schemas.microsoft.com/office/drawing/2014/main" id="{19A2C791-D88A-4D5A-975F-3CDB73EC7EC2}"/>
            </a:ext>
          </a:extLst>
        </xdr:cNvPr>
        <xdr:cNvSpPr/>
      </xdr:nvSpPr>
      <xdr:spPr>
        <a:xfrm>
          <a:off x="889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53" name="正方形/長方形 252">
          <a:extLst>
            <a:ext uri="{FF2B5EF4-FFF2-40B4-BE49-F238E27FC236}">
              <a16:creationId xmlns:a16="http://schemas.microsoft.com/office/drawing/2014/main" id="{1CD61275-6B4A-495E-AB23-2AD768553573}"/>
            </a:ext>
          </a:extLst>
        </xdr:cNvPr>
        <xdr:cNvSpPr/>
      </xdr:nvSpPr>
      <xdr:spPr>
        <a:xfrm>
          <a:off x="1905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54" name="正方形/長方形 253">
          <a:extLst>
            <a:ext uri="{FF2B5EF4-FFF2-40B4-BE49-F238E27FC236}">
              <a16:creationId xmlns:a16="http://schemas.microsoft.com/office/drawing/2014/main" id="{2DAAC8F5-C5F3-4450-A346-BCD29609D3D4}"/>
            </a:ext>
          </a:extLst>
        </xdr:cNvPr>
        <xdr:cNvSpPr/>
      </xdr:nvSpPr>
      <xdr:spPr>
        <a:xfrm>
          <a:off x="1905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58.8</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55" name="正方形/長方形 254">
          <a:extLst>
            <a:ext uri="{FF2B5EF4-FFF2-40B4-BE49-F238E27FC236}">
              <a16:creationId xmlns:a16="http://schemas.microsoft.com/office/drawing/2014/main" id="{6AEB3A32-134A-4F5A-B99E-1901C10FB2D6}"/>
            </a:ext>
          </a:extLst>
        </xdr:cNvPr>
        <xdr:cNvSpPr/>
      </xdr:nvSpPr>
      <xdr:spPr>
        <a:xfrm>
          <a:off x="3048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56" name="正方形/長方形 255">
          <a:extLst>
            <a:ext uri="{FF2B5EF4-FFF2-40B4-BE49-F238E27FC236}">
              <a16:creationId xmlns:a16="http://schemas.microsoft.com/office/drawing/2014/main" id="{A107BB91-2E34-4CE4-BD02-37511B12AA3E}"/>
            </a:ext>
          </a:extLst>
        </xdr:cNvPr>
        <xdr:cNvSpPr/>
      </xdr:nvSpPr>
      <xdr:spPr>
        <a:xfrm>
          <a:off x="3048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56.8</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57" name="正方形/長方形 256">
          <a:extLst>
            <a:ext uri="{FF2B5EF4-FFF2-40B4-BE49-F238E27FC236}">
              <a16:creationId xmlns:a16="http://schemas.microsoft.com/office/drawing/2014/main" id="{89E2D214-B3B9-4142-A3CE-F978AE7AD40E}"/>
            </a:ext>
          </a:extLst>
        </xdr:cNvPr>
        <xdr:cNvSpPr/>
      </xdr:nvSpPr>
      <xdr:spPr>
        <a:xfrm>
          <a:off x="762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7815" cy="224790"/>
    <xdr:sp macro="" textlink="">
      <xdr:nvSpPr>
        <xdr:cNvPr id="258" name="テキスト ボックス 257">
          <a:extLst>
            <a:ext uri="{FF2B5EF4-FFF2-40B4-BE49-F238E27FC236}">
              <a16:creationId xmlns:a16="http://schemas.microsoft.com/office/drawing/2014/main" id="{A7C75BD7-A4E9-4782-838C-E949681D0383}"/>
            </a:ext>
          </a:extLst>
        </xdr:cNvPr>
        <xdr:cNvSpPr txBox="1"/>
      </xdr:nvSpPr>
      <xdr:spPr>
        <a:xfrm>
          <a:off x="723900" y="12763500"/>
          <a:ext cx="29781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59" name="直線コネクタ 258">
          <a:extLst>
            <a:ext uri="{FF2B5EF4-FFF2-40B4-BE49-F238E27FC236}">
              <a16:creationId xmlns:a16="http://schemas.microsoft.com/office/drawing/2014/main" id="{E7D79BD8-4A19-4DDF-8122-C58C75D19471}"/>
            </a:ext>
          </a:extLst>
        </xdr:cNvPr>
        <xdr:cNvCxnSpPr/>
      </xdr:nvCxnSpPr>
      <xdr:spPr>
        <a:xfrm>
          <a:off x="762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88</xdr:row>
      <xdr:rowOff>10160</xdr:rowOff>
    </xdr:from>
    <xdr:ext cx="466725" cy="259080"/>
    <xdr:sp macro="" textlink="">
      <xdr:nvSpPr>
        <xdr:cNvPr id="260" name="テキスト ボックス 259">
          <a:extLst>
            <a:ext uri="{FF2B5EF4-FFF2-40B4-BE49-F238E27FC236}">
              <a16:creationId xmlns:a16="http://schemas.microsoft.com/office/drawing/2014/main" id="{3D2A1B1B-CBC7-4F48-A2B5-7193B88C01EC}"/>
            </a:ext>
          </a:extLst>
        </xdr:cNvPr>
        <xdr:cNvSpPr txBox="1"/>
      </xdr:nvSpPr>
      <xdr:spPr>
        <a:xfrm>
          <a:off x="294640" y="15097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61" name="直線コネクタ 260">
          <a:extLst>
            <a:ext uri="{FF2B5EF4-FFF2-40B4-BE49-F238E27FC236}">
              <a16:creationId xmlns:a16="http://schemas.microsoft.com/office/drawing/2014/main" id="{20A6900F-EF19-42DD-BE0F-AB8DAF0E0042}"/>
            </a:ext>
          </a:extLst>
        </xdr:cNvPr>
        <xdr:cNvCxnSpPr/>
      </xdr:nvCxnSpPr>
      <xdr:spPr>
        <a:xfrm>
          <a:off x="762000" y="1485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85</xdr:row>
      <xdr:rowOff>143510</xdr:rowOff>
    </xdr:from>
    <xdr:ext cx="466725" cy="258445"/>
    <xdr:sp macro="" textlink="">
      <xdr:nvSpPr>
        <xdr:cNvPr id="262" name="テキスト ボックス 261">
          <a:extLst>
            <a:ext uri="{FF2B5EF4-FFF2-40B4-BE49-F238E27FC236}">
              <a16:creationId xmlns:a16="http://schemas.microsoft.com/office/drawing/2014/main" id="{982EC5A1-0A79-466A-B6EE-C4AC32278E8A}"/>
            </a:ext>
          </a:extLst>
        </xdr:cNvPr>
        <xdr:cNvSpPr txBox="1"/>
      </xdr:nvSpPr>
      <xdr:spPr>
        <a:xfrm>
          <a:off x="294640" y="14716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63" name="直線コネクタ 262">
          <a:extLst>
            <a:ext uri="{FF2B5EF4-FFF2-40B4-BE49-F238E27FC236}">
              <a16:creationId xmlns:a16="http://schemas.microsoft.com/office/drawing/2014/main" id="{A68B35FE-F598-4B1B-9BDA-5A052C4E790B}"/>
            </a:ext>
          </a:extLst>
        </xdr:cNvPr>
        <xdr:cNvCxnSpPr/>
      </xdr:nvCxnSpPr>
      <xdr:spPr>
        <a:xfrm>
          <a:off x="762000" y="1447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83</xdr:row>
      <xdr:rowOff>105410</xdr:rowOff>
    </xdr:from>
    <xdr:ext cx="403225" cy="259080"/>
    <xdr:sp macro="" textlink="">
      <xdr:nvSpPr>
        <xdr:cNvPr id="264" name="テキスト ボックス 263">
          <a:extLst>
            <a:ext uri="{FF2B5EF4-FFF2-40B4-BE49-F238E27FC236}">
              <a16:creationId xmlns:a16="http://schemas.microsoft.com/office/drawing/2014/main" id="{5B7DF0ED-1CFD-4281-8031-8F16D2FFF65E}"/>
            </a:ext>
          </a:extLst>
        </xdr:cNvPr>
        <xdr:cNvSpPr txBox="1"/>
      </xdr:nvSpPr>
      <xdr:spPr>
        <a:xfrm>
          <a:off x="358775" y="14335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65" name="直線コネクタ 264">
          <a:extLst>
            <a:ext uri="{FF2B5EF4-FFF2-40B4-BE49-F238E27FC236}">
              <a16:creationId xmlns:a16="http://schemas.microsoft.com/office/drawing/2014/main" id="{C4863571-E711-46D3-8B58-58195B42AB7B}"/>
            </a:ext>
          </a:extLst>
        </xdr:cNvPr>
        <xdr:cNvCxnSpPr/>
      </xdr:nvCxnSpPr>
      <xdr:spPr>
        <a:xfrm>
          <a:off x="762000" y="1409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81</xdr:row>
      <xdr:rowOff>67310</xdr:rowOff>
    </xdr:from>
    <xdr:ext cx="403225" cy="259080"/>
    <xdr:sp macro="" textlink="">
      <xdr:nvSpPr>
        <xdr:cNvPr id="266" name="テキスト ボックス 265">
          <a:extLst>
            <a:ext uri="{FF2B5EF4-FFF2-40B4-BE49-F238E27FC236}">
              <a16:creationId xmlns:a16="http://schemas.microsoft.com/office/drawing/2014/main" id="{B4CC0A71-78DD-42E7-A4FA-BD0A9E962BDF}"/>
            </a:ext>
          </a:extLst>
        </xdr:cNvPr>
        <xdr:cNvSpPr txBox="1"/>
      </xdr:nvSpPr>
      <xdr:spPr>
        <a:xfrm>
          <a:off x="358775" y="13954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67" name="直線コネクタ 266">
          <a:extLst>
            <a:ext uri="{FF2B5EF4-FFF2-40B4-BE49-F238E27FC236}">
              <a16:creationId xmlns:a16="http://schemas.microsoft.com/office/drawing/2014/main" id="{9FB1583B-DAA1-475C-BB67-00BF45788E6C}"/>
            </a:ext>
          </a:extLst>
        </xdr:cNvPr>
        <xdr:cNvCxnSpPr/>
      </xdr:nvCxnSpPr>
      <xdr:spPr>
        <a:xfrm>
          <a:off x="762000" y="1371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79</xdr:row>
      <xdr:rowOff>29210</xdr:rowOff>
    </xdr:from>
    <xdr:ext cx="403225" cy="258445"/>
    <xdr:sp macro="" textlink="">
      <xdr:nvSpPr>
        <xdr:cNvPr id="268" name="テキスト ボックス 267">
          <a:extLst>
            <a:ext uri="{FF2B5EF4-FFF2-40B4-BE49-F238E27FC236}">
              <a16:creationId xmlns:a16="http://schemas.microsoft.com/office/drawing/2014/main" id="{234CA4F6-2699-4530-9CE8-5CC1754B58FE}"/>
            </a:ext>
          </a:extLst>
        </xdr:cNvPr>
        <xdr:cNvSpPr txBox="1"/>
      </xdr:nvSpPr>
      <xdr:spPr>
        <a:xfrm>
          <a:off x="358775" y="13573760"/>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69" name="直線コネクタ 268">
          <a:extLst>
            <a:ext uri="{FF2B5EF4-FFF2-40B4-BE49-F238E27FC236}">
              <a16:creationId xmlns:a16="http://schemas.microsoft.com/office/drawing/2014/main" id="{C613A194-8634-491B-B3A2-0330A29CE6B1}"/>
            </a:ext>
          </a:extLst>
        </xdr:cNvPr>
        <xdr:cNvCxnSpPr/>
      </xdr:nvCxnSpPr>
      <xdr:spPr>
        <a:xfrm>
          <a:off x="762000" y="1333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76</xdr:row>
      <xdr:rowOff>162560</xdr:rowOff>
    </xdr:from>
    <xdr:ext cx="403225" cy="259080"/>
    <xdr:sp macro="" textlink="">
      <xdr:nvSpPr>
        <xdr:cNvPr id="270" name="テキスト ボックス 269">
          <a:extLst>
            <a:ext uri="{FF2B5EF4-FFF2-40B4-BE49-F238E27FC236}">
              <a16:creationId xmlns:a16="http://schemas.microsoft.com/office/drawing/2014/main" id="{436F1E66-4F48-4C26-889F-A4C39ED88EC9}"/>
            </a:ext>
          </a:extLst>
        </xdr:cNvPr>
        <xdr:cNvSpPr txBox="1"/>
      </xdr:nvSpPr>
      <xdr:spPr>
        <a:xfrm>
          <a:off x="358775" y="13192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71" name="直線コネクタ 270">
          <a:extLst>
            <a:ext uri="{FF2B5EF4-FFF2-40B4-BE49-F238E27FC236}">
              <a16:creationId xmlns:a16="http://schemas.microsoft.com/office/drawing/2014/main" id="{9B41DC53-7083-4D8D-BF3A-DA3CA458DD15}"/>
            </a:ext>
          </a:extLst>
        </xdr:cNvPr>
        <xdr:cNvCxnSpPr/>
      </xdr:nvCxnSpPr>
      <xdr:spPr>
        <a:xfrm>
          <a:off x="762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41910</xdr:colOff>
      <xdr:row>74</xdr:row>
      <xdr:rowOff>124460</xdr:rowOff>
    </xdr:from>
    <xdr:ext cx="338455" cy="259080"/>
    <xdr:sp macro="" textlink="">
      <xdr:nvSpPr>
        <xdr:cNvPr id="272" name="テキスト ボックス 271">
          <a:extLst>
            <a:ext uri="{FF2B5EF4-FFF2-40B4-BE49-F238E27FC236}">
              <a16:creationId xmlns:a16="http://schemas.microsoft.com/office/drawing/2014/main" id="{2BF5564D-66E2-4023-83AC-F97B2F424F74}"/>
            </a:ext>
          </a:extLst>
        </xdr:cNvPr>
        <xdr:cNvSpPr txBox="1"/>
      </xdr:nvSpPr>
      <xdr:spPr>
        <a:xfrm>
          <a:off x="422910" y="12811760"/>
          <a:ext cx="338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73" name="【福祉施設】&#10;有形固定資産減価償却率グラフ枠">
          <a:extLst>
            <a:ext uri="{FF2B5EF4-FFF2-40B4-BE49-F238E27FC236}">
              <a16:creationId xmlns:a16="http://schemas.microsoft.com/office/drawing/2014/main" id="{854919CD-DFC2-42CA-9C8E-68BB8B7FA275}"/>
            </a:ext>
          </a:extLst>
        </xdr:cNvPr>
        <xdr:cNvSpPr/>
      </xdr:nvSpPr>
      <xdr:spPr>
        <a:xfrm>
          <a:off x="762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26670</xdr:rowOff>
    </xdr:from>
    <xdr:to>
      <xdr:col>24</xdr:col>
      <xdr:colOff>62865</xdr:colOff>
      <xdr:row>86</xdr:row>
      <xdr:rowOff>114300</xdr:rowOff>
    </xdr:to>
    <xdr:cxnSp macro="">
      <xdr:nvCxnSpPr>
        <xdr:cNvPr id="274" name="直線コネクタ 273">
          <a:extLst>
            <a:ext uri="{FF2B5EF4-FFF2-40B4-BE49-F238E27FC236}">
              <a16:creationId xmlns:a16="http://schemas.microsoft.com/office/drawing/2014/main" id="{18F0FC06-D844-4CC6-9E54-1512A2DE209A}"/>
            </a:ext>
          </a:extLst>
        </xdr:cNvPr>
        <xdr:cNvCxnSpPr/>
      </xdr:nvCxnSpPr>
      <xdr:spPr>
        <a:xfrm flipV="1">
          <a:off x="4634865" y="13228320"/>
          <a:ext cx="0" cy="16306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118110</xdr:rowOff>
    </xdr:from>
    <xdr:ext cx="469900" cy="259080"/>
    <xdr:sp macro="" textlink="">
      <xdr:nvSpPr>
        <xdr:cNvPr id="275" name="【福祉施設】&#10;有形固定資産減価償却率最小値テキスト">
          <a:extLst>
            <a:ext uri="{FF2B5EF4-FFF2-40B4-BE49-F238E27FC236}">
              <a16:creationId xmlns:a16="http://schemas.microsoft.com/office/drawing/2014/main" id="{436C168F-990A-461E-8EEC-D1391718FB59}"/>
            </a:ext>
          </a:extLst>
        </xdr:cNvPr>
        <xdr:cNvSpPr txBox="1"/>
      </xdr:nvSpPr>
      <xdr:spPr>
        <a:xfrm>
          <a:off x="4673600" y="148628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76" name="直線コネクタ 275">
          <a:extLst>
            <a:ext uri="{FF2B5EF4-FFF2-40B4-BE49-F238E27FC236}">
              <a16:creationId xmlns:a16="http://schemas.microsoft.com/office/drawing/2014/main" id="{2AF321A5-0BF2-4614-8CDF-EFF312DDE7DE}"/>
            </a:ext>
          </a:extLst>
        </xdr:cNvPr>
        <xdr:cNvCxnSpPr/>
      </xdr:nvCxnSpPr>
      <xdr:spPr>
        <a:xfrm>
          <a:off x="4546600" y="14859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75</xdr:row>
      <xdr:rowOff>144780</xdr:rowOff>
    </xdr:from>
    <xdr:ext cx="405130" cy="258445"/>
    <xdr:sp macro="" textlink="">
      <xdr:nvSpPr>
        <xdr:cNvPr id="277" name="【福祉施設】&#10;有形固定資産減価償却率最大値テキスト">
          <a:extLst>
            <a:ext uri="{FF2B5EF4-FFF2-40B4-BE49-F238E27FC236}">
              <a16:creationId xmlns:a16="http://schemas.microsoft.com/office/drawing/2014/main" id="{15938BED-374C-41AE-BA02-77FB5D536003}"/>
            </a:ext>
          </a:extLst>
        </xdr:cNvPr>
        <xdr:cNvSpPr txBox="1"/>
      </xdr:nvSpPr>
      <xdr:spPr>
        <a:xfrm>
          <a:off x="4673600" y="1300353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14.4</a:t>
          </a:r>
          <a:endParaRPr kumimoji="1" lang="ja-JP" altLang="en-US" sz="1000" b="1">
            <a:latin typeface="ＭＳ Ｐゴシック"/>
            <a:ea typeface="ＭＳ Ｐゴシック"/>
          </a:endParaRPr>
        </a:p>
      </xdr:txBody>
    </xdr:sp>
    <xdr:clientData/>
  </xdr:oneCellAnchor>
  <xdr:twoCellAnchor>
    <xdr:from>
      <xdr:col>23</xdr:col>
      <xdr:colOff>165100</xdr:colOff>
      <xdr:row>77</xdr:row>
      <xdr:rowOff>26670</xdr:rowOff>
    </xdr:from>
    <xdr:to>
      <xdr:col>24</xdr:col>
      <xdr:colOff>152400</xdr:colOff>
      <xdr:row>77</xdr:row>
      <xdr:rowOff>26670</xdr:rowOff>
    </xdr:to>
    <xdr:cxnSp macro="">
      <xdr:nvCxnSpPr>
        <xdr:cNvPr id="278" name="直線コネクタ 277">
          <a:extLst>
            <a:ext uri="{FF2B5EF4-FFF2-40B4-BE49-F238E27FC236}">
              <a16:creationId xmlns:a16="http://schemas.microsoft.com/office/drawing/2014/main" id="{A92275C1-FCF9-4C03-BE66-3066FF7A2CE6}"/>
            </a:ext>
          </a:extLst>
        </xdr:cNvPr>
        <xdr:cNvCxnSpPr/>
      </xdr:nvCxnSpPr>
      <xdr:spPr>
        <a:xfrm>
          <a:off x="4546600" y="132283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150495</xdr:rowOff>
    </xdr:from>
    <xdr:ext cx="405130" cy="259080"/>
    <xdr:sp macro="" textlink="">
      <xdr:nvSpPr>
        <xdr:cNvPr id="279" name="【福祉施設】&#10;有形固定資産減価償却率平均値テキスト">
          <a:extLst>
            <a:ext uri="{FF2B5EF4-FFF2-40B4-BE49-F238E27FC236}">
              <a16:creationId xmlns:a16="http://schemas.microsoft.com/office/drawing/2014/main" id="{C7E3F216-06D0-487D-9FBB-C79979322E9D}"/>
            </a:ext>
          </a:extLst>
        </xdr:cNvPr>
        <xdr:cNvSpPr txBox="1"/>
      </xdr:nvSpPr>
      <xdr:spPr>
        <a:xfrm>
          <a:off x="4673600" y="14037945"/>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60.7</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82</xdr:row>
      <xdr:rowOff>635</xdr:rowOff>
    </xdr:from>
    <xdr:to>
      <xdr:col>24</xdr:col>
      <xdr:colOff>114300</xdr:colOff>
      <xdr:row>82</xdr:row>
      <xdr:rowOff>102235</xdr:rowOff>
    </xdr:to>
    <xdr:sp macro="" textlink="">
      <xdr:nvSpPr>
        <xdr:cNvPr id="280" name="フローチャート: 判断 279">
          <a:extLst>
            <a:ext uri="{FF2B5EF4-FFF2-40B4-BE49-F238E27FC236}">
              <a16:creationId xmlns:a16="http://schemas.microsoft.com/office/drawing/2014/main" id="{1B90A56A-AE5D-45A0-8C5C-8EDB0CEC0BA7}"/>
            </a:ext>
          </a:extLst>
        </xdr:cNvPr>
        <xdr:cNvSpPr/>
      </xdr:nvSpPr>
      <xdr:spPr>
        <a:xfrm>
          <a:off x="4584700" y="14059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133985</xdr:rowOff>
    </xdr:from>
    <xdr:to>
      <xdr:col>20</xdr:col>
      <xdr:colOff>38100</xdr:colOff>
      <xdr:row>82</xdr:row>
      <xdr:rowOff>64135</xdr:rowOff>
    </xdr:to>
    <xdr:sp macro="" textlink="">
      <xdr:nvSpPr>
        <xdr:cNvPr id="281" name="フローチャート: 判断 280">
          <a:extLst>
            <a:ext uri="{FF2B5EF4-FFF2-40B4-BE49-F238E27FC236}">
              <a16:creationId xmlns:a16="http://schemas.microsoft.com/office/drawing/2014/main" id="{BF9E28EB-6DC8-41A2-ABFB-FC06F253FF52}"/>
            </a:ext>
          </a:extLst>
        </xdr:cNvPr>
        <xdr:cNvSpPr/>
      </xdr:nvSpPr>
      <xdr:spPr>
        <a:xfrm>
          <a:off x="3746500" y="14021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147320</xdr:rowOff>
    </xdr:from>
    <xdr:to>
      <xdr:col>15</xdr:col>
      <xdr:colOff>101600</xdr:colOff>
      <xdr:row>82</xdr:row>
      <xdr:rowOff>77470</xdr:rowOff>
    </xdr:to>
    <xdr:sp macro="" textlink="">
      <xdr:nvSpPr>
        <xdr:cNvPr id="282" name="フローチャート: 判断 281">
          <a:extLst>
            <a:ext uri="{FF2B5EF4-FFF2-40B4-BE49-F238E27FC236}">
              <a16:creationId xmlns:a16="http://schemas.microsoft.com/office/drawing/2014/main" id="{FC16C350-BCB1-42E9-9653-10E6449176AB}"/>
            </a:ext>
          </a:extLst>
        </xdr:cNvPr>
        <xdr:cNvSpPr/>
      </xdr:nvSpPr>
      <xdr:spPr>
        <a:xfrm>
          <a:off x="2857500" y="1403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8255</xdr:rowOff>
    </xdr:from>
    <xdr:to>
      <xdr:col>10</xdr:col>
      <xdr:colOff>165100</xdr:colOff>
      <xdr:row>82</xdr:row>
      <xdr:rowOff>109855</xdr:rowOff>
    </xdr:to>
    <xdr:sp macro="" textlink="">
      <xdr:nvSpPr>
        <xdr:cNvPr id="283" name="フローチャート: 判断 282">
          <a:extLst>
            <a:ext uri="{FF2B5EF4-FFF2-40B4-BE49-F238E27FC236}">
              <a16:creationId xmlns:a16="http://schemas.microsoft.com/office/drawing/2014/main" id="{9EA5E801-637A-4DA0-B5CB-016E15221A61}"/>
            </a:ext>
          </a:extLst>
        </xdr:cNvPr>
        <xdr:cNvSpPr/>
      </xdr:nvSpPr>
      <xdr:spPr>
        <a:xfrm>
          <a:off x="1968500" y="14067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135890</xdr:rowOff>
    </xdr:from>
    <xdr:to>
      <xdr:col>6</xdr:col>
      <xdr:colOff>38100</xdr:colOff>
      <xdr:row>82</xdr:row>
      <xdr:rowOff>66040</xdr:rowOff>
    </xdr:to>
    <xdr:sp macro="" textlink="">
      <xdr:nvSpPr>
        <xdr:cNvPr id="284" name="フローチャート: 判断 283">
          <a:extLst>
            <a:ext uri="{FF2B5EF4-FFF2-40B4-BE49-F238E27FC236}">
              <a16:creationId xmlns:a16="http://schemas.microsoft.com/office/drawing/2014/main" id="{E3532F00-BB07-414B-9DDC-E4EB72361013}"/>
            </a:ext>
          </a:extLst>
        </xdr:cNvPr>
        <xdr:cNvSpPr/>
      </xdr:nvSpPr>
      <xdr:spPr>
        <a:xfrm>
          <a:off x="1079500" y="1402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149860</xdr:rowOff>
    </xdr:from>
    <xdr:ext cx="762000" cy="259080"/>
    <xdr:sp macro="" textlink="">
      <xdr:nvSpPr>
        <xdr:cNvPr id="285" name="テキスト ボックス 284">
          <a:extLst>
            <a:ext uri="{FF2B5EF4-FFF2-40B4-BE49-F238E27FC236}">
              <a16:creationId xmlns:a16="http://schemas.microsoft.com/office/drawing/2014/main" id="{53430DB2-71E9-4E04-9CAE-DAB81CF3D385}"/>
            </a:ext>
          </a:extLst>
        </xdr:cNvPr>
        <xdr:cNvSpPr txBox="1"/>
      </xdr:nvSpPr>
      <xdr:spPr>
        <a:xfrm>
          <a:off x="4445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177800</xdr:colOff>
      <xdr:row>88</xdr:row>
      <xdr:rowOff>149860</xdr:rowOff>
    </xdr:from>
    <xdr:ext cx="762000" cy="259080"/>
    <xdr:sp macro="" textlink="">
      <xdr:nvSpPr>
        <xdr:cNvPr id="286" name="テキスト ボックス 285">
          <a:extLst>
            <a:ext uri="{FF2B5EF4-FFF2-40B4-BE49-F238E27FC236}">
              <a16:creationId xmlns:a16="http://schemas.microsoft.com/office/drawing/2014/main" id="{743618E6-1973-48F6-8E74-3172432409B4}"/>
            </a:ext>
          </a:extLst>
        </xdr:cNvPr>
        <xdr:cNvSpPr txBox="1"/>
      </xdr:nvSpPr>
      <xdr:spPr>
        <a:xfrm>
          <a:off x="3606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50800</xdr:colOff>
      <xdr:row>88</xdr:row>
      <xdr:rowOff>149860</xdr:rowOff>
    </xdr:from>
    <xdr:ext cx="762000" cy="259080"/>
    <xdr:sp macro="" textlink="">
      <xdr:nvSpPr>
        <xdr:cNvPr id="287" name="テキスト ボックス 286">
          <a:extLst>
            <a:ext uri="{FF2B5EF4-FFF2-40B4-BE49-F238E27FC236}">
              <a16:creationId xmlns:a16="http://schemas.microsoft.com/office/drawing/2014/main" id="{C4666F9D-345D-4DE3-81D2-EE5E0D5968BC}"/>
            </a:ext>
          </a:extLst>
        </xdr:cNvPr>
        <xdr:cNvSpPr txBox="1"/>
      </xdr:nvSpPr>
      <xdr:spPr>
        <a:xfrm>
          <a:off x="2717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114300</xdr:colOff>
      <xdr:row>88</xdr:row>
      <xdr:rowOff>149860</xdr:rowOff>
    </xdr:from>
    <xdr:ext cx="762000" cy="259080"/>
    <xdr:sp macro="" textlink="">
      <xdr:nvSpPr>
        <xdr:cNvPr id="288" name="テキスト ボックス 287">
          <a:extLst>
            <a:ext uri="{FF2B5EF4-FFF2-40B4-BE49-F238E27FC236}">
              <a16:creationId xmlns:a16="http://schemas.microsoft.com/office/drawing/2014/main" id="{A01E962F-0EFE-45CA-9A06-38CFD4DE0D76}"/>
            </a:ext>
          </a:extLst>
        </xdr:cNvPr>
        <xdr:cNvSpPr txBox="1"/>
      </xdr:nvSpPr>
      <xdr:spPr>
        <a:xfrm>
          <a:off x="1828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xdr:col>
      <xdr:colOff>177800</xdr:colOff>
      <xdr:row>88</xdr:row>
      <xdr:rowOff>149860</xdr:rowOff>
    </xdr:from>
    <xdr:ext cx="762000" cy="259080"/>
    <xdr:sp macro="" textlink="">
      <xdr:nvSpPr>
        <xdr:cNvPr id="289" name="テキスト ボックス 288">
          <a:extLst>
            <a:ext uri="{FF2B5EF4-FFF2-40B4-BE49-F238E27FC236}">
              <a16:creationId xmlns:a16="http://schemas.microsoft.com/office/drawing/2014/main" id="{7C8C9A3E-5A68-45FE-B106-64F9B38CC8E2}"/>
            </a:ext>
          </a:extLst>
        </xdr:cNvPr>
        <xdr:cNvSpPr txBox="1"/>
      </xdr:nvSpPr>
      <xdr:spPr>
        <a:xfrm>
          <a:off x="939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19</xdr:col>
      <xdr:colOff>127000</xdr:colOff>
      <xdr:row>81</xdr:row>
      <xdr:rowOff>71120</xdr:rowOff>
    </xdr:from>
    <xdr:to>
      <xdr:col>20</xdr:col>
      <xdr:colOff>38100</xdr:colOff>
      <xdr:row>82</xdr:row>
      <xdr:rowOff>1270</xdr:rowOff>
    </xdr:to>
    <xdr:sp macro="" textlink="">
      <xdr:nvSpPr>
        <xdr:cNvPr id="290" name="楕円 289">
          <a:extLst>
            <a:ext uri="{FF2B5EF4-FFF2-40B4-BE49-F238E27FC236}">
              <a16:creationId xmlns:a16="http://schemas.microsoft.com/office/drawing/2014/main" id="{A01FD16E-37CF-4B07-8770-7F2F6CBA4B40}"/>
            </a:ext>
          </a:extLst>
        </xdr:cNvPr>
        <xdr:cNvSpPr/>
      </xdr:nvSpPr>
      <xdr:spPr>
        <a:xfrm>
          <a:off x="3746500" y="13958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33020</xdr:rowOff>
    </xdr:from>
    <xdr:to>
      <xdr:col>15</xdr:col>
      <xdr:colOff>101600</xdr:colOff>
      <xdr:row>81</xdr:row>
      <xdr:rowOff>134620</xdr:rowOff>
    </xdr:to>
    <xdr:sp macro="" textlink="">
      <xdr:nvSpPr>
        <xdr:cNvPr id="291" name="楕円 290">
          <a:extLst>
            <a:ext uri="{FF2B5EF4-FFF2-40B4-BE49-F238E27FC236}">
              <a16:creationId xmlns:a16="http://schemas.microsoft.com/office/drawing/2014/main" id="{DE86EB1E-EA86-4D2F-A928-96E85583D910}"/>
            </a:ext>
          </a:extLst>
        </xdr:cNvPr>
        <xdr:cNvSpPr/>
      </xdr:nvSpPr>
      <xdr:spPr>
        <a:xfrm>
          <a:off x="2857500" y="13920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83820</xdr:rowOff>
    </xdr:from>
    <xdr:to>
      <xdr:col>19</xdr:col>
      <xdr:colOff>177800</xdr:colOff>
      <xdr:row>81</xdr:row>
      <xdr:rowOff>121920</xdr:rowOff>
    </xdr:to>
    <xdr:cxnSp macro="">
      <xdr:nvCxnSpPr>
        <xdr:cNvPr id="292" name="直線コネクタ 291">
          <a:extLst>
            <a:ext uri="{FF2B5EF4-FFF2-40B4-BE49-F238E27FC236}">
              <a16:creationId xmlns:a16="http://schemas.microsoft.com/office/drawing/2014/main" id="{326B1471-25A0-4708-A4CA-54E707D8B141}"/>
            </a:ext>
          </a:extLst>
        </xdr:cNvPr>
        <xdr:cNvCxnSpPr/>
      </xdr:nvCxnSpPr>
      <xdr:spPr>
        <a:xfrm>
          <a:off x="2908300" y="13971270"/>
          <a:ext cx="8890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80</xdr:row>
      <xdr:rowOff>162560</xdr:rowOff>
    </xdr:from>
    <xdr:to>
      <xdr:col>10</xdr:col>
      <xdr:colOff>165100</xdr:colOff>
      <xdr:row>81</xdr:row>
      <xdr:rowOff>92710</xdr:rowOff>
    </xdr:to>
    <xdr:sp macro="" textlink="">
      <xdr:nvSpPr>
        <xdr:cNvPr id="293" name="楕円 292">
          <a:extLst>
            <a:ext uri="{FF2B5EF4-FFF2-40B4-BE49-F238E27FC236}">
              <a16:creationId xmlns:a16="http://schemas.microsoft.com/office/drawing/2014/main" id="{30A6E309-F387-4971-9671-8E4BC15833F1}"/>
            </a:ext>
          </a:extLst>
        </xdr:cNvPr>
        <xdr:cNvSpPr/>
      </xdr:nvSpPr>
      <xdr:spPr>
        <a:xfrm>
          <a:off x="1968500" y="13878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41910</xdr:rowOff>
    </xdr:from>
    <xdr:to>
      <xdr:col>15</xdr:col>
      <xdr:colOff>50800</xdr:colOff>
      <xdr:row>81</xdr:row>
      <xdr:rowOff>83820</xdr:rowOff>
    </xdr:to>
    <xdr:cxnSp macro="">
      <xdr:nvCxnSpPr>
        <xdr:cNvPr id="294" name="直線コネクタ 293">
          <a:extLst>
            <a:ext uri="{FF2B5EF4-FFF2-40B4-BE49-F238E27FC236}">
              <a16:creationId xmlns:a16="http://schemas.microsoft.com/office/drawing/2014/main" id="{18272AF7-DD27-4706-9082-9CCE1FC8C8FB}"/>
            </a:ext>
          </a:extLst>
        </xdr:cNvPr>
        <xdr:cNvCxnSpPr/>
      </xdr:nvCxnSpPr>
      <xdr:spPr>
        <a:xfrm>
          <a:off x="2019300" y="13929360"/>
          <a:ext cx="889000" cy="419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80</xdr:row>
      <xdr:rowOff>113030</xdr:rowOff>
    </xdr:from>
    <xdr:to>
      <xdr:col>6</xdr:col>
      <xdr:colOff>38100</xdr:colOff>
      <xdr:row>81</xdr:row>
      <xdr:rowOff>43180</xdr:rowOff>
    </xdr:to>
    <xdr:sp macro="" textlink="">
      <xdr:nvSpPr>
        <xdr:cNvPr id="295" name="楕円 294">
          <a:extLst>
            <a:ext uri="{FF2B5EF4-FFF2-40B4-BE49-F238E27FC236}">
              <a16:creationId xmlns:a16="http://schemas.microsoft.com/office/drawing/2014/main" id="{24C85A0E-C26D-4331-B5E3-5A7C5114D12C}"/>
            </a:ext>
          </a:extLst>
        </xdr:cNvPr>
        <xdr:cNvSpPr/>
      </xdr:nvSpPr>
      <xdr:spPr>
        <a:xfrm>
          <a:off x="1079500" y="13829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80</xdr:row>
      <xdr:rowOff>163830</xdr:rowOff>
    </xdr:from>
    <xdr:to>
      <xdr:col>10</xdr:col>
      <xdr:colOff>114300</xdr:colOff>
      <xdr:row>81</xdr:row>
      <xdr:rowOff>41910</xdr:rowOff>
    </xdr:to>
    <xdr:cxnSp macro="">
      <xdr:nvCxnSpPr>
        <xdr:cNvPr id="296" name="直線コネクタ 295">
          <a:extLst>
            <a:ext uri="{FF2B5EF4-FFF2-40B4-BE49-F238E27FC236}">
              <a16:creationId xmlns:a16="http://schemas.microsoft.com/office/drawing/2014/main" id="{F9899E53-C765-45BC-8BB2-C0F4A8B60F97}"/>
            </a:ext>
          </a:extLst>
        </xdr:cNvPr>
        <xdr:cNvCxnSpPr/>
      </xdr:nvCxnSpPr>
      <xdr:spPr>
        <a:xfrm>
          <a:off x="1130300" y="13879830"/>
          <a:ext cx="889000" cy="495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153035</xdr:colOff>
      <xdr:row>82</xdr:row>
      <xdr:rowOff>55245</xdr:rowOff>
    </xdr:from>
    <xdr:ext cx="405130" cy="258445"/>
    <xdr:sp macro="" textlink="">
      <xdr:nvSpPr>
        <xdr:cNvPr id="297" name="n_1aveValue【福祉施設】&#10;有形固定資産減価償却率">
          <a:extLst>
            <a:ext uri="{FF2B5EF4-FFF2-40B4-BE49-F238E27FC236}">
              <a16:creationId xmlns:a16="http://schemas.microsoft.com/office/drawing/2014/main" id="{07FCB386-3B70-4CB7-B26F-A27FA030C100}"/>
            </a:ext>
          </a:extLst>
        </xdr:cNvPr>
        <xdr:cNvSpPr txBox="1"/>
      </xdr:nvSpPr>
      <xdr:spPr>
        <a:xfrm>
          <a:off x="3582035" y="1411414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58.7</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38735</xdr:colOff>
      <xdr:row>82</xdr:row>
      <xdr:rowOff>68580</xdr:rowOff>
    </xdr:from>
    <xdr:ext cx="404495" cy="259080"/>
    <xdr:sp macro="" textlink="">
      <xdr:nvSpPr>
        <xdr:cNvPr id="298" name="n_2aveValue【福祉施設】&#10;有形固定資産減価償却率">
          <a:extLst>
            <a:ext uri="{FF2B5EF4-FFF2-40B4-BE49-F238E27FC236}">
              <a16:creationId xmlns:a16="http://schemas.microsoft.com/office/drawing/2014/main" id="{913545FA-E549-471A-8740-9F0F80B4FDBF}"/>
            </a:ext>
          </a:extLst>
        </xdr:cNvPr>
        <xdr:cNvSpPr txBox="1"/>
      </xdr:nvSpPr>
      <xdr:spPr>
        <a:xfrm>
          <a:off x="2705735" y="1412748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59.4</a:t>
          </a:r>
          <a:endParaRPr kumimoji="1" lang="ja-JP" altLang="en-US" sz="1000" b="1">
            <a:solidFill>
              <a:srgbClr val="000080"/>
            </a:solidFill>
            <a:latin typeface="ＭＳ Ｐゴシック"/>
            <a:ea typeface="ＭＳ Ｐゴシック"/>
          </a:endParaRPr>
        </a:p>
      </xdr:txBody>
    </xdr:sp>
    <xdr:clientData/>
  </xdr:oneCellAnchor>
  <xdr:oneCellAnchor>
    <xdr:from>
      <xdr:col>9</xdr:col>
      <xdr:colOff>102235</xdr:colOff>
      <xdr:row>82</xdr:row>
      <xdr:rowOff>100965</xdr:rowOff>
    </xdr:from>
    <xdr:ext cx="404495" cy="258445"/>
    <xdr:sp macro="" textlink="">
      <xdr:nvSpPr>
        <xdr:cNvPr id="299" name="n_3aveValue【福祉施設】&#10;有形固定資産減価償却率">
          <a:extLst>
            <a:ext uri="{FF2B5EF4-FFF2-40B4-BE49-F238E27FC236}">
              <a16:creationId xmlns:a16="http://schemas.microsoft.com/office/drawing/2014/main" id="{455F48BD-D1C4-47EF-BAE3-96D18A1BDE16}"/>
            </a:ext>
          </a:extLst>
        </xdr:cNvPr>
        <xdr:cNvSpPr txBox="1"/>
      </xdr:nvSpPr>
      <xdr:spPr>
        <a:xfrm>
          <a:off x="1816735" y="1415986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61.1</a:t>
          </a:r>
          <a:endParaRPr kumimoji="1" lang="ja-JP" altLang="en-US" sz="1000" b="1">
            <a:solidFill>
              <a:srgbClr val="000080"/>
            </a:solidFill>
            <a:latin typeface="ＭＳ Ｐゴシック"/>
            <a:ea typeface="ＭＳ Ｐゴシック"/>
          </a:endParaRPr>
        </a:p>
      </xdr:txBody>
    </xdr:sp>
    <xdr:clientData/>
  </xdr:oneCellAnchor>
  <xdr:oneCellAnchor>
    <xdr:from>
      <xdr:col>4</xdr:col>
      <xdr:colOff>165735</xdr:colOff>
      <xdr:row>82</xdr:row>
      <xdr:rowOff>57150</xdr:rowOff>
    </xdr:from>
    <xdr:ext cx="404495" cy="259080"/>
    <xdr:sp macro="" textlink="">
      <xdr:nvSpPr>
        <xdr:cNvPr id="300" name="n_4aveValue【福祉施設】&#10;有形固定資産減価償却率">
          <a:extLst>
            <a:ext uri="{FF2B5EF4-FFF2-40B4-BE49-F238E27FC236}">
              <a16:creationId xmlns:a16="http://schemas.microsoft.com/office/drawing/2014/main" id="{5C41CCAB-2DC4-4975-AEEE-CBF635C1F231}"/>
            </a:ext>
          </a:extLst>
        </xdr:cNvPr>
        <xdr:cNvSpPr txBox="1"/>
      </xdr:nvSpPr>
      <xdr:spPr>
        <a:xfrm>
          <a:off x="927735" y="1411605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58.8</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153035</xdr:colOff>
      <xdr:row>80</xdr:row>
      <xdr:rowOff>17780</xdr:rowOff>
    </xdr:from>
    <xdr:ext cx="405130" cy="258445"/>
    <xdr:sp macro="" textlink="">
      <xdr:nvSpPr>
        <xdr:cNvPr id="301" name="n_1mainValue【福祉施設】&#10;有形固定資産減価償却率">
          <a:extLst>
            <a:ext uri="{FF2B5EF4-FFF2-40B4-BE49-F238E27FC236}">
              <a16:creationId xmlns:a16="http://schemas.microsoft.com/office/drawing/2014/main" id="{7905668C-2D16-4188-8254-484189FE2537}"/>
            </a:ext>
          </a:extLst>
        </xdr:cNvPr>
        <xdr:cNvSpPr txBox="1"/>
      </xdr:nvSpPr>
      <xdr:spPr>
        <a:xfrm>
          <a:off x="3582035" y="1373378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55.4</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38735</xdr:colOff>
      <xdr:row>79</xdr:row>
      <xdr:rowOff>151130</xdr:rowOff>
    </xdr:from>
    <xdr:ext cx="404495" cy="259080"/>
    <xdr:sp macro="" textlink="">
      <xdr:nvSpPr>
        <xdr:cNvPr id="302" name="n_2mainValue【福祉施設】&#10;有形固定資産減価償却率">
          <a:extLst>
            <a:ext uri="{FF2B5EF4-FFF2-40B4-BE49-F238E27FC236}">
              <a16:creationId xmlns:a16="http://schemas.microsoft.com/office/drawing/2014/main" id="{867B8EEE-3F95-4F5B-92DB-41306FAB3E50}"/>
            </a:ext>
          </a:extLst>
        </xdr:cNvPr>
        <xdr:cNvSpPr txBox="1"/>
      </xdr:nvSpPr>
      <xdr:spPr>
        <a:xfrm>
          <a:off x="2705735" y="1369568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53.4</a:t>
          </a:r>
          <a:endParaRPr kumimoji="1" lang="ja-JP" altLang="en-US" sz="1000" b="1">
            <a:solidFill>
              <a:srgbClr val="FF0000"/>
            </a:solidFill>
            <a:latin typeface="ＭＳ Ｐゴシック"/>
            <a:ea typeface="ＭＳ Ｐゴシック"/>
          </a:endParaRPr>
        </a:p>
      </xdr:txBody>
    </xdr:sp>
    <xdr:clientData/>
  </xdr:oneCellAnchor>
  <xdr:oneCellAnchor>
    <xdr:from>
      <xdr:col>9</xdr:col>
      <xdr:colOff>102235</xdr:colOff>
      <xdr:row>79</xdr:row>
      <xdr:rowOff>109220</xdr:rowOff>
    </xdr:from>
    <xdr:ext cx="404495" cy="258445"/>
    <xdr:sp macro="" textlink="">
      <xdr:nvSpPr>
        <xdr:cNvPr id="303" name="n_3mainValue【福祉施設】&#10;有形固定資産減価償却率">
          <a:extLst>
            <a:ext uri="{FF2B5EF4-FFF2-40B4-BE49-F238E27FC236}">
              <a16:creationId xmlns:a16="http://schemas.microsoft.com/office/drawing/2014/main" id="{41523361-5B2A-4E45-8B8F-74CA7F610FFC}"/>
            </a:ext>
          </a:extLst>
        </xdr:cNvPr>
        <xdr:cNvSpPr txBox="1"/>
      </xdr:nvSpPr>
      <xdr:spPr>
        <a:xfrm>
          <a:off x="1816735" y="1365377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51.2</a:t>
          </a:r>
          <a:endParaRPr kumimoji="1" lang="ja-JP" altLang="en-US" sz="1000" b="1">
            <a:solidFill>
              <a:srgbClr val="FF0000"/>
            </a:solidFill>
            <a:latin typeface="ＭＳ Ｐゴシック"/>
            <a:ea typeface="ＭＳ Ｐゴシック"/>
          </a:endParaRPr>
        </a:p>
      </xdr:txBody>
    </xdr:sp>
    <xdr:clientData/>
  </xdr:oneCellAnchor>
  <xdr:oneCellAnchor>
    <xdr:from>
      <xdr:col>4</xdr:col>
      <xdr:colOff>165735</xdr:colOff>
      <xdr:row>79</xdr:row>
      <xdr:rowOff>59690</xdr:rowOff>
    </xdr:from>
    <xdr:ext cx="404495" cy="259080"/>
    <xdr:sp macro="" textlink="">
      <xdr:nvSpPr>
        <xdr:cNvPr id="304" name="n_4mainValue【福祉施設】&#10;有形固定資産減価償却率">
          <a:extLst>
            <a:ext uri="{FF2B5EF4-FFF2-40B4-BE49-F238E27FC236}">
              <a16:creationId xmlns:a16="http://schemas.microsoft.com/office/drawing/2014/main" id="{CF1A29BC-BFDD-4628-92BF-019BA586B498}"/>
            </a:ext>
          </a:extLst>
        </xdr:cNvPr>
        <xdr:cNvSpPr txBox="1"/>
      </xdr:nvSpPr>
      <xdr:spPr>
        <a:xfrm>
          <a:off x="927735" y="1360424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48.6</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05" name="正方形/長方形 304">
          <a:extLst>
            <a:ext uri="{FF2B5EF4-FFF2-40B4-BE49-F238E27FC236}">
              <a16:creationId xmlns:a16="http://schemas.microsoft.com/office/drawing/2014/main" id="{9B18D36D-34BB-4941-9D60-07DAF08A1583}"/>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福祉施設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06" name="正方形/長方形 305">
          <a:extLst>
            <a:ext uri="{FF2B5EF4-FFF2-40B4-BE49-F238E27FC236}">
              <a16:creationId xmlns:a16="http://schemas.microsoft.com/office/drawing/2014/main" id="{F70F116B-D05D-4EC4-B015-B40FC4C20D1B}"/>
            </a:ext>
          </a:extLst>
        </xdr:cNvPr>
        <xdr:cNvSpPr/>
      </xdr:nvSpPr>
      <xdr:spPr>
        <a:xfrm>
          <a:off x="6731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07" name="正方形/長方形 306">
          <a:extLst>
            <a:ext uri="{FF2B5EF4-FFF2-40B4-BE49-F238E27FC236}">
              <a16:creationId xmlns:a16="http://schemas.microsoft.com/office/drawing/2014/main" id="{E9209DB4-7F39-4947-85CE-C7AD42F62600}"/>
            </a:ext>
          </a:extLst>
        </xdr:cNvPr>
        <xdr:cNvSpPr/>
      </xdr:nvSpPr>
      <xdr:spPr>
        <a:xfrm>
          <a:off x="6731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08" name="正方形/長方形 307">
          <a:extLst>
            <a:ext uri="{FF2B5EF4-FFF2-40B4-BE49-F238E27FC236}">
              <a16:creationId xmlns:a16="http://schemas.microsoft.com/office/drawing/2014/main" id="{DDABA122-29DF-4E27-8A55-52773EB9B46C}"/>
            </a:ext>
          </a:extLst>
        </xdr:cNvPr>
        <xdr:cNvSpPr/>
      </xdr:nvSpPr>
      <xdr:spPr>
        <a:xfrm>
          <a:off x="7747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09" name="正方形/長方形 308">
          <a:extLst>
            <a:ext uri="{FF2B5EF4-FFF2-40B4-BE49-F238E27FC236}">
              <a16:creationId xmlns:a16="http://schemas.microsoft.com/office/drawing/2014/main" id="{9B428D16-7DD1-4C67-A8DA-A190CCCE2CE5}"/>
            </a:ext>
          </a:extLst>
        </xdr:cNvPr>
        <xdr:cNvSpPr/>
      </xdr:nvSpPr>
      <xdr:spPr>
        <a:xfrm>
          <a:off x="7747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0.076</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10" name="正方形/長方形 309">
          <a:extLst>
            <a:ext uri="{FF2B5EF4-FFF2-40B4-BE49-F238E27FC236}">
              <a16:creationId xmlns:a16="http://schemas.microsoft.com/office/drawing/2014/main" id="{DFDB15DC-A2AC-4EC9-AEAA-55D9D60A918F}"/>
            </a:ext>
          </a:extLst>
        </xdr:cNvPr>
        <xdr:cNvSpPr/>
      </xdr:nvSpPr>
      <xdr:spPr>
        <a:xfrm>
          <a:off x="8890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11" name="正方形/長方形 310">
          <a:extLst>
            <a:ext uri="{FF2B5EF4-FFF2-40B4-BE49-F238E27FC236}">
              <a16:creationId xmlns:a16="http://schemas.microsoft.com/office/drawing/2014/main" id="{FD9A1BCA-BB90-4241-BC72-402942BF0D5F}"/>
            </a:ext>
          </a:extLst>
        </xdr:cNvPr>
        <xdr:cNvSpPr/>
      </xdr:nvSpPr>
      <xdr:spPr>
        <a:xfrm>
          <a:off x="8890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0.077</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12" name="正方形/長方形 311">
          <a:extLst>
            <a:ext uri="{FF2B5EF4-FFF2-40B4-BE49-F238E27FC236}">
              <a16:creationId xmlns:a16="http://schemas.microsoft.com/office/drawing/2014/main" id="{076BDA45-5E30-4DAC-B5D2-0DB16E7FCEC7}"/>
            </a:ext>
          </a:extLst>
        </xdr:cNvPr>
        <xdr:cNvSpPr/>
      </xdr:nvSpPr>
      <xdr:spPr>
        <a:xfrm>
          <a:off x="6604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250" cy="224790"/>
    <xdr:sp macro="" textlink="">
      <xdr:nvSpPr>
        <xdr:cNvPr id="313" name="テキスト ボックス 312">
          <a:extLst>
            <a:ext uri="{FF2B5EF4-FFF2-40B4-BE49-F238E27FC236}">
              <a16:creationId xmlns:a16="http://schemas.microsoft.com/office/drawing/2014/main" id="{3DE6838A-274D-4667-9615-8A1E89836D41}"/>
            </a:ext>
          </a:extLst>
        </xdr:cNvPr>
        <xdr:cNvSpPr txBox="1"/>
      </xdr:nvSpPr>
      <xdr:spPr>
        <a:xfrm>
          <a:off x="6565900" y="12763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14" name="直線コネクタ 313">
          <a:extLst>
            <a:ext uri="{FF2B5EF4-FFF2-40B4-BE49-F238E27FC236}">
              <a16:creationId xmlns:a16="http://schemas.microsoft.com/office/drawing/2014/main" id="{DF3012A1-5B5E-4618-B319-A858004CD2AC}"/>
            </a:ext>
          </a:extLst>
        </xdr:cNvPr>
        <xdr:cNvCxnSpPr/>
      </xdr:nvCxnSpPr>
      <xdr:spPr>
        <a:xfrm>
          <a:off x="6604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15" name="直線コネクタ 314">
          <a:extLst>
            <a:ext uri="{FF2B5EF4-FFF2-40B4-BE49-F238E27FC236}">
              <a16:creationId xmlns:a16="http://schemas.microsoft.com/office/drawing/2014/main" id="{61A2BCFB-D467-4312-A126-22421BB48C55}"/>
            </a:ext>
          </a:extLst>
        </xdr:cNvPr>
        <xdr:cNvCxnSpPr/>
      </xdr:nvCxnSpPr>
      <xdr:spPr>
        <a:xfrm>
          <a:off x="6604000" y="1485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85</xdr:row>
      <xdr:rowOff>143510</xdr:rowOff>
    </xdr:from>
    <xdr:ext cx="466725" cy="258445"/>
    <xdr:sp macro="" textlink="">
      <xdr:nvSpPr>
        <xdr:cNvPr id="316" name="テキスト ボックス 315">
          <a:extLst>
            <a:ext uri="{FF2B5EF4-FFF2-40B4-BE49-F238E27FC236}">
              <a16:creationId xmlns:a16="http://schemas.microsoft.com/office/drawing/2014/main" id="{953E3B57-8752-4EC3-A859-FA971C085179}"/>
            </a:ext>
          </a:extLst>
        </xdr:cNvPr>
        <xdr:cNvSpPr txBox="1"/>
      </xdr:nvSpPr>
      <xdr:spPr>
        <a:xfrm>
          <a:off x="6136640" y="14716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17" name="直線コネクタ 316">
          <a:extLst>
            <a:ext uri="{FF2B5EF4-FFF2-40B4-BE49-F238E27FC236}">
              <a16:creationId xmlns:a16="http://schemas.microsoft.com/office/drawing/2014/main" id="{43B22F83-8932-45FA-9B24-343FF7D6E9A9}"/>
            </a:ext>
          </a:extLst>
        </xdr:cNvPr>
        <xdr:cNvCxnSpPr/>
      </xdr:nvCxnSpPr>
      <xdr:spPr>
        <a:xfrm>
          <a:off x="6604000" y="1447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83</xdr:row>
      <xdr:rowOff>105410</xdr:rowOff>
    </xdr:from>
    <xdr:ext cx="466725" cy="259080"/>
    <xdr:sp macro="" textlink="">
      <xdr:nvSpPr>
        <xdr:cNvPr id="318" name="テキスト ボックス 317">
          <a:extLst>
            <a:ext uri="{FF2B5EF4-FFF2-40B4-BE49-F238E27FC236}">
              <a16:creationId xmlns:a16="http://schemas.microsoft.com/office/drawing/2014/main" id="{8A005693-E7B8-489F-A950-2F534E63DD20}"/>
            </a:ext>
          </a:extLst>
        </xdr:cNvPr>
        <xdr:cNvSpPr txBox="1"/>
      </xdr:nvSpPr>
      <xdr:spPr>
        <a:xfrm>
          <a:off x="6136640" y="14335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19" name="直線コネクタ 318">
          <a:extLst>
            <a:ext uri="{FF2B5EF4-FFF2-40B4-BE49-F238E27FC236}">
              <a16:creationId xmlns:a16="http://schemas.microsoft.com/office/drawing/2014/main" id="{5625B5F2-60D4-469B-B118-E984AA1DD678}"/>
            </a:ext>
          </a:extLst>
        </xdr:cNvPr>
        <xdr:cNvCxnSpPr/>
      </xdr:nvCxnSpPr>
      <xdr:spPr>
        <a:xfrm>
          <a:off x="6604000" y="1409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81</xdr:row>
      <xdr:rowOff>67310</xdr:rowOff>
    </xdr:from>
    <xdr:ext cx="466725" cy="259080"/>
    <xdr:sp macro="" textlink="">
      <xdr:nvSpPr>
        <xdr:cNvPr id="320" name="テキスト ボックス 319">
          <a:extLst>
            <a:ext uri="{FF2B5EF4-FFF2-40B4-BE49-F238E27FC236}">
              <a16:creationId xmlns:a16="http://schemas.microsoft.com/office/drawing/2014/main" id="{B267BE30-F610-4EE9-93A2-CC3610399263}"/>
            </a:ext>
          </a:extLst>
        </xdr:cNvPr>
        <xdr:cNvSpPr txBox="1"/>
      </xdr:nvSpPr>
      <xdr:spPr>
        <a:xfrm>
          <a:off x="6136640" y="13954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21" name="直線コネクタ 320">
          <a:extLst>
            <a:ext uri="{FF2B5EF4-FFF2-40B4-BE49-F238E27FC236}">
              <a16:creationId xmlns:a16="http://schemas.microsoft.com/office/drawing/2014/main" id="{B884BA87-31C3-4730-AD7A-190161ADF669}"/>
            </a:ext>
          </a:extLst>
        </xdr:cNvPr>
        <xdr:cNvCxnSpPr/>
      </xdr:nvCxnSpPr>
      <xdr:spPr>
        <a:xfrm>
          <a:off x="6604000" y="1371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79</xdr:row>
      <xdr:rowOff>29210</xdr:rowOff>
    </xdr:from>
    <xdr:ext cx="466725" cy="258445"/>
    <xdr:sp macro="" textlink="">
      <xdr:nvSpPr>
        <xdr:cNvPr id="322" name="テキスト ボックス 321">
          <a:extLst>
            <a:ext uri="{FF2B5EF4-FFF2-40B4-BE49-F238E27FC236}">
              <a16:creationId xmlns:a16="http://schemas.microsoft.com/office/drawing/2014/main" id="{5545DFBC-4AA7-406E-8B2E-EB7BD425D9B6}"/>
            </a:ext>
          </a:extLst>
        </xdr:cNvPr>
        <xdr:cNvSpPr txBox="1"/>
      </xdr:nvSpPr>
      <xdr:spPr>
        <a:xfrm>
          <a:off x="6136640" y="13573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0.900</a:t>
          </a:r>
          <a:endParaRPr kumimoji="1" lang="ja-JP" altLang="en-US" sz="1000">
            <a:latin typeface="ＭＳ Ｐゴシック"/>
            <a:ea typeface="ＭＳ Ｐゴシック"/>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23" name="直線コネクタ 322">
          <a:extLst>
            <a:ext uri="{FF2B5EF4-FFF2-40B4-BE49-F238E27FC236}">
              <a16:creationId xmlns:a16="http://schemas.microsoft.com/office/drawing/2014/main" id="{CAA06223-7B3E-44CF-A805-212797C12663}"/>
            </a:ext>
          </a:extLst>
        </xdr:cNvPr>
        <xdr:cNvCxnSpPr/>
      </xdr:nvCxnSpPr>
      <xdr:spPr>
        <a:xfrm>
          <a:off x="6604000" y="1333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76</xdr:row>
      <xdr:rowOff>162560</xdr:rowOff>
    </xdr:from>
    <xdr:ext cx="466725" cy="259080"/>
    <xdr:sp macro="" textlink="">
      <xdr:nvSpPr>
        <xdr:cNvPr id="324" name="テキスト ボックス 323">
          <a:extLst>
            <a:ext uri="{FF2B5EF4-FFF2-40B4-BE49-F238E27FC236}">
              <a16:creationId xmlns:a16="http://schemas.microsoft.com/office/drawing/2014/main" id="{FACA75A5-5321-4A5C-AC24-622AA99B9895}"/>
            </a:ext>
          </a:extLst>
        </xdr:cNvPr>
        <xdr:cNvSpPr txBox="1"/>
      </xdr:nvSpPr>
      <xdr:spPr>
        <a:xfrm>
          <a:off x="6136640" y="13192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25" name="直線コネクタ 324">
          <a:extLst>
            <a:ext uri="{FF2B5EF4-FFF2-40B4-BE49-F238E27FC236}">
              <a16:creationId xmlns:a16="http://schemas.microsoft.com/office/drawing/2014/main" id="{ACA9AFC6-4BA3-4A39-86B6-53CF07F0D42E}"/>
            </a:ext>
          </a:extLst>
        </xdr:cNvPr>
        <xdr:cNvCxnSpPr/>
      </xdr:nvCxnSpPr>
      <xdr:spPr>
        <a:xfrm>
          <a:off x="6604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74</xdr:row>
      <xdr:rowOff>124460</xdr:rowOff>
    </xdr:from>
    <xdr:ext cx="466725" cy="259080"/>
    <xdr:sp macro="" textlink="">
      <xdr:nvSpPr>
        <xdr:cNvPr id="326" name="テキスト ボックス 325">
          <a:extLst>
            <a:ext uri="{FF2B5EF4-FFF2-40B4-BE49-F238E27FC236}">
              <a16:creationId xmlns:a16="http://schemas.microsoft.com/office/drawing/2014/main" id="{CD83DF95-5362-4E26-8D57-36A4176C64C4}"/>
            </a:ext>
          </a:extLst>
        </xdr:cNvPr>
        <xdr:cNvSpPr txBox="1"/>
      </xdr:nvSpPr>
      <xdr:spPr>
        <a:xfrm>
          <a:off x="6136640" y="12811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27" name="【福祉施設】&#10;一人当たり面積グラフ枠">
          <a:extLst>
            <a:ext uri="{FF2B5EF4-FFF2-40B4-BE49-F238E27FC236}">
              <a16:creationId xmlns:a16="http://schemas.microsoft.com/office/drawing/2014/main" id="{B769B5A1-1344-4B01-9056-910C003C1A09}"/>
            </a:ext>
          </a:extLst>
        </xdr:cNvPr>
        <xdr:cNvSpPr/>
      </xdr:nvSpPr>
      <xdr:spPr>
        <a:xfrm>
          <a:off x="6604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7620</xdr:rowOff>
    </xdr:from>
    <xdr:to>
      <xdr:col>54</xdr:col>
      <xdr:colOff>189865</xdr:colOff>
      <xdr:row>86</xdr:row>
      <xdr:rowOff>85090</xdr:rowOff>
    </xdr:to>
    <xdr:cxnSp macro="">
      <xdr:nvCxnSpPr>
        <xdr:cNvPr id="328" name="直線コネクタ 327">
          <a:extLst>
            <a:ext uri="{FF2B5EF4-FFF2-40B4-BE49-F238E27FC236}">
              <a16:creationId xmlns:a16="http://schemas.microsoft.com/office/drawing/2014/main" id="{690EF927-E842-49F1-ACC1-648747E36B05}"/>
            </a:ext>
          </a:extLst>
        </xdr:cNvPr>
        <xdr:cNvCxnSpPr/>
      </xdr:nvCxnSpPr>
      <xdr:spPr>
        <a:xfrm flipV="1">
          <a:off x="10476865" y="13552170"/>
          <a:ext cx="0" cy="12776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88900</xdr:rowOff>
    </xdr:from>
    <xdr:ext cx="469900" cy="258445"/>
    <xdr:sp macro="" textlink="">
      <xdr:nvSpPr>
        <xdr:cNvPr id="329" name="【福祉施設】&#10;一人当たり面積最小値テキスト">
          <a:extLst>
            <a:ext uri="{FF2B5EF4-FFF2-40B4-BE49-F238E27FC236}">
              <a16:creationId xmlns:a16="http://schemas.microsoft.com/office/drawing/2014/main" id="{AD8F9F08-79F3-4EFA-A084-109B3EC5C223}"/>
            </a:ext>
          </a:extLst>
        </xdr:cNvPr>
        <xdr:cNvSpPr txBox="1"/>
      </xdr:nvSpPr>
      <xdr:spPr>
        <a:xfrm>
          <a:off x="10515600" y="1483360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0.023</a:t>
          </a:r>
          <a:endParaRPr kumimoji="1" lang="ja-JP" altLang="en-US" sz="1000" b="1">
            <a:latin typeface="ＭＳ Ｐゴシック"/>
            <a:ea typeface="ＭＳ Ｐゴシック"/>
          </a:endParaRPr>
        </a:p>
      </xdr:txBody>
    </xdr:sp>
    <xdr:clientData/>
  </xdr:oneCellAnchor>
  <xdr:twoCellAnchor>
    <xdr:from>
      <xdr:col>54</xdr:col>
      <xdr:colOff>101600</xdr:colOff>
      <xdr:row>86</xdr:row>
      <xdr:rowOff>85090</xdr:rowOff>
    </xdr:from>
    <xdr:to>
      <xdr:col>55</xdr:col>
      <xdr:colOff>88900</xdr:colOff>
      <xdr:row>86</xdr:row>
      <xdr:rowOff>85090</xdr:rowOff>
    </xdr:to>
    <xdr:cxnSp macro="">
      <xdr:nvCxnSpPr>
        <xdr:cNvPr id="330" name="直線コネクタ 329">
          <a:extLst>
            <a:ext uri="{FF2B5EF4-FFF2-40B4-BE49-F238E27FC236}">
              <a16:creationId xmlns:a16="http://schemas.microsoft.com/office/drawing/2014/main" id="{16CBC38B-8E89-4AF6-A3C8-E1F4CAE6C679}"/>
            </a:ext>
          </a:extLst>
        </xdr:cNvPr>
        <xdr:cNvCxnSpPr/>
      </xdr:nvCxnSpPr>
      <xdr:spPr>
        <a:xfrm>
          <a:off x="10388600" y="148297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125730</xdr:rowOff>
    </xdr:from>
    <xdr:ext cx="469900" cy="259080"/>
    <xdr:sp macro="" textlink="">
      <xdr:nvSpPr>
        <xdr:cNvPr id="331" name="【福祉施設】&#10;一人当たり面積最大値テキスト">
          <a:extLst>
            <a:ext uri="{FF2B5EF4-FFF2-40B4-BE49-F238E27FC236}">
              <a16:creationId xmlns:a16="http://schemas.microsoft.com/office/drawing/2014/main" id="{EBA0D8BA-9897-43EC-A49B-83A25F5EADB0}"/>
            </a:ext>
          </a:extLst>
        </xdr:cNvPr>
        <xdr:cNvSpPr txBox="1"/>
      </xdr:nvSpPr>
      <xdr:spPr>
        <a:xfrm>
          <a:off x="10515600" y="1332738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1.029</a:t>
          </a:r>
          <a:endParaRPr kumimoji="1" lang="ja-JP" altLang="en-US" sz="1000" b="1">
            <a:latin typeface="ＭＳ Ｐゴシック"/>
            <a:ea typeface="ＭＳ Ｐゴシック"/>
          </a:endParaRPr>
        </a:p>
      </xdr:txBody>
    </xdr:sp>
    <xdr:clientData/>
  </xdr:oneCellAnchor>
  <xdr:twoCellAnchor>
    <xdr:from>
      <xdr:col>54</xdr:col>
      <xdr:colOff>101600</xdr:colOff>
      <xdr:row>79</xdr:row>
      <xdr:rowOff>7620</xdr:rowOff>
    </xdr:from>
    <xdr:to>
      <xdr:col>55</xdr:col>
      <xdr:colOff>88900</xdr:colOff>
      <xdr:row>79</xdr:row>
      <xdr:rowOff>7620</xdr:rowOff>
    </xdr:to>
    <xdr:cxnSp macro="">
      <xdr:nvCxnSpPr>
        <xdr:cNvPr id="332" name="直線コネクタ 331">
          <a:extLst>
            <a:ext uri="{FF2B5EF4-FFF2-40B4-BE49-F238E27FC236}">
              <a16:creationId xmlns:a16="http://schemas.microsoft.com/office/drawing/2014/main" id="{8EBAE316-D26E-4DC1-93E6-B3622B0B8944}"/>
            </a:ext>
          </a:extLst>
        </xdr:cNvPr>
        <xdr:cNvCxnSpPr/>
      </xdr:nvCxnSpPr>
      <xdr:spPr>
        <a:xfrm>
          <a:off x="10388600" y="135521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81280</xdr:rowOff>
    </xdr:from>
    <xdr:ext cx="469900" cy="259080"/>
    <xdr:sp macro="" textlink="">
      <xdr:nvSpPr>
        <xdr:cNvPr id="333" name="【福祉施設】&#10;一人当たり面積平均値テキスト">
          <a:extLst>
            <a:ext uri="{FF2B5EF4-FFF2-40B4-BE49-F238E27FC236}">
              <a16:creationId xmlns:a16="http://schemas.microsoft.com/office/drawing/2014/main" id="{43C743DD-F2F8-4974-BDB4-578D744C78E0}"/>
            </a:ext>
          </a:extLst>
        </xdr:cNvPr>
        <xdr:cNvSpPr txBox="1"/>
      </xdr:nvSpPr>
      <xdr:spPr>
        <a:xfrm>
          <a:off x="10515600" y="1448308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0.239</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84</xdr:row>
      <xdr:rowOff>102870</xdr:rowOff>
    </xdr:from>
    <xdr:to>
      <xdr:col>55</xdr:col>
      <xdr:colOff>50800</xdr:colOff>
      <xdr:row>85</xdr:row>
      <xdr:rowOff>33020</xdr:rowOff>
    </xdr:to>
    <xdr:sp macro="" textlink="">
      <xdr:nvSpPr>
        <xdr:cNvPr id="334" name="フローチャート: 判断 333">
          <a:extLst>
            <a:ext uri="{FF2B5EF4-FFF2-40B4-BE49-F238E27FC236}">
              <a16:creationId xmlns:a16="http://schemas.microsoft.com/office/drawing/2014/main" id="{6E0CD7E4-2A45-41DC-8377-15BC14F02B94}"/>
            </a:ext>
          </a:extLst>
        </xdr:cNvPr>
        <xdr:cNvSpPr/>
      </xdr:nvSpPr>
      <xdr:spPr>
        <a:xfrm>
          <a:off x="10426700" y="14504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105410</xdr:rowOff>
    </xdr:from>
    <xdr:to>
      <xdr:col>50</xdr:col>
      <xdr:colOff>165100</xdr:colOff>
      <xdr:row>85</xdr:row>
      <xdr:rowOff>35560</xdr:rowOff>
    </xdr:to>
    <xdr:sp macro="" textlink="">
      <xdr:nvSpPr>
        <xdr:cNvPr id="335" name="フローチャート: 判断 334">
          <a:extLst>
            <a:ext uri="{FF2B5EF4-FFF2-40B4-BE49-F238E27FC236}">
              <a16:creationId xmlns:a16="http://schemas.microsoft.com/office/drawing/2014/main" id="{3F01B013-A914-43F9-AC5C-3C095B941BD0}"/>
            </a:ext>
          </a:extLst>
        </xdr:cNvPr>
        <xdr:cNvSpPr/>
      </xdr:nvSpPr>
      <xdr:spPr>
        <a:xfrm>
          <a:off x="9588500" y="14507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101600</xdr:rowOff>
    </xdr:from>
    <xdr:to>
      <xdr:col>46</xdr:col>
      <xdr:colOff>38100</xdr:colOff>
      <xdr:row>85</xdr:row>
      <xdr:rowOff>31750</xdr:rowOff>
    </xdr:to>
    <xdr:sp macro="" textlink="">
      <xdr:nvSpPr>
        <xdr:cNvPr id="336" name="フローチャート: 判断 335">
          <a:extLst>
            <a:ext uri="{FF2B5EF4-FFF2-40B4-BE49-F238E27FC236}">
              <a16:creationId xmlns:a16="http://schemas.microsoft.com/office/drawing/2014/main" id="{460C0C56-8114-4209-84E1-D49C65CA225C}"/>
            </a:ext>
          </a:extLst>
        </xdr:cNvPr>
        <xdr:cNvSpPr/>
      </xdr:nvSpPr>
      <xdr:spPr>
        <a:xfrm>
          <a:off x="8699500" y="14503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125730</xdr:rowOff>
    </xdr:from>
    <xdr:to>
      <xdr:col>41</xdr:col>
      <xdr:colOff>101600</xdr:colOff>
      <xdr:row>85</xdr:row>
      <xdr:rowOff>55880</xdr:rowOff>
    </xdr:to>
    <xdr:sp macro="" textlink="">
      <xdr:nvSpPr>
        <xdr:cNvPr id="337" name="フローチャート: 判断 336">
          <a:extLst>
            <a:ext uri="{FF2B5EF4-FFF2-40B4-BE49-F238E27FC236}">
              <a16:creationId xmlns:a16="http://schemas.microsoft.com/office/drawing/2014/main" id="{D101B68A-8604-431A-828C-C33D244665F8}"/>
            </a:ext>
          </a:extLst>
        </xdr:cNvPr>
        <xdr:cNvSpPr/>
      </xdr:nvSpPr>
      <xdr:spPr>
        <a:xfrm>
          <a:off x="7810500" y="14527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140970</xdr:rowOff>
    </xdr:from>
    <xdr:to>
      <xdr:col>36</xdr:col>
      <xdr:colOff>165100</xdr:colOff>
      <xdr:row>85</xdr:row>
      <xdr:rowOff>71120</xdr:rowOff>
    </xdr:to>
    <xdr:sp macro="" textlink="">
      <xdr:nvSpPr>
        <xdr:cNvPr id="338" name="フローチャート: 判断 337">
          <a:extLst>
            <a:ext uri="{FF2B5EF4-FFF2-40B4-BE49-F238E27FC236}">
              <a16:creationId xmlns:a16="http://schemas.microsoft.com/office/drawing/2014/main" id="{8F82DB73-6084-4D5B-8C5D-0F2B53A5F182}"/>
            </a:ext>
          </a:extLst>
        </xdr:cNvPr>
        <xdr:cNvSpPr/>
      </xdr:nvSpPr>
      <xdr:spPr>
        <a:xfrm>
          <a:off x="6921500" y="14542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149860</xdr:rowOff>
    </xdr:from>
    <xdr:ext cx="762000" cy="259080"/>
    <xdr:sp macro="" textlink="">
      <xdr:nvSpPr>
        <xdr:cNvPr id="339" name="テキスト ボックス 338">
          <a:extLst>
            <a:ext uri="{FF2B5EF4-FFF2-40B4-BE49-F238E27FC236}">
              <a16:creationId xmlns:a16="http://schemas.microsoft.com/office/drawing/2014/main" id="{2033EEE0-CE2A-4A2F-A2CA-90B9A54CBD81}"/>
            </a:ext>
          </a:extLst>
        </xdr:cNvPr>
        <xdr:cNvSpPr txBox="1"/>
      </xdr:nvSpPr>
      <xdr:spPr>
        <a:xfrm>
          <a:off x="10287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49</xdr:col>
      <xdr:colOff>114300</xdr:colOff>
      <xdr:row>88</xdr:row>
      <xdr:rowOff>149860</xdr:rowOff>
    </xdr:from>
    <xdr:ext cx="762000" cy="259080"/>
    <xdr:sp macro="" textlink="">
      <xdr:nvSpPr>
        <xdr:cNvPr id="340" name="テキスト ボックス 339">
          <a:extLst>
            <a:ext uri="{FF2B5EF4-FFF2-40B4-BE49-F238E27FC236}">
              <a16:creationId xmlns:a16="http://schemas.microsoft.com/office/drawing/2014/main" id="{8CE6895E-238F-477B-93E7-A091B4BAD5D5}"/>
            </a:ext>
          </a:extLst>
        </xdr:cNvPr>
        <xdr:cNvSpPr txBox="1"/>
      </xdr:nvSpPr>
      <xdr:spPr>
        <a:xfrm>
          <a:off x="9448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44</xdr:col>
      <xdr:colOff>177800</xdr:colOff>
      <xdr:row>88</xdr:row>
      <xdr:rowOff>149860</xdr:rowOff>
    </xdr:from>
    <xdr:ext cx="762000" cy="259080"/>
    <xdr:sp macro="" textlink="">
      <xdr:nvSpPr>
        <xdr:cNvPr id="341" name="テキスト ボックス 340">
          <a:extLst>
            <a:ext uri="{FF2B5EF4-FFF2-40B4-BE49-F238E27FC236}">
              <a16:creationId xmlns:a16="http://schemas.microsoft.com/office/drawing/2014/main" id="{76A50DEE-B1E9-4537-8020-F81F62E1D88D}"/>
            </a:ext>
          </a:extLst>
        </xdr:cNvPr>
        <xdr:cNvSpPr txBox="1"/>
      </xdr:nvSpPr>
      <xdr:spPr>
        <a:xfrm>
          <a:off x="8559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40</xdr:col>
      <xdr:colOff>50800</xdr:colOff>
      <xdr:row>88</xdr:row>
      <xdr:rowOff>149860</xdr:rowOff>
    </xdr:from>
    <xdr:ext cx="762000" cy="259080"/>
    <xdr:sp macro="" textlink="">
      <xdr:nvSpPr>
        <xdr:cNvPr id="342" name="テキスト ボックス 341">
          <a:extLst>
            <a:ext uri="{FF2B5EF4-FFF2-40B4-BE49-F238E27FC236}">
              <a16:creationId xmlns:a16="http://schemas.microsoft.com/office/drawing/2014/main" id="{69A89AF8-5CC6-4F00-8548-6189C7C48038}"/>
            </a:ext>
          </a:extLst>
        </xdr:cNvPr>
        <xdr:cNvSpPr txBox="1"/>
      </xdr:nvSpPr>
      <xdr:spPr>
        <a:xfrm>
          <a:off x="7670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35</xdr:col>
      <xdr:colOff>114300</xdr:colOff>
      <xdr:row>88</xdr:row>
      <xdr:rowOff>149860</xdr:rowOff>
    </xdr:from>
    <xdr:ext cx="762000" cy="259080"/>
    <xdr:sp macro="" textlink="">
      <xdr:nvSpPr>
        <xdr:cNvPr id="343" name="テキスト ボックス 342">
          <a:extLst>
            <a:ext uri="{FF2B5EF4-FFF2-40B4-BE49-F238E27FC236}">
              <a16:creationId xmlns:a16="http://schemas.microsoft.com/office/drawing/2014/main" id="{E413D06D-C67F-48DE-948F-CEDB5A0C1449}"/>
            </a:ext>
          </a:extLst>
        </xdr:cNvPr>
        <xdr:cNvSpPr txBox="1"/>
      </xdr:nvSpPr>
      <xdr:spPr>
        <a:xfrm>
          <a:off x="6781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50</xdr:col>
      <xdr:colOff>63500</xdr:colOff>
      <xdr:row>80</xdr:row>
      <xdr:rowOff>165100</xdr:rowOff>
    </xdr:from>
    <xdr:to>
      <xdr:col>50</xdr:col>
      <xdr:colOff>165100</xdr:colOff>
      <xdr:row>81</xdr:row>
      <xdr:rowOff>95250</xdr:rowOff>
    </xdr:to>
    <xdr:sp macro="" textlink="">
      <xdr:nvSpPr>
        <xdr:cNvPr id="344" name="楕円 343">
          <a:extLst>
            <a:ext uri="{FF2B5EF4-FFF2-40B4-BE49-F238E27FC236}">
              <a16:creationId xmlns:a16="http://schemas.microsoft.com/office/drawing/2014/main" id="{691280D7-D323-465E-A830-CEDC703E34F2}"/>
            </a:ext>
          </a:extLst>
        </xdr:cNvPr>
        <xdr:cNvSpPr/>
      </xdr:nvSpPr>
      <xdr:spPr>
        <a:xfrm>
          <a:off x="9588500" y="13881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81</xdr:row>
      <xdr:rowOff>15240</xdr:rowOff>
    </xdr:from>
    <xdr:to>
      <xdr:col>46</xdr:col>
      <xdr:colOff>38100</xdr:colOff>
      <xdr:row>81</xdr:row>
      <xdr:rowOff>116840</xdr:rowOff>
    </xdr:to>
    <xdr:sp macro="" textlink="">
      <xdr:nvSpPr>
        <xdr:cNvPr id="345" name="楕円 344">
          <a:extLst>
            <a:ext uri="{FF2B5EF4-FFF2-40B4-BE49-F238E27FC236}">
              <a16:creationId xmlns:a16="http://schemas.microsoft.com/office/drawing/2014/main" id="{1D342364-2C81-44FB-BA01-3A90950430E0}"/>
            </a:ext>
          </a:extLst>
        </xdr:cNvPr>
        <xdr:cNvSpPr/>
      </xdr:nvSpPr>
      <xdr:spPr>
        <a:xfrm>
          <a:off x="8699500" y="13902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81</xdr:row>
      <xdr:rowOff>44450</xdr:rowOff>
    </xdr:from>
    <xdr:to>
      <xdr:col>50</xdr:col>
      <xdr:colOff>114300</xdr:colOff>
      <xdr:row>81</xdr:row>
      <xdr:rowOff>66040</xdr:rowOff>
    </xdr:to>
    <xdr:cxnSp macro="">
      <xdr:nvCxnSpPr>
        <xdr:cNvPr id="346" name="直線コネクタ 345">
          <a:extLst>
            <a:ext uri="{FF2B5EF4-FFF2-40B4-BE49-F238E27FC236}">
              <a16:creationId xmlns:a16="http://schemas.microsoft.com/office/drawing/2014/main" id="{8F78399D-D0DE-4D6B-83B5-7DF50998B2C4}"/>
            </a:ext>
          </a:extLst>
        </xdr:cNvPr>
        <xdr:cNvCxnSpPr/>
      </xdr:nvCxnSpPr>
      <xdr:spPr>
        <a:xfrm flipV="1">
          <a:off x="8750300" y="13931900"/>
          <a:ext cx="889000" cy="215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81</xdr:row>
      <xdr:rowOff>40640</xdr:rowOff>
    </xdr:from>
    <xdr:to>
      <xdr:col>41</xdr:col>
      <xdr:colOff>101600</xdr:colOff>
      <xdr:row>81</xdr:row>
      <xdr:rowOff>142240</xdr:rowOff>
    </xdr:to>
    <xdr:sp macro="" textlink="">
      <xdr:nvSpPr>
        <xdr:cNvPr id="347" name="楕円 346">
          <a:extLst>
            <a:ext uri="{FF2B5EF4-FFF2-40B4-BE49-F238E27FC236}">
              <a16:creationId xmlns:a16="http://schemas.microsoft.com/office/drawing/2014/main" id="{211CAB1D-DCE4-46E3-9853-D25A81A1CF90}"/>
            </a:ext>
          </a:extLst>
        </xdr:cNvPr>
        <xdr:cNvSpPr/>
      </xdr:nvSpPr>
      <xdr:spPr>
        <a:xfrm>
          <a:off x="7810500" y="13928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81</xdr:row>
      <xdr:rowOff>66040</xdr:rowOff>
    </xdr:from>
    <xdr:to>
      <xdr:col>45</xdr:col>
      <xdr:colOff>177800</xdr:colOff>
      <xdr:row>81</xdr:row>
      <xdr:rowOff>91440</xdr:rowOff>
    </xdr:to>
    <xdr:cxnSp macro="">
      <xdr:nvCxnSpPr>
        <xdr:cNvPr id="348" name="直線コネクタ 347">
          <a:extLst>
            <a:ext uri="{FF2B5EF4-FFF2-40B4-BE49-F238E27FC236}">
              <a16:creationId xmlns:a16="http://schemas.microsoft.com/office/drawing/2014/main" id="{59262AD2-B92A-425B-B94B-91B7CB03407F}"/>
            </a:ext>
          </a:extLst>
        </xdr:cNvPr>
        <xdr:cNvCxnSpPr/>
      </xdr:nvCxnSpPr>
      <xdr:spPr>
        <a:xfrm flipV="1">
          <a:off x="7861300" y="13953490"/>
          <a:ext cx="889000" cy="25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81</xdr:row>
      <xdr:rowOff>87630</xdr:rowOff>
    </xdr:from>
    <xdr:to>
      <xdr:col>36</xdr:col>
      <xdr:colOff>165100</xdr:colOff>
      <xdr:row>82</xdr:row>
      <xdr:rowOff>17780</xdr:rowOff>
    </xdr:to>
    <xdr:sp macro="" textlink="">
      <xdr:nvSpPr>
        <xdr:cNvPr id="349" name="楕円 348">
          <a:extLst>
            <a:ext uri="{FF2B5EF4-FFF2-40B4-BE49-F238E27FC236}">
              <a16:creationId xmlns:a16="http://schemas.microsoft.com/office/drawing/2014/main" id="{91B77C1B-9C20-413D-A989-8779DCC49B10}"/>
            </a:ext>
          </a:extLst>
        </xdr:cNvPr>
        <xdr:cNvSpPr/>
      </xdr:nvSpPr>
      <xdr:spPr>
        <a:xfrm>
          <a:off x="6921500" y="13975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81</xdr:row>
      <xdr:rowOff>91440</xdr:rowOff>
    </xdr:from>
    <xdr:to>
      <xdr:col>41</xdr:col>
      <xdr:colOff>50800</xdr:colOff>
      <xdr:row>81</xdr:row>
      <xdr:rowOff>138430</xdr:rowOff>
    </xdr:to>
    <xdr:cxnSp macro="">
      <xdr:nvCxnSpPr>
        <xdr:cNvPr id="350" name="直線コネクタ 349">
          <a:extLst>
            <a:ext uri="{FF2B5EF4-FFF2-40B4-BE49-F238E27FC236}">
              <a16:creationId xmlns:a16="http://schemas.microsoft.com/office/drawing/2014/main" id="{2AD3484E-4FD1-4213-9F0A-411EA430F983}"/>
            </a:ext>
          </a:extLst>
        </xdr:cNvPr>
        <xdr:cNvCxnSpPr/>
      </xdr:nvCxnSpPr>
      <xdr:spPr>
        <a:xfrm flipV="1">
          <a:off x="6972300" y="13978890"/>
          <a:ext cx="889000" cy="469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57150</xdr:colOff>
      <xdr:row>85</xdr:row>
      <xdr:rowOff>26670</xdr:rowOff>
    </xdr:from>
    <xdr:ext cx="469900" cy="259080"/>
    <xdr:sp macro="" textlink="">
      <xdr:nvSpPr>
        <xdr:cNvPr id="351" name="n_1aveValue【福祉施設】&#10;一人当たり面積">
          <a:extLst>
            <a:ext uri="{FF2B5EF4-FFF2-40B4-BE49-F238E27FC236}">
              <a16:creationId xmlns:a16="http://schemas.microsoft.com/office/drawing/2014/main" id="{5B28A955-5DB6-4FFB-9009-B625E4A5EEA9}"/>
            </a:ext>
          </a:extLst>
        </xdr:cNvPr>
        <xdr:cNvSpPr txBox="1"/>
      </xdr:nvSpPr>
      <xdr:spPr>
        <a:xfrm>
          <a:off x="9391650" y="145999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0.237</a:t>
          </a:r>
          <a:endParaRPr kumimoji="1" lang="ja-JP" altLang="en-US" sz="1000" b="1">
            <a:solidFill>
              <a:srgbClr val="000080"/>
            </a:solidFill>
            <a:latin typeface="ＭＳ Ｐゴシック"/>
            <a:ea typeface="ＭＳ Ｐゴシック"/>
          </a:endParaRPr>
        </a:p>
      </xdr:txBody>
    </xdr:sp>
    <xdr:clientData/>
  </xdr:oneCellAnchor>
  <xdr:oneCellAnchor>
    <xdr:from>
      <xdr:col>44</xdr:col>
      <xdr:colOff>133350</xdr:colOff>
      <xdr:row>85</xdr:row>
      <xdr:rowOff>22860</xdr:rowOff>
    </xdr:from>
    <xdr:ext cx="469265" cy="259080"/>
    <xdr:sp macro="" textlink="">
      <xdr:nvSpPr>
        <xdr:cNvPr id="352" name="n_2aveValue【福祉施設】&#10;一人当たり面積">
          <a:extLst>
            <a:ext uri="{FF2B5EF4-FFF2-40B4-BE49-F238E27FC236}">
              <a16:creationId xmlns:a16="http://schemas.microsoft.com/office/drawing/2014/main" id="{5EF5552C-5E5C-456D-B751-B1F3D1BAEB19}"/>
            </a:ext>
          </a:extLst>
        </xdr:cNvPr>
        <xdr:cNvSpPr txBox="1"/>
      </xdr:nvSpPr>
      <xdr:spPr>
        <a:xfrm>
          <a:off x="8515350" y="1459611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0.240</a:t>
          </a:r>
          <a:endParaRPr kumimoji="1" lang="ja-JP" altLang="en-US" sz="1000" b="1">
            <a:solidFill>
              <a:srgbClr val="000080"/>
            </a:solidFill>
            <a:latin typeface="ＭＳ Ｐゴシック"/>
            <a:ea typeface="ＭＳ Ｐゴシック"/>
          </a:endParaRPr>
        </a:p>
      </xdr:txBody>
    </xdr:sp>
    <xdr:clientData/>
  </xdr:oneCellAnchor>
  <xdr:oneCellAnchor>
    <xdr:from>
      <xdr:col>40</xdr:col>
      <xdr:colOff>6350</xdr:colOff>
      <xdr:row>85</xdr:row>
      <xdr:rowOff>46990</xdr:rowOff>
    </xdr:from>
    <xdr:ext cx="469265" cy="259080"/>
    <xdr:sp macro="" textlink="">
      <xdr:nvSpPr>
        <xdr:cNvPr id="353" name="n_3aveValue【福祉施設】&#10;一人当たり面積">
          <a:extLst>
            <a:ext uri="{FF2B5EF4-FFF2-40B4-BE49-F238E27FC236}">
              <a16:creationId xmlns:a16="http://schemas.microsoft.com/office/drawing/2014/main" id="{03D50A43-1554-4081-8997-989AC9AA1AC7}"/>
            </a:ext>
          </a:extLst>
        </xdr:cNvPr>
        <xdr:cNvSpPr txBox="1"/>
      </xdr:nvSpPr>
      <xdr:spPr>
        <a:xfrm>
          <a:off x="7626350" y="1462024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0.221</a:t>
          </a:r>
          <a:endParaRPr kumimoji="1" lang="ja-JP" altLang="en-US" sz="1000" b="1">
            <a:solidFill>
              <a:srgbClr val="000080"/>
            </a:solidFill>
            <a:latin typeface="ＭＳ Ｐゴシック"/>
            <a:ea typeface="ＭＳ Ｐゴシック"/>
          </a:endParaRPr>
        </a:p>
      </xdr:txBody>
    </xdr:sp>
    <xdr:clientData/>
  </xdr:oneCellAnchor>
  <xdr:oneCellAnchor>
    <xdr:from>
      <xdr:col>35</xdr:col>
      <xdr:colOff>69850</xdr:colOff>
      <xdr:row>85</xdr:row>
      <xdr:rowOff>62230</xdr:rowOff>
    </xdr:from>
    <xdr:ext cx="469265" cy="259080"/>
    <xdr:sp macro="" textlink="">
      <xdr:nvSpPr>
        <xdr:cNvPr id="354" name="n_4aveValue【福祉施設】&#10;一人当たり面積">
          <a:extLst>
            <a:ext uri="{FF2B5EF4-FFF2-40B4-BE49-F238E27FC236}">
              <a16:creationId xmlns:a16="http://schemas.microsoft.com/office/drawing/2014/main" id="{EAA3C74F-4D21-4CDA-B8D9-BC3FB9EF4825}"/>
            </a:ext>
          </a:extLst>
        </xdr:cNvPr>
        <xdr:cNvSpPr txBox="1"/>
      </xdr:nvSpPr>
      <xdr:spPr>
        <a:xfrm>
          <a:off x="6737350" y="1463548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0.209</a:t>
          </a:r>
          <a:endParaRPr kumimoji="1" lang="ja-JP" altLang="en-US" sz="1000" b="1">
            <a:solidFill>
              <a:srgbClr val="000080"/>
            </a:solidFill>
            <a:latin typeface="ＭＳ Ｐゴシック"/>
            <a:ea typeface="ＭＳ Ｐゴシック"/>
          </a:endParaRPr>
        </a:p>
      </xdr:txBody>
    </xdr:sp>
    <xdr:clientData/>
  </xdr:oneCellAnchor>
  <xdr:oneCellAnchor>
    <xdr:from>
      <xdr:col>49</xdr:col>
      <xdr:colOff>57150</xdr:colOff>
      <xdr:row>79</xdr:row>
      <xdr:rowOff>111760</xdr:rowOff>
    </xdr:from>
    <xdr:ext cx="469900" cy="258445"/>
    <xdr:sp macro="" textlink="">
      <xdr:nvSpPr>
        <xdr:cNvPr id="355" name="n_1mainValue【福祉施設】&#10;一人当たり面積">
          <a:extLst>
            <a:ext uri="{FF2B5EF4-FFF2-40B4-BE49-F238E27FC236}">
              <a16:creationId xmlns:a16="http://schemas.microsoft.com/office/drawing/2014/main" id="{59A82BCC-18DC-4449-BD7C-D4368A3FA2BC}"/>
            </a:ext>
          </a:extLst>
        </xdr:cNvPr>
        <xdr:cNvSpPr txBox="1"/>
      </xdr:nvSpPr>
      <xdr:spPr>
        <a:xfrm>
          <a:off x="9391650" y="1365631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0.730</a:t>
          </a:r>
          <a:endParaRPr kumimoji="1" lang="ja-JP" altLang="en-US" sz="1000" b="1">
            <a:solidFill>
              <a:srgbClr val="FF0000"/>
            </a:solidFill>
            <a:latin typeface="ＭＳ Ｐゴシック"/>
            <a:ea typeface="ＭＳ Ｐゴシック"/>
          </a:endParaRPr>
        </a:p>
      </xdr:txBody>
    </xdr:sp>
    <xdr:clientData/>
  </xdr:oneCellAnchor>
  <xdr:oneCellAnchor>
    <xdr:from>
      <xdr:col>44</xdr:col>
      <xdr:colOff>133350</xdr:colOff>
      <xdr:row>79</xdr:row>
      <xdr:rowOff>133350</xdr:rowOff>
    </xdr:from>
    <xdr:ext cx="469265" cy="258445"/>
    <xdr:sp macro="" textlink="">
      <xdr:nvSpPr>
        <xdr:cNvPr id="356" name="n_2mainValue【福祉施設】&#10;一人当たり面積">
          <a:extLst>
            <a:ext uri="{FF2B5EF4-FFF2-40B4-BE49-F238E27FC236}">
              <a16:creationId xmlns:a16="http://schemas.microsoft.com/office/drawing/2014/main" id="{5BC2B7C3-D35B-4358-A03C-E364AF0D3052}"/>
            </a:ext>
          </a:extLst>
        </xdr:cNvPr>
        <xdr:cNvSpPr txBox="1"/>
      </xdr:nvSpPr>
      <xdr:spPr>
        <a:xfrm>
          <a:off x="8515350" y="1367790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0.713</a:t>
          </a:r>
          <a:endParaRPr kumimoji="1" lang="ja-JP" altLang="en-US" sz="1000" b="1">
            <a:solidFill>
              <a:srgbClr val="FF0000"/>
            </a:solidFill>
            <a:latin typeface="ＭＳ Ｐゴシック"/>
            <a:ea typeface="ＭＳ Ｐゴシック"/>
          </a:endParaRPr>
        </a:p>
      </xdr:txBody>
    </xdr:sp>
    <xdr:clientData/>
  </xdr:oneCellAnchor>
  <xdr:oneCellAnchor>
    <xdr:from>
      <xdr:col>40</xdr:col>
      <xdr:colOff>6350</xdr:colOff>
      <xdr:row>79</xdr:row>
      <xdr:rowOff>158750</xdr:rowOff>
    </xdr:from>
    <xdr:ext cx="469265" cy="259080"/>
    <xdr:sp macro="" textlink="">
      <xdr:nvSpPr>
        <xdr:cNvPr id="357" name="n_3mainValue【福祉施設】&#10;一人当たり面積">
          <a:extLst>
            <a:ext uri="{FF2B5EF4-FFF2-40B4-BE49-F238E27FC236}">
              <a16:creationId xmlns:a16="http://schemas.microsoft.com/office/drawing/2014/main" id="{3F09D839-F2BA-4993-B2FC-CA4E60FD3BA5}"/>
            </a:ext>
          </a:extLst>
        </xdr:cNvPr>
        <xdr:cNvSpPr txBox="1"/>
      </xdr:nvSpPr>
      <xdr:spPr>
        <a:xfrm>
          <a:off x="7626350" y="1370330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0.693</a:t>
          </a:r>
          <a:endParaRPr kumimoji="1" lang="ja-JP" altLang="en-US" sz="1000" b="1">
            <a:solidFill>
              <a:srgbClr val="FF0000"/>
            </a:solidFill>
            <a:latin typeface="ＭＳ Ｐゴシック"/>
            <a:ea typeface="ＭＳ Ｐゴシック"/>
          </a:endParaRPr>
        </a:p>
      </xdr:txBody>
    </xdr:sp>
    <xdr:clientData/>
  </xdr:oneCellAnchor>
  <xdr:oneCellAnchor>
    <xdr:from>
      <xdr:col>35</xdr:col>
      <xdr:colOff>69850</xdr:colOff>
      <xdr:row>80</xdr:row>
      <xdr:rowOff>34290</xdr:rowOff>
    </xdr:from>
    <xdr:ext cx="469265" cy="259080"/>
    <xdr:sp macro="" textlink="">
      <xdr:nvSpPr>
        <xdr:cNvPr id="358" name="n_4mainValue【福祉施設】&#10;一人当たり面積">
          <a:extLst>
            <a:ext uri="{FF2B5EF4-FFF2-40B4-BE49-F238E27FC236}">
              <a16:creationId xmlns:a16="http://schemas.microsoft.com/office/drawing/2014/main" id="{652F4A9F-E202-4328-BAEE-26770345A1CE}"/>
            </a:ext>
          </a:extLst>
        </xdr:cNvPr>
        <xdr:cNvSpPr txBox="1"/>
      </xdr:nvSpPr>
      <xdr:spPr>
        <a:xfrm>
          <a:off x="6737350" y="1375029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0.656</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59" name="正方形/長方形 358">
          <a:extLst>
            <a:ext uri="{FF2B5EF4-FFF2-40B4-BE49-F238E27FC236}">
              <a16:creationId xmlns:a16="http://schemas.microsoft.com/office/drawing/2014/main" id="{E99E64CC-8129-48D3-A3BB-5BD6A5DD8B92}"/>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市民会館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60" name="正方形/長方形 359">
          <a:extLst>
            <a:ext uri="{FF2B5EF4-FFF2-40B4-BE49-F238E27FC236}">
              <a16:creationId xmlns:a16="http://schemas.microsoft.com/office/drawing/2014/main" id="{D44773FC-9878-49AC-80ED-CB2B714F6B46}"/>
            </a:ext>
          </a:extLst>
        </xdr:cNvPr>
        <xdr:cNvSpPr/>
      </xdr:nvSpPr>
      <xdr:spPr>
        <a:xfrm>
          <a:off x="889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61" name="正方形/長方形 360">
          <a:extLst>
            <a:ext uri="{FF2B5EF4-FFF2-40B4-BE49-F238E27FC236}">
              <a16:creationId xmlns:a16="http://schemas.microsoft.com/office/drawing/2014/main" id="{2392CCC4-0143-44BF-A100-942C1BAA8189}"/>
            </a:ext>
          </a:extLst>
        </xdr:cNvPr>
        <xdr:cNvSpPr/>
      </xdr:nvSpPr>
      <xdr:spPr>
        <a:xfrm>
          <a:off x="889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62" name="正方形/長方形 361">
          <a:extLst>
            <a:ext uri="{FF2B5EF4-FFF2-40B4-BE49-F238E27FC236}">
              <a16:creationId xmlns:a16="http://schemas.microsoft.com/office/drawing/2014/main" id="{AA6AF208-41CA-4EE8-8020-853D46D00F48}"/>
            </a:ext>
          </a:extLst>
        </xdr:cNvPr>
        <xdr:cNvSpPr/>
      </xdr:nvSpPr>
      <xdr:spPr>
        <a:xfrm>
          <a:off x="1905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63" name="正方形/長方形 362">
          <a:extLst>
            <a:ext uri="{FF2B5EF4-FFF2-40B4-BE49-F238E27FC236}">
              <a16:creationId xmlns:a16="http://schemas.microsoft.com/office/drawing/2014/main" id="{2930C8C8-84A7-4F13-A88C-242C63895706}"/>
            </a:ext>
          </a:extLst>
        </xdr:cNvPr>
        <xdr:cNvSpPr/>
      </xdr:nvSpPr>
      <xdr:spPr>
        <a:xfrm>
          <a:off x="1905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54.8</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64" name="正方形/長方形 363">
          <a:extLst>
            <a:ext uri="{FF2B5EF4-FFF2-40B4-BE49-F238E27FC236}">
              <a16:creationId xmlns:a16="http://schemas.microsoft.com/office/drawing/2014/main" id="{8889B299-A38E-4AE4-A492-FCC3D389F721}"/>
            </a:ext>
          </a:extLst>
        </xdr:cNvPr>
        <xdr:cNvSpPr/>
      </xdr:nvSpPr>
      <xdr:spPr>
        <a:xfrm>
          <a:off x="3048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65" name="正方形/長方形 364">
          <a:extLst>
            <a:ext uri="{FF2B5EF4-FFF2-40B4-BE49-F238E27FC236}">
              <a16:creationId xmlns:a16="http://schemas.microsoft.com/office/drawing/2014/main" id="{253878CF-F182-4EF7-AB00-205BF16F06EE}"/>
            </a:ext>
          </a:extLst>
        </xdr:cNvPr>
        <xdr:cNvSpPr/>
      </xdr:nvSpPr>
      <xdr:spPr>
        <a:xfrm>
          <a:off x="3048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49.3</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66" name="正方形/長方形 365">
          <a:extLst>
            <a:ext uri="{FF2B5EF4-FFF2-40B4-BE49-F238E27FC236}">
              <a16:creationId xmlns:a16="http://schemas.microsoft.com/office/drawing/2014/main" id="{6CDF75F3-6825-40DE-A14C-512D95E3D9DC}"/>
            </a:ext>
          </a:extLst>
        </xdr:cNvPr>
        <xdr:cNvSpPr/>
      </xdr:nvSpPr>
      <xdr:spPr>
        <a:xfrm>
          <a:off x="762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7815" cy="225425"/>
    <xdr:sp macro="" textlink="">
      <xdr:nvSpPr>
        <xdr:cNvPr id="367" name="テキスト ボックス 366">
          <a:extLst>
            <a:ext uri="{FF2B5EF4-FFF2-40B4-BE49-F238E27FC236}">
              <a16:creationId xmlns:a16="http://schemas.microsoft.com/office/drawing/2014/main" id="{19F7DA65-1D00-4B98-BB07-9F3FA376D681}"/>
            </a:ext>
          </a:extLst>
        </xdr:cNvPr>
        <xdr:cNvSpPr txBox="1"/>
      </xdr:nvSpPr>
      <xdr:spPr>
        <a:xfrm>
          <a:off x="723900" y="165735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68" name="直線コネクタ 367">
          <a:extLst>
            <a:ext uri="{FF2B5EF4-FFF2-40B4-BE49-F238E27FC236}">
              <a16:creationId xmlns:a16="http://schemas.microsoft.com/office/drawing/2014/main" id="{038B4B10-822C-4724-B7EB-8A81E639B5A5}"/>
            </a:ext>
          </a:extLst>
        </xdr:cNvPr>
        <xdr:cNvCxnSpPr/>
      </xdr:nvCxnSpPr>
      <xdr:spPr>
        <a:xfrm>
          <a:off x="762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110</xdr:row>
      <xdr:rowOff>48260</xdr:rowOff>
    </xdr:from>
    <xdr:ext cx="466725" cy="259080"/>
    <xdr:sp macro="" textlink="">
      <xdr:nvSpPr>
        <xdr:cNvPr id="369" name="テキスト ボックス 368">
          <a:extLst>
            <a:ext uri="{FF2B5EF4-FFF2-40B4-BE49-F238E27FC236}">
              <a16:creationId xmlns:a16="http://schemas.microsoft.com/office/drawing/2014/main" id="{9DF87F16-7FAE-4CFB-A0CE-2A58836013E0}"/>
            </a:ext>
          </a:extLst>
        </xdr:cNvPr>
        <xdr:cNvSpPr txBox="1"/>
      </xdr:nvSpPr>
      <xdr:spPr>
        <a:xfrm>
          <a:off x="294640" y="18907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70" name="直線コネクタ 369">
          <a:extLst>
            <a:ext uri="{FF2B5EF4-FFF2-40B4-BE49-F238E27FC236}">
              <a16:creationId xmlns:a16="http://schemas.microsoft.com/office/drawing/2014/main" id="{8225C169-95E3-4F47-B825-3CAB6B18CA79}"/>
            </a:ext>
          </a:extLst>
        </xdr:cNvPr>
        <xdr:cNvCxnSpPr/>
      </xdr:nvCxnSpPr>
      <xdr:spPr>
        <a:xfrm>
          <a:off x="762000" y="186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108</xdr:row>
      <xdr:rowOff>10160</xdr:rowOff>
    </xdr:from>
    <xdr:ext cx="466725" cy="259080"/>
    <xdr:sp macro="" textlink="">
      <xdr:nvSpPr>
        <xdr:cNvPr id="371" name="テキスト ボックス 370">
          <a:extLst>
            <a:ext uri="{FF2B5EF4-FFF2-40B4-BE49-F238E27FC236}">
              <a16:creationId xmlns:a16="http://schemas.microsoft.com/office/drawing/2014/main" id="{1B08A4F0-EC84-4D24-BE60-8946A1EBE001}"/>
            </a:ext>
          </a:extLst>
        </xdr:cNvPr>
        <xdr:cNvSpPr txBox="1"/>
      </xdr:nvSpPr>
      <xdr:spPr>
        <a:xfrm>
          <a:off x="294640" y="18526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72" name="直線コネクタ 371">
          <a:extLst>
            <a:ext uri="{FF2B5EF4-FFF2-40B4-BE49-F238E27FC236}">
              <a16:creationId xmlns:a16="http://schemas.microsoft.com/office/drawing/2014/main" id="{5DF9A759-B35C-4323-B091-9016A8D99895}"/>
            </a:ext>
          </a:extLst>
        </xdr:cNvPr>
        <xdr:cNvCxnSpPr/>
      </xdr:nvCxnSpPr>
      <xdr:spPr>
        <a:xfrm>
          <a:off x="762000" y="182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105</xdr:row>
      <xdr:rowOff>143510</xdr:rowOff>
    </xdr:from>
    <xdr:ext cx="403225" cy="258445"/>
    <xdr:sp macro="" textlink="">
      <xdr:nvSpPr>
        <xdr:cNvPr id="373" name="テキスト ボックス 372">
          <a:extLst>
            <a:ext uri="{FF2B5EF4-FFF2-40B4-BE49-F238E27FC236}">
              <a16:creationId xmlns:a16="http://schemas.microsoft.com/office/drawing/2014/main" id="{335324BB-49E8-4921-901F-17AA9707495F}"/>
            </a:ext>
          </a:extLst>
        </xdr:cNvPr>
        <xdr:cNvSpPr txBox="1"/>
      </xdr:nvSpPr>
      <xdr:spPr>
        <a:xfrm>
          <a:off x="358775" y="18145760"/>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74" name="直線コネクタ 373">
          <a:extLst>
            <a:ext uri="{FF2B5EF4-FFF2-40B4-BE49-F238E27FC236}">
              <a16:creationId xmlns:a16="http://schemas.microsoft.com/office/drawing/2014/main" id="{3E1A8536-1CC3-4ACF-B097-F8AEF25D752E}"/>
            </a:ext>
          </a:extLst>
        </xdr:cNvPr>
        <xdr:cNvCxnSpPr/>
      </xdr:nvCxnSpPr>
      <xdr:spPr>
        <a:xfrm>
          <a:off x="762000" y="179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103</xdr:row>
      <xdr:rowOff>105410</xdr:rowOff>
    </xdr:from>
    <xdr:ext cx="403225" cy="259080"/>
    <xdr:sp macro="" textlink="">
      <xdr:nvSpPr>
        <xdr:cNvPr id="375" name="テキスト ボックス 374">
          <a:extLst>
            <a:ext uri="{FF2B5EF4-FFF2-40B4-BE49-F238E27FC236}">
              <a16:creationId xmlns:a16="http://schemas.microsoft.com/office/drawing/2014/main" id="{1AA6B68D-5DE3-4D72-ACB3-32619766433D}"/>
            </a:ext>
          </a:extLst>
        </xdr:cNvPr>
        <xdr:cNvSpPr txBox="1"/>
      </xdr:nvSpPr>
      <xdr:spPr>
        <a:xfrm>
          <a:off x="358775" y="17764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76" name="直線コネクタ 375">
          <a:extLst>
            <a:ext uri="{FF2B5EF4-FFF2-40B4-BE49-F238E27FC236}">
              <a16:creationId xmlns:a16="http://schemas.microsoft.com/office/drawing/2014/main" id="{0E45E4A6-CFF0-4DD6-8965-ED853BE0209C}"/>
            </a:ext>
          </a:extLst>
        </xdr:cNvPr>
        <xdr:cNvCxnSpPr/>
      </xdr:nvCxnSpPr>
      <xdr:spPr>
        <a:xfrm>
          <a:off x="762000" y="175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101</xdr:row>
      <xdr:rowOff>67310</xdr:rowOff>
    </xdr:from>
    <xdr:ext cx="403225" cy="259080"/>
    <xdr:sp macro="" textlink="">
      <xdr:nvSpPr>
        <xdr:cNvPr id="377" name="テキスト ボックス 376">
          <a:extLst>
            <a:ext uri="{FF2B5EF4-FFF2-40B4-BE49-F238E27FC236}">
              <a16:creationId xmlns:a16="http://schemas.microsoft.com/office/drawing/2014/main" id="{906E02FB-9D54-4975-BBD9-6E4E228EFDC3}"/>
            </a:ext>
          </a:extLst>
        </xdr:cNvPr>
        <xdr:cNvSpPr txBox="1"/>
      </xdr:nvSpPr>
      <xdr:spPr>
        <a:xfrm>
          <a:off x="358775" y="17383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78" name="直線コネクタ 377">
          <a:extLst>
            <a:ext uri="{FF2B5EF4-FFF2-40B4-BE49-F238E27FC236}">
              <a16:creationId xmlns:a16="http://schemas.microsoft.com/office/drawing/2014/main" id="{0876835B-2676-4FE4-BF62-CDDA0D501E0E}"/>
            </a:ext>
          </a:extLst>
        </xdr:cNvPr>
        <xdr:cNvCxnSpPr/>
      </xdr:nvCxnSpPr>
      <xdr:spPr>
        <a:xfrm>
          <a:off x="762000" y="1714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99</xdr:row>
      <xdr:rowOff>29210</xdr:rowOff>
    </xdr:from>
    <xdr:ext cx="403225" cy="258445"/>
    <xdr:sp macro="" textlink="">
      <xdr:nvSpPr>
        <xdr:cNvPr id="379" name="テキスト ボックス 378">
          <a:extLst>
            <a:ext uri="{FF2B5EF4-FFF2-40B4-BE49-F238E27FC236}">
              <a16:creationId xmlns:a16="http://schemas.microsoft.com/office/drawing/2014/main" id="{98C91177-395C-4998-81F0-4062525E065F}"/>
            </a:ext>
          </a:extLst>
        </xdr:cNvPr>
        <xdr:cNvSpPr txBox="1"/>
      </xdr:nvSpPr>
      <xdr:spPr>
        <a:xfrm>
          <a:off x="358775" y="17002760"/>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80" name="直線コネクタ 379">
          <a:extLst>
            <a:ext uri="{FF2B5EF4-FFF2-40B4-BE49-F238E27FC236}">
              <a16:creationId xmlns:a16="http://schemas.microsoft.com/office/drawing/2014/main" id="{F56E2EC4-1750-4ABA-A568-9820BB345D52}"/>
            </a:ext>
          </a:extLst>
        </xdr:cNvPr>
        <xdr:cNvCxnSpPr/>
      </xdr:nvCxnSpPr>
      <xdr:spPr>
        <a:xfrm>
          <a:off x="762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41910</xdr:colOff>
      <xdr:row>96</xdr:row>
      <xdr:rowOff>162560</xdr:rowOff>
    </xdr:from>
    <xdr:ext cx="338455" cy="259080"/>
    <xdr:sp macro="" textlink="">
      <xdr:nvSpPr>
        <xdr:cNvPr id="381" name="テキスト ボックス 380">
          <a:extLst>
            <a:ext uri="{FF2B5EF4-FFF2-40B4-BE49-F238E27FC236}">
              <a16:creationId xmlns:a16="http://schemas.microsoft.com/office/drawing/2014/main" id="{CCB713B4-05ED-4925-8A0E-B53BFA42E9F9}"/>
            </a:ext>
          </a:extLst>
        </xdr:cNvPr>
        <xdr:cNvSpPr txBox="1"/>
      </xdr:nvSpPr>
      <xdr:spPr>
        <a:xfrm>
          <a:off x="422910" y="16621760"/>
          <a:ext cx="338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82" name="【市民会館】&#10;有形固定資産減価償却率グラフ枠">
          <a:extLst>
            <a:ext uri="{FF2B5EF4-FFF2-40B4-BE49-F238E27FC236}">
              <a16:creationId xmlns:a16="http://schemas.microsoft.com/office/drawing/2014/main" id="{87BECC1D-3CF1-420E-87FD-BAA5AAD4246F}"/>
            </a:ext>
          </a:extLst>
        </xdr:cNvPr>
        <xdr:cNvSpPr/>
      </xdr:nvSpPr>
      <xdr:spPr>
        <a:xfrm>
          <a:off x="762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101</xdr:row>
      <xdr:rowOff>19050</xdr:rowOff>
    </xdr:from>
    <xdr:to>
      <xdr:col>24</xdr:col>
      <xdr:colOff>62865</xdr:colOff>
      <xdr:row>108</xdr:row>
      <xdr:rowOff>152400</xdr:rowOff>
    </xdr:to>
    <xdr:cxnSp macro="">
      <xdr:nvCxnSpPr>
        <xdr:cNvPr id="383" name="直線コネクタ 382">
          <a:extLst>
            <a:ext uri="{FF2B5EF4-FFF2-40B4-BE49-F238E27FC236}">
              <a16:creationId xmlns:a16="http://schemas.microsoft.com/office/drawing/2014/main" id="{8005EC39-7766-4CC4-8EDF-EB11157F7C34}"/>
            </a:ext>
          </a:extLst>
        </xdr:cNvPr>
        <xdr:cNvCxnSpPr/>
      </xdr:nvCxnSpPr>
      <xdr:spPr>
        <a:xfrm flipV="1">
          <a:off x="4634865" y="17335500"/>
          <a:ext cx="0" cy="13335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156210</xdr:rowOff>
    </xdr:from>
    <xdr:ext cx="469900" cy="258445"/>
    <xdr:sp macro="" textlink="">
      <xdr:nvSpPr>
        <xdr:cNvPr id="384" name="【市民会館】&#10;有形固定資産減価償却率最小値テキスト">
          <a:extLst>
            <a:ext uri="{FF2B5EF4-FFF2-40B4-BE49-F238E27FC236}">
              <a16:creationId xmlns:a16="http://schemas.microsoft.com/office/drawing/2014/main" id="{58DB00A2-3C99-4763-BB3F-A60DA04F7D18}"/>
            </a:ext>
          </a:extLst>
        </xdr:cNvPr>
        <xdr:cNvSpPr txBox="1"/>
      </xdr:nvSpPr>
      <xdr:spPr>
        <a:xfrm>
          <a:off x="4673600" y="1867281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dr:col>23</xdr:col>
      <xdr:colOff>165100</xdr:colOff>
      <xdr:row>108</xdr:row>
      <xdr:rowOff>152400</xdr:rowOff>
    </xdr:from>
    <xdr:to>
      <xdr:col>24</xdr:col>
      <xdr:colOff>152400</xdr:colOff>
      <xdr:row>108</xdr:row>
      <xdr:rowOff>152400</xdr:rowOff>
    </xdr:to>
    <xdr:cxnSp macro="">
      <xdr:nvCxnSpPr>
        <xdr:cNvPr id="385" name="直線コネクタ 384">
          <a:extLst>
            <a:ext uri="{FF2B5EF4-FFF2-40B4-BE49-F238E27FC236}">
              <a16:creationId xmlns:a16="http://schemas.microsoft.com/office/drawing/2014/main" id="{2C461408-2447-4065-9F64-848270F62439}"/>
            </a:ext>
          </a:extLst>
        </xdr:cNvPr>
        <xdr:cNvCxnSpPr/>
      </xdr:nvCxnSpPr>
      <xdr:spPr>
        <a:xfrm>
          <a:off x="4546600" y="18669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137160</xdr:rowOff>
    </xdr:from>
    <xdr:ext cx="405130" cy="259080"/>
    <xdr:sp macro="" textlink="">
      <xdr:nvSpPr>
        <xdr:cNvPr id="386" name="【市民会館】&#10;有形固定資産減価償却率最大値テキスト">
          <a:extLst>
            <a:ext uri="{FF2B5EF4-FFF2-40B4-BE49-F238E27FC236}">
              <a16:creationId xmlns:a16="http://schemas.microsoft.com/office/drawing/2014/main" id="{EA6A79CF-CD8F-4480-93D1-1A671A7A7792}"/>
            </a:ext>
          </a:extLst>
        </xdr:cNvPr>
        <xdr:cNvSpPr txBox="1"/>
      </xdr:nvSpPr>
      <xdr:spPr>
        <a:xfrm>
          <a:off x="4673600" y="1711071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30.0</a:t>
          </a:r>
          <a:endParaRPr kumimoji="1" lang="ja-JP" altLang="en-US" sz="1000" b="1">
            <a:latin typeface="ＭＳ Ｐゴシック"/>
            <a:ea typeface="ＭＳ Ｐゴシック"/>
          </a:endParaRPr>
        </a:p>
      </xdr:txBody>
    </xdr:sp>
    <xdr:clientData/>
  </xdr:oneCellAnchor>
  <xdr:twoCellAnchor>
    <xdr:from>
      <xdr:col>23</xdr:col>
      <xdr:colOff>165100</xdr:colOff>
      <xdr:row>101</xdr:row>
      <xdr:rowOff>19050</xdr:rowOff>
    </xdr:from>
    <xdr:to>
      <xdr:col>24</xdr:col>
      <xdr:colOff>152400</xdr:colOff>
      <xdr:row>101</xdr:row>
      <xdr:rowOff>19050</xdr:rowOff>
    </xdr:to>
    <xdr:cxnSp macro="">
      <xdr:nvCxnSpPr>
        <xdr:cNvPr id="387" name="直線コネクタ 386">
          <a:extLst>
            <a:ext uri="{FF2B5EF4-FFF2-40B4-BE49-F238E27FC236}">
              <a16:creationId xmlns:a16="http://schemas.microsoft.com/office/drawing/2014/main" id="{2C64AA0D-7894-4983-8586-4D4AAFA9C4E2}"/>
            </a:ext>
          </a:extLst>
        </xdr:cNvPr>
        <xdr:cNvCxnSpPr/>
      </xdr:nvCxnSpPr>
      <xdr:spPr>
        <a:xfrm>
          <a:off x="4546600" y="173355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29210</xdr:rowOff>
    </xdr:from>
    <xdr:ext cx="405130" cy="258445"/>
    <xdr:sp macro="" textlink="">
      <xdr:nvSpPr>
        <xdr:cNvPr id="388" name="【市民会館】&#10;有形固定資産減価償却率平均値テキスト">
          <a:extLst>
            <a:ext uri="{FF2B5EF4-FFF2-40B4-BE49-F238E27FC236}">
              <a16:creationId xmlns:a16="http://schemas.microsoft.com/office/drawing/2014/main" id="{91AE7DAD-6A25-4ECC-846A-0C55EAAD269B}"/>
            </a:ext>
          </a:extLst>
        </xdr:cNvPr>
        <xdr:cNvSpPr txBox="1"/>
      </xdr:nvSpPr>
      <xdr:spPr>
        <a:xfrm>
          <a:off x="4673600" y="17860010"/>
          <a:ext cx="40513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61.3</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104</xdr:row>
      <xdr:rowOff>50165</xdr:rowOff>
    </xdr:from>
    <xdr:to>
      <xdr:col>24</xdr:col>
      <xdr:colOff>114300</xdr:colOff>
      <xdr:row>104</xdr:row>
      <xdr:rowOff>151765</xdr:rowOff>
    </xdr:to>
    <xdr:sp macro="" textlink="">
      <xdr:nvSpPr>
        <xdr:cNvPr id="389" name="フローチャート: 判断 388">
          <a:extLst>
            <a:ext uri="{FF2B5EF4-FFF2-40B4-BE49-F238E27FC236}">
              <a16:creationId xmlns:a16="http://schemas.microsoft.com/office/drawing/2014/main" id="{1BCB8049-E223-4BAB-9E5B-CDDE600846D4}"/>
            </a:ext>
          </a:extLst>
        </xdr:cNvPr>
        <xdr:cNvSpPr/>
      </xdr:nvSpPr>
      <xdr:spPr>
        <a:xfrm>
          <a:off x="4584700" y="17880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13970</xdr:rowOff>
    </xdr:from>
    <xdr:to>
      <xdr:col>20</xdr:col>
      <xdr:colOff>38100</xdr:colOff>
      <xdr:row>104</xdr:row>
      <xdr:rowOff>115570</xdr:rowOff>
    </xdr:to>
    <xdr:sp macro="" textlink="">
      <xdr:nvSpPr>
        <xdr:cNvPr id="390" name="フローチャート: 判断 389">
          <a:extLst>
            <a:ext uri="{FF2B5EF4-FFF2-40B4-BE49-F238E27FC236}">
              <a16:creationId xmlns:a16="http://schemas.microsoft.com/office/drawing/2014/main" id="{927F0CBE-9D39-4AED-BE0A-42137FD157E3}"/>
            </a:ext>
          </a:extLst>
        </xdr:cNvPr>
        <xdr:cNvSpPr/>
      </xdr:nvSpPr>
      <xdr:spPr>
        <a:xfrm>
          <a:off x="3746500" y="1784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149225</xdr:rowOff>
    </xdr:from>
    <xdr:to>
      <xdr:col>15</xdr:col>
      <xdr:colOff>101600</xdr:colOff>
      <xdr:row>104</xdr:row>
      <xdr:rowOff>79375</xdr:rowOff>
    </xdr:to>
    <xdr:sp macro="" textlink="">
      <xdr:nvSpPr>
        <xdr:cNvPr id="391" name="フローチャート: 判断 390">
          <a:extLst>
            <a:ext uri="{FF2B5EF4-FFF2-40B4-BE49-F238E27FC236}">
              <a16:creationId xmlns:a16="http://schemas.microsoft.com/office/drawing/2014/main" id="{74C06FD9-672B-41F6-8654-7E9FED294246}"/>
            </a:ext>
          </a:extLst>
        </xdr:cNvPr>
        <xdr:cNvSpPr/>
      </xdr:nvSpPr>
      <xdr:spPr>
        <a:xfrm>
          <a:off x="2857500" y="17808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124460</xdr:rowOff>
    </xdr:from>
    <xdr:to>
      <xdr:col>10</xdr:col>
      <xdr:colOff>165100</xdr:colOff>
      <xdr:row>104</xdr:row>
      <xdr:rowOff>54610</xdr:rowOff>
    </xdr:to>
    <xdr:sp macro="" textlink="">
      <xdr:nvSpPr>
        <xdr:cNvPr id="392" name="フローチャート: 判断 391">
          <a:extLst>
            <a:ext uri="{FF2B5EF4-FFF2-40B4-BE49-F238E27FC236}">
              <a16:creationId xmlns:a16="http://schemas.microsoft.com/office/drawing/2014/main" id="{B41626C7-07BA-47EE-B850-1E01ADF178C3}"/>
            </a:ext>
          </a:extLst>
        </xdr:cNvPr>
        <xdr:cNvSpPr/>
      </xdr:nvSpPr>
      <xdr:spPr>
        <a:xfrm>
          <a:off x="1968500" y="17783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55880</xdr:rowOff>
    </xdr:from>
    <xdr:to>
      <xdr:col>6</xdr:col>
      <xdr:colOff>38100</xdr:colOff>
      <xdr:row>103</xdr:row>
      <xdr:rowOff>157480</xdr:rowOff>
    </xdr:to>
    <xdr:sp macro="" textlink="">
      <xdr:nvSpPr>
        <xdr:cNvPr id="393" name="フローチャート: 判断 392">
          <a:extLst>
            <a:ext uri="{FF2B5EF4-FFF2-40B4-BE49-F238E27FC236}">
              <a16:creationId xmlns:a16="http://schemas.microsoft.com/office/drawing/2014/main" id="{0737946B-1316-4AD7-9E42-6DE39A79E25F}"/>
            </a:ext>
          </a:extLst>
        </xdr:cNvPr>
        <xdr:cNvSpPr/>
      </xdr:nvSpPr>
      <xdr:spPr>
        <a:xfrm>
          <a:off x="1079500" y="17715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16510</xdr:rowOff>
    </xdr:from>
    <xdr:ext cx="762000" cy="259080"/>
    <xdr:sp macro="" textlink="">
      <xdr:nvSpPr>
        <xdr:cNvPr id="394" name="テキスト ボックス 393">
          <a:extLst>
            <a:ext uri="{FF2B5EF4-FFF2-40B4-BE49-F238E27FC236}">
              <a16:creationId xmlns:a16="http://schemas.microsoft.com/office/drawing/2014/main" id="{435EB044-D570-4317-9AA6-CA653C235E91}"/>
            </a:ext>
          </a:extLst>
        </xdr:cNvPr>
        <xdr:cNvSpPr txBox="1"/>
      </xdr:nvSpPr>
      <xdr:spPr>
        <a:xfrm>
          <a:off x="4445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177800</xdr:colOff>
      <xdr:row>111</xdr:row>
      <xdr:rowOff>16510</xdr:rowOff>
    </xdr:from>
    <xdr:ext cx="762000" cy="259080"/>
    <xdr:sp macro="" textlink="">
      <xdr:nvSpPr>
        <xdr:cNvPr id="395" name="テキスト ボックス 394">
          <a:extLst>
            <a:ext uri="{FF2B5EF4-FFF2-40B4-BE49-F238E27FC236}">
              <a16:creationId xmlns:a16="http://schemas.microsoft.com/office/drawing/2014/main" id="{D66CBF52-399B-449B-A78E-AC79A645CFC0}"/>
            </a:ext>
          </a:extLst>
        </xdr:cNvPr>
        <xdr:cNvSpPr txBox="1"/>
      </xdr:nvSpPr>
      <xdr:spPr>
        <a:xfrm>
          <a:off x="3606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50800</xdr:colOff>
      <xdr:row>111</xdr:row>
      <xdr:rowOff>16510</xdr:rowOff>
    </xdr:from>
    <xdr:ext cx="762000" cy="259080"/>
    <xdr:sp macro="" textlink="">
      <xdr:nvSpPr>
        <xdr:cNvPr id="396" name="テキスト ボックス 395">
          <a:extLst>
            <a:ext uri="{FF2B5EF4-FFF2-40B4-BE49-F238E27FC236}">
              <a16:creationId xmlns:a16="http://schemas.microsoft.com/office/drawing/2014/main" id="{5BBDB093-8DA7-44C8-9E62-8DA8AB8AFB7B}"/>
            </a:ext>
          </a:extLst>
        </xdr:cNvPr>
        <xdr:cNvSpPr txBox="1"/>
      </xdr:nvSpPr>
      <xdr:spPr>
        <a:xfrm>
          <a:off x="2717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114300</xdr:colOff>
      <xdr:row>111</xdr:row>
      <xdr:rowOff>16510</xdr:rowOff>
    </xdr:from>
    <xdr:ext cx="762000" cy="259080"/>
    <xdr:sp macro="" textlink="">
      <xdr:nvSpPr>
        <xdr:cNvPr id="397" name="テキスト ボックス 396">
          <a:extLst>
            <a:ext uri="{FF2B5EF4-FFF2-40B4-BE49-F238E27FC236}">
              <a16:creationId xmlns:a16="http://schemas.microsoft.com/office/drawing/2014/main" id="{C61593D0-4068-4E09-95D6-2D6B89D6AF6D}"/>
            </a:ext>
          </a:extLst>
        </xdr:cNvPr>
        <xdr:cNvSpPr txBox="1"/>
      </xdr:nvSpPr>
      <xdr:spPr>
        <a:xfrm>
          <a:off x="1828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xdr:col>
      <xdr:colOff>177800</xdr:colOff>
      <xdr:row>111</xdr:row>
      <xdr:rowOff>16510</xdr:rowOff>
    </xdr:from>
    <xdr:ext cx="762000" cy="259080"/>
    <xdr:sp macro="" textlink="">
      <xdr:nvSpPr>
        <xdr:cNvPr id="398" name="テキスト ボックス 397">
          <a:extLst>
            <a:ext uri="{FF2B5EF4-FFF2-40B4-BE49-F238E27FC236}">
              <a16:creationId xmlns:a16="http://schemas.microsoft.com/office/drawing/2014/main" id="{152607F9-1A9E-4CBF-9E6A-2DE9AEC42D1A}"/>
            </a:ext>
          </a:extLst>
        </xdr:cNvPr>
        <xdr:cNvSpPr txBox="1"/>
      </xdr:nvSpPr>
      <xdr:spPr>
        <a:xfrm>
          <a:off x="939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19</xdr:col>
      <xdr:colOff>127000</xdr:colOff>
      <xdr:row>105</xdr:row>
      <xdr:rowOff>2540</xdr:rowOff>
    </xdr:from>
    <xdr:to>
      <xdr:col>20</xdr:col>
      <xdr:colOff>38100</xdr:colOff>
      <xdr:row>105</xdr:row>
      <xdr:rowOff>104140</xdr:rowOff>
    </xdr:to>
    <xdr:sp macro="" textlink="">
      <xdr:nvSpPr>
        <xdr:cNvPr id="399" name="楕円 398">
          <a:extLst>
            <a:ext uri="{FF2B5EF4-FFF2-40B4-BE49-F238E27FC236}">
              <a16:creationId xmlns:a16="http://schemas.microsoft.com/office/drawing/2014/main" id="{D265A320-4150-45F1-97F3-5AE85FDE83F7}"/>
            </a:ext>
          </a:extLst>
        </xdr:cNvPr>
        <xdr:cNvSpPr/>
      </xdr:nvSpPr>
      <xdr:spPr>
        <a:xfrm>
          <a:off x="3746500" y="18004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135890</xdr:rowOff>
    </xdr:from>
    <xdr:to>
      <xdr:col>15</xdr:col>
      <xdr:colOff>101600</xdr:colOff>
      <xdr:row>105</xdr:row>
      <xdr:rowOff>66040</xdr:rowOff>
    </xdr:to>
    <xdr:sp macro="" textlink="">
      <xdr:nvSpPr>
        <xdr:cNvPr id="400" name="楕円 399">
          <a:extLst>
            <a:ext uri="{FF2B5EF4-FFF2-40B4-BE49-F238E27FC236}">
              <a16:creationId xmlns:a16="http://schemas.microsoft.com/office/drawing/2014/main" id="{3DB1D4CE-6D7A-491A-9794-139E9CF89EA1}"/>
            </a:ext>
          </a:extLst>
        </xdr:cNvPr>
        <xdr:cNvSpPr/>
      </xdr:nvSpPr>
      <xdr:spPr>
        <a:xfrm>
          <a:off x="2857500" y="17966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105</xdr:row>
      <xdr:rowOff>15240</xdr:rowOff>
    </xdr:from>
    <xdr:to>
      <xdr:col>19</xdr:col>
      <xdr:colOff>177800</xdr:colOff>
      <xdr:row>105</xdr:row>
      <xdr:rowOff>53340</xdr:rowOff>
    </xdr:to>
    <xdr:cxnSp macro="">
      <xdr:nvCxnSpPr>
        <xdr:cNvPr id="401" name="直線コネクタ 400">
          <a:extLst>
            <a:ext uri="{FF2B5EF4-FFF2-40B4-BE49-F238E27FC236}">
              <a16:creationId xmlns:a16="http://schemas.microsoft.com/office/drawing/2014/main" id="{15B11EB0-CB4B-4526-A368-B0721361FB47}"/>
            </a:ext>
          </a:extLst>
        </xdr:cNvPr>
        <xdr:cNvCxnSpPr/>
      </xdr:nvCxnSpPr>
      <xdr:spPr>
        <a:xfrm>
          <a:off x="2908300" y="18017490"/>
          <a:ext cx="8890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104</xdr:row>
      <xdr:rowOff>95885</xdr:rowOff>
    </xdr:from>
    <xdr:to>
      <xdr:col>10</xdr:col>
      <xdr:colOff>165100</xdr:colOff>
      <xdr:row>105</xdr:row>
      <xdr:rowOff>26035</xdr:rowOff>
    </xdr:to>
    <xdr:sp macro="" textlink="">
      <xdr:nvSpPr>
        <xdr:cNvPr id="402" name="楕円 401">
          <a:extLst>
            <a:ext uri="{FF2B5EF4-FFF2-40B4-BE49-F238E27FC236}">
              <a16:creationId xmlns:a16="http://schemas.microsoft.com/office/drawing/2014/main" id="{5CEAF6AA-4591-474E-AA6E-AFF8447883A3}"/>
            </a:ext>
          </a:extLst>
        </xdr:cNvPr>
        <xdr:cNvSpPr/>
      </xdr:nvSpPr>
      <xdr:spPr>
        <a:xfrm>
          <a:off x="1968500" y="17926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104</xdr:row>
      <xdr:rowOff>146685</xdr:rowOff>
    </xdr:from>
    <xdr:to>
      <xdr:col>15</xdr:col>
      <xdr:colOff>50800</xdr:colOff>
      <xdr:row>105</xdr:row>
      <xdr:rowOff>15240</xdr:rowOff>
    </xdr:to>
    <xdr:cxnSp macro="">
      <xdr:nvCxnSpPr>
        <xdr:cNvPr id="403" name="直線コネクタ 402">
          <a:extLst>
            <a:ext uri="{FF2B5EF4-FFF2-40B4-BE49-F238E27FC236}">
              <a16:creationId xmlns:a16="http://schemas.microsoft.com/office/drawing/2014/main" id="{5B6F60BE-CD7D-483D-A9FF-C3E8ACEEC6A7}"/>
            </a:ext>
          </a:extLst>
        </xdr:cNvPr>
        <xdr:cNvCxnSpPr/>
      </xdr:nvCxnSpPr>
      <xdr:spPr>
        <a:xfrm>
          <a:off x="2019300" y="17977485"/>
          <a:ext cx="889000" cy="400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104</xdr:row>
      <xdr:rowOff>57785</xdr:rowOff>
    </xdr:from>
    <xdr:to>
      <xdr:col>6</xdr:col>
      <xdr:colOff>38100</xdr:colOff>
      <xdr:row>104</xdr:row>
      <xdr:rowOff>159385</xdr:rowOff>
    </xdr:to>
    <xdr:sp macro="" textlink="">
      <xdr:nvSpPr>
        <xdr:cNvPr id="404" name="楕円 403">
          <a:extLst>
            <a:ext uri="{FF2B5EF4-FFF2-40B4-BE49-F238E27FC236}">
              <a16:creationId xmlns:a16="http://schemas.microsoft.com/office/drawing/2014/main" id="{BA5CF2A8-7B82-4266-B4E6-3C4E6C6F634D}"/>
            </a:ext>
          </a:extLst>
        </xdr:cNvPr>
        <xdr:cNvSpPr/>
      </xdr:nvSpPr>
      <xdr:spPr>
        <a:xfrm>
          <a:off x="1079500" y="17888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104</xdr:row>
      <xdr:rowOff>109220</xdr:rowOff>
    </xdr:from>
    <xdr:to>
      <xdr:col>10</xdr:col>
      <xdr:colOff>114300</xdr:colOff>
      <xdr:row>104</xdr:row>
      <xdr:rowOff>146685</xdr:rowOff>
    </xdr:to>
    <xdr:cxnSp macro="">
      <xdr:nvCxnSpPr>
        <xdr:cNvPr id="405" name="直線コネクタ 404">
          <a:extLst>
            <a:ext uri="{FF2B5EF4-FFF2-40B4-BE49-F238E27FC236}">
              <a16:creationId xmlns:a16="http://schemas.microsoft.com/office/drawing/2014/main" id="{D053ADD9-32D2-4F7D-B698-2D9FC254D7BD}"/>
            </a:ext>
          </a:extLst>
        </xdr:cNvPr>
        <xdr:cNvCxnSpPr/>
      </xdr:nvCxnSpPr>
      <xdr:spPr>
        <a:xfrm>
          <a:off x="1130300" y="17940020"/>
          <a:ext cx="889000" cy="374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153035</xdr:colOff>
      <xdr:row>102</xdr:row>
      <xdr:rowOff>132080</xdr:rowOff>
    </xdr:from>
    <xdr:ext cx="405130" cy="258445"/>
    <xdr:sp macro="" textlink="">
      <xdr:nvSpPr>
        <xdr:cNvPr id="406" name="n_1aveValue【市民会館】&#10;有形固定資産減価償却率">
          <a:extLst>
            <a:ext uri="{FF2B5EF4-FFF2-40B4-BE49-F238E27FC236}">
              <a16:creationId xmlns:a16="http://schemas.microsoft.com/office/drawing/2014/main" id="{76CD4977-25D3-4010-8665-B73ED4E61B36}"/>
            </a:ext>
          </a:extLst>
        </xdr:cNvPr>
        <xdr:cNvSpPr txBox="1"/>
      </xdr:nvSpPr>
      <xdr:spPr>
        <a:xfrm>
          <a:off x="3582035" y="1761998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59.4</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38735</xdr:colOff>
      <xdr:row>102</xdr:row>
      <xdr:rowOff>95885</xdr:rowOff>
    </xdr:from>
    <xdr:ext cx="404495" cy="259080"/>
    <xdr:sp macro="" textlink="">
      <xdr:nvSpPr>
        <xdr:cNvPr id="407" name="n_2aveValue【市民会館】&#10;有形固定資産減価償却率">
          <a:extLst>
            <a:ext uri="{FF2B5EF4-FFF2-40B4-BE49-F238E27FC236}">
              <a16:creationId xmlns:a16="http://schemas.microsoft.com/office/drawing/2014/main" id="{885ED5D4-D297-4B90-96D2-DEAF5ED1B90C}"/>
            </a:ext>
          </a:extLst>
        </xdr:cNvPr>
        <xdr:cNvSpPr txBox="1"/>
      </xdr:nvSpPr>
      <xdr:spPr>
        <a:xfrm>
          <a:off x="2705735" y="1758378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57.5</a:t>
          </a:r>
          <a:endParaRPr kumimoji="1" lang="ja-JP" altLang="en-US" sz="1000" b="1">
            <a:solidFill>
              <a:srgbClr val="000080"/>
            </a:solidFill>
            <a:latin typeface="ＭＳ Ｐゴシック"/>
            <a:ea typeface="ＭＳ Ｐゴシック"/>
          </a:endParaRPr>
        </a:p>
      </xdr:txBody>
    </xdr:sp>
    <xdr:clientData/>
  </xdr:oneCellAnchor>
  <xdr:oneCellAnchor>
    <xdr:from>
      <xdr:col>9</xdr:col>
      <xdr:colOff>102235</xdr:colOff>
      <xdr:row>102</xdr:row>
      <xdr:rowOff>71120</xdr:rowOff>
    </xdr:from>
    <xdr:ext cx="404495" cy="259080"/>
    <xdr:sp macro="" textlink="">
      <xdr:nvSpPr>
        <xdr:cNvPr id="408" name="n_3aveValue【市民会館】&#10;有形固定資産減価償却率">
          <a:extLst>
            <a:ext uri="{FF2B5EF4-FFF2-40B4-BE49-F238E27FC236}">
              <a16:creationId xmlns:a16="http://schemas.microsoft.com/office/drawing/2014/main" id="{9D539BA0-BAEE-41DA-AF38-CC257F409354}"/>
            </a:ext>
          </a:extLst>
        </xdr:cNvPr>
        <xdr:cNvSpPr txBox="1"/>
      </xdr:nvSpPr>
      <xdr:spPr>
        <a:xfrm>
          <a:off x="1816735" y="1755902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56.2</a:t>
          </a:r>
          <a:endParaRPr kumimoji="1" lang="ja-JP" altLang="en-US" sz="1000" b="1">
            <a:solidFill>
              <a:srgbClr val="000080"/>
            </a:solidFill>
            <a:latin typeface="ＭＳ Ｐゴシック"/>
            <a:ea typeface="ＭＳ Ｐゴシック"/>
          </a:endParaRPr>
        </a:p>
      </xdr:txBody>
    </xdr:sp>
    <xdr:clientData/>
  </xdr:oneCellAnchor>
  <xdr:oneCellAnchor>
    <xdr:from>
      <xdr:col>4</xdr:col>
      <xdr:colOff>165735</xdr:colOff>
      <xdr:row>102</xdr:row>
      <xdr:rowOff>2540</xdr:rowOff>
    </xdr:from>
    <xdr:ext cx="404495" cy="259080"/>
    <xdr:sp macro="" textlink="">
      <xdr:nvSpPr>
        <xdr:cNvPr id="409" name="n_4aveValue【市民会館】&#10;有形固定資産減価償却率">
          <a:extLst>
            <a:ext uri="{FF2B5EF4-FFF2-40B4-BE49-F238E27FC236}">
              <a16:creationId xmlns:a16="http://schemas.microsoft.com/office/drawing/2014/main" id="{3484B3E6-6FC4-480B-9C81-94B14AFDF76C}"/>
            </a:ext>
          </a:extLst>
        </xdr:cNvPr>
        <xdr:cNvSpPr txBox="1"/>
      </xdr:nvSpPr>
      <xdr:spPr>
        <a:xfrm>
          <a:off x="927735" y="1749044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52.6</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153035</xdr:colOff>
      <xdr:row>105</xdr:row>
      <xdr:rowOff>95250</xdr:rowOff>
    </xdr:from>
    <xdr:ext cx="405130" cy="259080"/>
    <xdr:sp macro="" textlink="">
      <xdr:nvSpPr>
        <xdr:cNvPr id="410" name="n_1mainValue【市民会館】&#10;有形固定資産減価償却率">
          <a:extLst>
            <a:ext uri="{FF2B5EF4-FFF2-40B4-BE49-F238E27FC236}">
              <a16:creationId xmlns:a16="http://schemas.microsoft.com/office/drawing/2014/main" id="{D83E9436-54CD-42C4-A9FE-512B8128DEB2}"/>
            </a:ext>
          </a:extLst>
        </xdr:cNvPr>
        <xdr:cNvSpPr txBox="1"/>
      </xdr:nvSpPr>
      <xdr:spPr>
        <a:xfrm>
          <a:off x="3582035" y="1809750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67.8</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38735</xdr:colOff>
      <xdr:row>105</xdr:row>
      <xdr:rowOff>57150</xdr:rowOff>
    </xdr:from>
    <xdr:ext cx="404495" cy="259080"/>
    <xdr:sp macro="" textlink="">
      <xdr:nvSpPr>
        <xdr:cNvPr id="411" name="n_2mainValue【市民会館】&#10;有形固定資産減価償却率">
          <a:extLst>
            <a:ext uri="{FF2B5EF4-FFF2-40B4-BE49-F238E27FC236}">
              <a16:creationId xmlns:a16="http://schemas.microsoft.com/office/drawing/2014/main" id="{AF78A8C0-5424-49A6-B12D-22841B63CBB4}"/>
            </a:ext>
          </a:extLst>
        </xdr:cNvPr>
        <xdr:cNvSpPr txBox="1"/>
      </xdr:nvSpPr>
      <xdr:spPr>
        <a:xfrm>
          <a:off x="2705735" y="1805940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65.8</a:t>
          </a:r>
          <a:endParaRPr kumimoji="1" lang="ja-JP" altLang="en-US" sz="1000" b="1">
            <a:solidFill>
              <a:srgbClr val="FF0000"/>
            </a:solidFill>
            <a:latin typeface="ＭＳ Ｐゴシック"/>
            <a:ea typeface="ＭＳ Ｐゴシック"/>
          </a:endParaRPr>
        </a:p>
      </xdr:txBody>
    </xdr:sp>
    <xdr:clientData/>
  </xdr:oneCellAnchor>
  <xdr:oneCellAnchor>
    <xdr:from>
      <xdr:col>9</xdr:col>
      <xdr:colOff>102235</xdr:colOff>
      <xdr:row>105</xdr:row>
      <xdr:rowOff>17780</xdr:rowOff>
    </xdr:from>
    <xdr:ext cx="404495" cy="258445"/>
    <xdr:sp macro="" textlink="">
      <xdr:nvSpPr>
        <xdr:cNvPr id="412" name="n_3mainValue【市民会館】&#10;有形固定資産減価償却率">
          <a:extLst>
            <a:ext uri="{FF2B5EF4-FFF2-40B4-BE49-F238E27FC236}">
              <a16:creationId xmlns:a16="http://schemas.microsoft.com/office/drawing/2014/main" id="{162251BA-E415-4367-ABF5-A4C52978F183}"/>
            </a:ext>
          </a:extLst>
        </xdr:cNvPr>
        <xdr:cNvSpPr txBox="1"/>
      </xdr:nvSpPr>
      <xdr:spPr>
        <a:xfrm>
          <a:off x="1816735" y="1802003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63.7</a:t>
          </a:r>
          <a:endParaRPr kumimoji="1" lang="ja-JP" altLang="en-US" sz="1000" b="1">
            <a:solidFill>
              <a:srgbClr val="FF0000"/>
            </a:solidFill>
            <a:latin typeface="ＭＳ Ｐゴシック"/>
            <a:ea typeface="ＭＳ Ｐゴシック"/>
          </a:endParaRPr>
        </a:p>
      </xdr:txBody>
    </xdr:sp>
    <xdr:clientData/>
  </xdr:oneCellAnchor>
  <xdr:oneCellAnchor>
    <xdr:from>
      <xdr:col>4</xdr:col>
      <xdr:colOff>165735</xdr:colOff>
      <xdr:row>104</xdr:row>
      <xdr:rowOff>150495</xdr:rowOff>
    </xdr:from>
    <xdr:ext cx="404495" cy="259080"/>
    <xdr:sp macro="" textlink="">
      <xdr:nvSpPr>
        <xdr:cNvPr id="413" name="n_4mainValue【市民会館】&#10;有形固定資産減価償却率">
          <a:extLst>
            <a:ext uri="{FF2B5EF4-FFF2-40B4-BE49-F238E27FC236}">
              <a16:creationId xmlns:a16="http://schemas.microsoft.com/office/drawing/2014/main" id="{577219E0-FA5C-4C3D-97D0-3D264E347E40}"/>
            </a:ext>
          </a:extLst>
        </xdr:cNvPr>
        <xdr:cNvSpPr txBox="1"/>
      </xdr:nvSpPr>
      <xdr:spPr>
        <a:xfrm>
          <a:off x="927735" y="1798129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61.7</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14" name="正方形/長方形 413">
          <a:extLst>
            <a:ext uri="{FF2B5EF4-FFF2-40B4-BE49-F238E27FC236}">
              <a16:creationId xmlns:a16="http://schemas.microsoft.com/office/drawing/2014/main" id="{C40392CE-F0E4-4F40-A6B3-696B9E408AF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市民会館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15" name="正方形/長方形 414">
          <a:extLst>
            <a:ext uri="{FF2B5EF4-FFF2-40B4-BE49-F238E27FC236}">
              <a16:creationId xmlns:a16="http://schemas.microsoft.com/office/drawing/2014/main" id="{9D34E26B-3716-4B89-BA73-F25499D48387}"/>
            </a:ext>
          </a:extLst>
        </xdr:cNvPr>
        <xdr:cNvSpPr/>
      </xdr:nvSpPr>
      <xdr:spPr>
        <a:xfrm>
          <a:off x="6731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16" name="正方形/長方形 415">
          <a:extLst>
            <a:ext uri="{FF2B5EF4-FFF2-40B4-BE49-F238E27FC236}">
              <a16:creationId xmlns:a16="http://schemas.microsoft.com/office/drawing/2014/main" id="{3F8FD447-6714-44E5-91E7-C69A799880DC}"/>
            </a:ext>
          </a:extLst>
        </xdr:cNvPr>
        <xdr:cNvSpPr/>
      </xdr:nvSpPr>
      <xdr:spPr>
        <a:xfrm>
          <a:off x="6731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17" name="正方形/長方形 416">
          <a:extLst>
            <a:ext uri="{FF2B5EF4-FFF2-40B4-BE49-F238E27FC236}">
              <a16:creationId xmlns:a16="http://schemas.microsoft.com/office/drawing/2014/main" id="{E678BB9F-6882-443E-8D5F-1EB528F31252}"/>
            </a:ext>
          </a:extLst>
        </xdr:cNvPr>
        <xdr:cNvSpPr/>
      </xdr:nvSpPr>
      <xdr:spPr>
        <a:xfrm>
          <a:off x="7747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18" name="正方形/長方形 417">
          <a:extLst>
            <a:ext uri="{FF2B5EF4-FFF2-40B4-BE49-F238E27FC236}">
              <a16:creationId xmlns:a16="http://schemas.microsoft.com/office/drawing/2014/main" id="{C5976951-7FB1-4DD9-BEB2-7B94F1B44B57}"/>
            </a:ext>
          </a:extLst>
        </xdr:cNvPr>
        <xdr:cNvSpPr/>
      </xdr:nvSpPr>
      <xdr:spPr>
        <a:xfrm>
          <a:off x="7747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0.105</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19" name="正方形/長方形 418">
          <a:extLst>
            <a:ext uri="{FF2B5EF4-FFF2-40B4-BE49-F238E27FC236}">
              <a16:creationId xmlns:a16="http://schemas.microsoft.com/office/drawing/2014/main" id="{6ED02E21-D631-413B-A268-D324CBBDE2E0}"/>
            </a:ext>
          </a:extLst>
        </xdr:cNvPr>
        <xdr:cNvSpPr/>
      </xdr:nvSpPr>
      <xdr:spPr>
        <a:xfrm>
          <a:off x="8890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20" name="正方形/長方形 419">
          <a:extLst>
            <a:ext uri="{FF2B5EF4-FFF2-40B4-BE49-F238E27FC236}">
              <a16:creationId xmlns:a16="http://schemas.microsoft.com/office/drawing/2014/main" id="{96E8B766-7CA3-4323-9989-61C5E1D4989B}"/>
            </a:ext>
          </a:extLst>
        </xdr:cNvPr>
        <xdr:cNvSpPr/>
      </xdr:nvSpPr>
      <xdr:spPr>
        <a:xfrm>
          <a:off x="8890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0.109</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21" name="正方形/長方形 420">
          <a:extLst>
            <a:ext uri="{FF2B5EF4-FFF2-40B4-BE49-F238E27FC236}">
              <a16:creationId xmlns:a16="http://schemas.microsoft.com/office/drawing/2014/main" id="{FBEAB043-AE97-4D8A-8274-2DB3B5F24BA5}"/>
            </a:ext>
          </a:extLst>
        </xdr:cNvPr>
        <xdr:cNvSpPr/>
      </xdr:nvSpPr>
      <xdr:spPr>
        <a:xfrm>
          <a:off x="6604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250" cy="225425"/>
    <xdr:sp macro="" textlink="">
      <xdr:nvSpPr>
        <xdr:cNvPr id="422" name="テキスト ボックス 421">
          <a:extLst>
            <a:ext uri="{FF2B5EF4-FFF2-40B4-BE49-F238E27FC236}">
              <a16:creationId xmlns:a16="http://schemas.microsoft.com/office/drawing/2014/main" id="{5CC8172C-AEB1-46EC-BE94-3E3FCAF46776}"/>
            </a:ext>
          </a:extLst>
        </xdr:cNvPr>
        <xdr:cNvSpPr txBox="1"/>
      </xdr:nvSpPr>
      <xdr:spPr>
        <a:xfrm>
          <a:off x="6565900" y="16573500"/>
          <a:ext cx="3492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23" name="直線コネクタ 422">
          <a:extLst>
            <a:ext uri="{FF2B5EF4-FFF2-40B4-BE49-F238E27FC236}">
              <a16:creationId xmlns:a16="http://schemas.microsoft.com/office/drawing/2014/main" id="{40C48EB5-7B32-44A4-BFF0-0D1E2DB238C2}"/>
            </a:ext>
          </a:extLst>
        </xdr:cNvPr>
        <xdr:cNvCxnSpPr/>
      </xdr:nvCxnSpPr>
      <xdr:spPr>
        <a:xfrm>
          <a:off x="6604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24" name="直線コネクタ 423">
          <a:extLst>
            <a:ext uri="{FF2B5EF4-FFF2-40B4-BE49-F238E27FC236}">
              <a16:creationId xmlns:a16="http://schemas.microsoft.com/office/drawing/2014/main" id="{73572067-98EE-434D-9D56-406D9FB85F58}"/>
            </a:ext>
          </a:extLst>
        </xdr:cNvPr>
        <xdr:cNvCxnSpPr/>
      </xdr:nvCxnSpPr>
      <xdr:spPr>
        <a:xfrm>
          <a:off x="6604000" y="186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108</xdr:row>
      <xdr:rowOff>10160</xdr:rowOff>
    </xdr:from>
    <xdr:ext cx="466725" cy="259080"/>
    <xdr:sp macro="" textlink="">
      <xdr:nvSpPr>
        <xdr:cNvPr id="425" name="テキスト ボックス 424">
          <a:extLst>
            <a:ext uri="{FF2B5EF4-FFF2-40B4-BE49-F238E27FC236}">
              <a16:creationId xmlns:a16="http://schemas.microsoft.com/office/drawing/2014/main" id="{5710EBE2-D862-4BB8-A7A9-42E0ABD9A2FC}"/>
            </a:ext>
          </a:extLst>
        </xdr:cNvPr>
        <xdr:cNvSpPr txBox="1"/>
      </xdr:nvSpPr>
      <xdr:spPr>
        <a:xfrm>
          <a:off x="6136640" y="18526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26" name="直線コネクタ 425">
          <a:extLst>
            <a:ext uri="{FF2B5EF4-FFF2-40B4-BE49-F238E27FC236}">
              <a16:creationId xmlns:a16="http://schemas.microsoft.com/office/drawing/2014/main" id="{0BBBC51C-078E-485F-A026-6C6E4B9479A0}"/>
            </a:ext>
          </a:extLst>
        </xdr:cNvPr>
        <xdr:cNvCxnSpPr/>
      </xdr:nvCxnSpPr>
      <xdr:spPr>
        <a:xfrm>
          <a:off x="6604000" y="182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105</xdr:row>
      <xdr:rowOff>143510</xdr:rowOff>
    </xdr:from>
    <xdr:ext cx="466725" cy="258445"/>
    <xdr:sp macro="" textlink="">
      <xdr:nvSpPr>
        <xdr:cNvPr id="427" name="テキスト ボックス 426">
          <a:extLst>
            <a:ext uri="{FF2B5EF4-FFF2-40B4-BE49-F238E27FC236}">
              <a16:creationId xmlns:a16="http://schemas.microsoft.com/office/drawing/2014/main" id="{96B08466-73FB-42B0-8E95-F03FA10E979D}"/>
            </a:ext>
          </a:extLst>
        </xdr:cNvPr>
        <xdr:cNvSpPr txBox="1"/>
      </xdr:nvSpPr>
      <xdr:spPr>
        <a:xfrm>
          <a:off x="6136640" y="18145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28" name="直線コネクタ 427">
          <a:extLst>
            <a:ext uri="{FF2B5EF4-FFF2-40B4-BE49-F238E27FC236}">
              <a16:creationId xmlns:a16="http://schemas.microsoft.com/office/drawing/2014/main" id="{46BF80B2-682E-4EEA-BFAA-DE4BE9BB6C2C}"/>
            </a:ext>
          </a:extLst>
        </xdr:cNvPr>
        <xdr:cNvCxnSpPr/>
      </xdr:nvCxnSpPr>
      <xdr:spPr>
        <a:xfrm>
          <a:off x="6604000" y="179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103</xdr:row>
      <xdr:rowOff>105410</xdr:rowOff>
    </xdr:from>
    <xdr:ext cx="466725" cy="259080"/>
    <xdr:sp macro="" textlink="">
      <xdr:nvSpPr>
        <xdr:cNvPr id="429" name="テキスト ボックス 428">
          <a:extLst>
            <a:ext uri="{FF2B5EF4-FFF2-40B4-BE49-F238E27FC236}">
              <a16:creationId xmlns:a16="http://schemas.microsoft.com/office/drawing/2014/main" id="{1D1D55F9-7E12-4869-B1B2-6F2AC074EC70}"/>
            </a:ext>
          </a:extLst>
        </xdr:cNvPr>
        <xdr:cNvSpPr txBox="1"/>
      </xdr:nvSpPr>
      <xdr:spPr>
        <a:xfrm>
          <a:off x="6136640" y="17764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30" name="直線コネクタ 429">
          <a:extLst>
            <a:ext uri="{FF2B5EF4-FFF2-40B4-BE49-F238E27FC236}">
              <a16:creationId xmlns:a16="http://schemas.microsoft.com/office/drawing/2014/main" id="{E8F1C1C8-0A1E-4F0F-B05D-1FBF3F1CB9F7}"/>
            </a:ext>
          </a:extLst>
        </xdr:cNvPr>
        <xdr:cNvCxnSpPr/>
      </xdr:nvCxnSpPr>
      <xdr:spPr>
        <a:xfrm>
          <a:off x="6604000" y="175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101</xdr:row>
      <xdr:rowOff>67310</xdr:rowOff>
    </xdr:from>
    <xdr:ext cx="466725" cy="259080"/>
    <xdr:sp macro="" textlink="">
      <xdr:nvSpPr>
        <xdr:cNvPr id="431" name="テキスト ボックス 430">
          <a:extLst>
            <a:ext uri="{FF2B5EF4-FFF2-40B4-BE49-F238E27FC236}">
              <a16:creationId xmlns:a16="http://schemas.microsoft.com/office/drawing/2014/main" id="{D48C0056-F66E-4545-98F3-ED5B769C6700}"/>
            </a:ext>
          </a:extLst>
        </xdr:cNvPr>
        <xdr:cNvSpPr txBox="1"/>
      </xdr:nvSpPr>
      <xdr:spPr>
        <a:xfrm>
          <a:off x="6136640" y="17383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32" name="直線コネクタ 431">
          <a:extLst>
            <a:ext uri="{FF2B5EF4-FFF2-40B4-BE49-F238E27FC236}">
              <a16:creationId xmlns:a16="http://schemas.microsoft.com/office/drawing/2014/main" id="{0EB3F565-C652-43AB-B57E-D9EBFD432A76}"/>
            </a:ext>
          </a:extLst>
        </xdr:cNvPr>
        <xdr:cNvCxnSpPr/>
      </xdr:nvCxnSpPr>
      <xdr:spPr>
        <a:xfrm>
          <a:off x="6604000" y="1714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99</xdr:row>
      <xdr:rowOff>29210</xdr:rowOff>
    </xdr:from>
    <xdr:ext cx="466725" cy="258445"/>
    <xdr:sp macro="" textlink="">
      <xdr:nvSpPr>
        <xdr:cNvPr id="433" name="テキスト ボックス 432">
          <a:extLst>
            <a:ext uri="{FF2B5EF4-FFF2-40B4-BE49-F238E27FC236}">
              <a16:creationId xmlns:a16="http://schemas.microsoft.com/office/drawing/2014/main" id="{9EDCF35A-FC8B-41A1-96C2-DCF1CC5D7261}"/>
            </a:ext>
          </a:extLst>
        </xdr:cNvPr>
        <xdr:cNvSpPr txBox="1"/>
      </xdr:nvSpPr>
      <xdr:spPr>
        <a:xfrm>
          <a:off x="6136640" y="17002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0.800</a:t>
          </a:r>
          <a:endParaRPr kumimoji="1" lang="ja-JP" altLang="en-US" sz="1000">
            <a:latin typeface="ＭＳ Ｐゴシック"/>
            <a:ea typeface="ＭＳ Ｐゴシック"/>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34" name="直線コネクタ 433">
          <a:extLst>
            <a:ext uri="{FF2B5EF4-FFF2-40B4-BE49-F238E27FC236}">
              <a16:creationId xmlns:a16="http://schemas.microsoft.com/office/drawing/2014/main" id="{7E16EAD7-4785-4E2C-9E10-ADE936E8307A}"/>
            </a:ext>
          </a:extLst>
        </xdr:cNvPr>
        <xdr:cNvCxnSpPr/>
      </xdr:nvCxnSpPr>
      <xdr:spPr>
        <a:xfrm>
          <a:off x="6604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96</xdr:row>
      <xdr:rowOff>162560</xdr:rowOff>
    </xdr:from>
    <xdr:ext cx="466725" cy="259080"/>
    <xdr:sp macro="" textlink="">
      <xdr:nvSpPr>
        <xdr:cNvPr id="435" name="テキスト ボックス 434">
          <a:extLst>
            <a:ext uri="{FF2B5EF4-FFF2-40B4-BE49-F238E27FC236}">
              <a16:creationId xmlns:a16="http://schemas.microsoft.com/office/drawing/2014/main" id="{6E93EAF9-3BF3-4A78-8AD0-687BC4B09EA7}"/>
            </a:ext>
          </a:extLst>
        </xdr:cNvPr>
        <xdr:cNvSpPr txBox="1"/>
      </xdr:nvSpPr>
      <xdr:spPr>
        <a:xfrm>
          <a:off x="6136640" y="16621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36" name="【市民会館】&#10;一人当たり面積グラフ枠">
          <a:extLst>
            <a:ext uri="{FF2B5EF4-FFF2-40B4-BE49-F238E27FC236}">
              <a16:creationId xmlns:a16="http://schemas.microsoft.com/office/drawing/2014/main" id="{F44CCE4C-A3FA-4F4A-99C4-C11B031E27B2}"/>
            </a:ext>
          </a:extLst>
        </xdr:cNvPr>
        <xdr:cNvSpPr/>
      </xdr:nvSpPr>
      <xdr:spPr>
        <a:xfrm>
          <a:off x="6604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146685</xdr:rowOff>
    </xdr:from>
    <xdr:to>
      <xdr:col>54</xdr:col>
      <xdr:colOff>189865</xdr:colOff>
      <xdr:row>108</xdr:row>
      <xdr:rowOff>110490</xdr:rowOff>
    </xdr:to>
    <xdr:cxnSp macro="">
      <xdr:nvCxnSpPr>
        <xdr:cNvPr id="437" name="直線コネクタ 436">
          <a:extLst>
            <a:ext uri="{FF2B5EF4-FFF2-40B4-BE49-F238E27FC236}">
              <a16:creationId xmlns:a16="http://schemas.microsoft.com/office/drawing/2014/main" id="{BA46FD87-1A41-47E4-88A8-DB8D15DCCFCB}"/>
            </a:ext>
          </a:extLst>
        </xdr:cNvPr>
        <xdr:cNvCxnSpPr/>
      </xdr:nvCxnSpPr>
      <xdr:spPr>
        <a:xfrm flipV="1">
          <a:off x="10476865" y="17291685"/>
          <a:ext cx="0" cy="13354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114300</xdr:rowOff>
    </xdr:from>
    <xdr:ext cx="469900" cy="259080"/>
    <xdr:sp macro="" textlink="">
      <xdr:nvSpPr>
        <xdr:cNvPr id="438" name="【市民会館】&#10;一人当たり面積最小値テキスト">
          <a:extLst>
            <a:ext uri="{FF2B5EF4-FFF2-40B4-BE49-F238E27FC236}">
              <a16:creationId xmlns:a16="http://schemas.microsoft.com/office/drawing/2014/main" id="{BD0A9891-CDB2-49AC-904A-3E72D9AFAA24}"/>
            </a:ext>
          </a:extLst>
        </xdr:cNvPr>
        <xdr:cNvSpPr txBox="1"/>
      </xdr:nvSpPr>
      <xdr:spPr>
        <a:xfrm>
          <a:off x="10515600" y="1863090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0.022</a:t>
          </a:r>
          <a:endParaRPr kumimoji="1" lang="ja-JP" altLang="en-US" sz="1000" b="1">
            <a:latin typeface="ＭＳ Ｐゴシック"/>
            <a:ea typeface="ＭＳ Ｐゴシック"/>
          </a:endParaRPr>
        </a:p>
      </xdr:txBody>
    </xdr:sp>
    <xdr:clientData/>
  </xdr:oneCellAnchor>
  <xdr:twoCellAnchor>
    <xdr:from>
      <xdr:col>54</xdr:col>
      <xdr:colOff>101600</xdr:colOff>
      <xdr:row>108</xdr:row>
      <xdr:rowOff>110490</xdr:rowOff>
    </xdr:from>
    <xdr:to>
      <xdr:col>55</xdr:col>
      <xdr:colOff>88900</xdr:colOff>
      <xdr:row>108</xdr:row>
      <xdr:rowOff>110490</xdr:rowOff>
    </xdr:to>
    <xdr:cxnSp macro="">
      <xdr:nvCxnSpPr>
        <xdr:cNvPr id="439" name="直線コネクタ 438">
          <a:extLst>
            <a:ext uri="{FF2B5EF4-FFF2-40B4-BE49-F238E27FC236}">
              <a16:creationId xmlns:a16="http://schemas.microsoft.com/office/drawing/2014/main" id="{693C3F77-9604-4F91-98FD-6CBCF58D3B5E}"/>
            </a:ext>
          </a:extLst>
        </xdr:cNvPr>
        <xdr:cNvCxnSpPr/>
      </xdr:nvCxnSpPr>
      <xdr:spPr>
        <a:xfrm>
          <a:off x="10388600" y="186270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93345</xdr:rowOff>
    </xdr:from>
    <xdr:ext cx="469900" cy="259080"/>
    <xdr:sp macro="" textlink="">
      <xdr:nvSpPr>
        <xdr:cNvPr id="440" name="【市民会館】&#10;一人当たり面積最大値テキスト">
          <a:extLst>
            <a:ext uri="{FF2B5EF4-FFF2-40B4-BE49-F238E27FC236}">
              <a16:creationId xmlns:a16="http://schemas.microsoft.com/office/drawing/2014/main" id="{03920F5D-8A7F-4D2C-96CA-B5B140C792B1}"/>
            </a:ext>
          </a:extLst>
        </xdr:cNvPr>
        <xdr:cNvSpPr txBox="1"/>
      </xdr:nvSpPr>
      <xdr:spPr>
        <a:xfrm>
          <a:off x="10515600" y="1706689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0.723</a:t>
          </a:r>
          <a:endParaRPr kumimoji="1" lang="ja-JP" altLang="en-US" sz="1000" b="1">
            <a:latin typeface="ＭＳ Ｐゴシック"/>
            <a:ea typeface="ＭＳ Ｐゴシック"/>
          </a:endParaRPr>
        </a:p>
      </xdr:txBody>
    </xdr:sp>
    <xdr:clientData/>
  </xdr:oneCellAnchor>
  <xdr:twoCellAnchor>
    <xdr:from>
      <xdr:col>54</xdr:col>
      <xdr:colOff>101600</xdr:colOff>
      <xdr:row>100</xdr:row>
      <xdr:rowOff>146685</xdr:rowOff>
    </xdr:from>
    <xdr:to>
      <xdr:col>55</xdr:col>
      <xdr:colOff>88900</xdr:colOff>
      <xdr:row>100</xdr:row>
      <xdr:rowOff>146685</xdr:rowOff>
    </xdr:to>
    <xdr:cxnSp macro="">
      <xdr:nvCxnSpPr>
        <xdr:cNvPr id="441" name="直線コネクタ 440">
          <a:extLst>
            <a:ext uri="{FF2B5EF4-FFF2-40B4-BE49-F238E27FC236}">
              <a16:creationId xmlns:a16="http://schemas.microsoft.com/office/drawing/2014/main" id="{D52672B2-530A-468E-B072-6EEAA57D33F5}"/>
            </a:ext>
          </a:extLst>
        </xdr:cNvPr>
        <xdr:cNvCxnSpPr/>
      </xdr:nvCxnSpPr>
      <xdr:spPr>
        <a:xfrm>
          <a:off x="10388600" y="172916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112395</xdr:rowOff>
    </xdr:from>
    <xdr:ext cx="469900" cy="258445"/>
    <xdr:sp macro="" textlink="">
      <xdr:nvSpPr>
        <xdr:cNvPr id="442" name="【市民会館】&#10;一人当たり面積平均値テキスト">
          <a:extLst>
            <a:ext uri="{FF2B5EF4-FFF2-40B4-BE49-F238E27FC236}">
              <a16:creationId xmlns:a16="http://schemas.microsoft.com/office/drawing/2014/main" id="{2845D771-7332-4D2D-B500-D816611BCECD}"/>
            </a:ext>
          </a:extLst>
        </xdr:cNvPr>
        <xdr:cNvSpPr txBox="1"/>
      </xdr:nvSpPr>
      <xdr:spPr>
        <a:xfrm>
          <a:off x="10515600" y="18114645"/>
          <a:ext cx="4699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0.253</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105</xdr:row>
      <xdr:rowOff>133985</xdr:rowOff>
    </xdr:from>
    <xdr:to>
      <xdr:col>55</xdr:col>
      <xdr:colOff>50800</xdr:colOff>
      <xdr:row>106</xdr:row>
      <xdr:rowOff>64135</xdr:rowOff>
    </xdr:to>
    <xdr:sp macro="" textlink="">
      <xdr:nvSpPr>
        <xdr:cNvPr id="443" name="フローチャート: 判断 442">
          <a:extLst>
            <a:ext uri="{FF2B5EF4-FFF2-40B4-BE49-F238E27FC236}">
              <a16:creationId xmlns:a16="http://schemas.microsoft.com/office/drawing/2014/main" id="{86C8587D-E53F-4CA9-8A47-07BF53E8074A}"/>
            </a:ext>
          </a:extLst>
        </xdr:cNvPr>
        <xdr:cNvSpPr/>
      </xdr:nvSpPr>
      <xdr:spPr>
        <a:xfrm>
          <a:off x="10426700" y="18136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135890</xdr:rowOff>
    </xdr:from>
    <xdr:to>
      <xdr:col>50</xdr:col>
      <xdr:colOff>165100</xdr:colOff>
      <xdr:row>106</xdr:row>
      <xdr:rowOff>66040</xdr:rowOff>
    </xdr:to>
    <xdr:sp macro="" textlink="">
      <xdr:nvSpPr>
        <xdr:cNvPr id="444" name="フローチャート: 判断 443">
          <a:extLst>
            <a:ext uri="{FF2B5EF4-FFF2-40B4-BE49-F238E27FC236}">
              <a16:creationId xmlns:a16="http://schemas.microsoft.com/office/drawing/2014/main" id="{57A85650-F922-409D-B3CE-08EC675BA98A}"/>
            </a:ext>
          </a:extLst>
        </xdr:cNvPr>
        <xdr:cNvSpPr/>
      </xdr:nvSpPr>
      <xdr:spPr>
        <a:xfrm>
          <a:off x="9588500" y="18138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149225</xdr:rowOff>
    </xdr:from>
    <xdr:to>
      <xdr:col>46</xdr:col>
      <xdr:colOff>38100</xdr:colOff>
      <xdr:row>106</xdr:row>
      <xdr:rowOff>79375</xdr:rowOff>
    </xdr:to>
    <xdr:sp macro="" textlink="">
      <xdr:nvSpPr>
        <xdr:cNvPr id="445" name="フローチャート: 判断 444">
          <a:extLst>
            <a:ext uri="{FF2B5EF4-FFF2-40B4-BE49-F238E27FC236}">
              <a16:creationId xmlns:a16="http://schemas.microsoft.com/office/drawing/2014/main" id="{02CE45EA-151D-42C9-B66A-1A7AD194D255}"/>
            </a:ext>
          </a:extLst>
        </xdr:cNvPr>
        <xdr:cNvSpPr/>
      </xdr:nvSpPr>
      <xdr:spPr>
        <a:xfrm>
          <a:off x="8699500" y="18151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143510</xdr:rowOff>
    </xdr:from>
    <xdr:to>
      <xdr:col>41</xdr:col>
      <xdr:colOff>101600</xdr:colOff>
      <xdr:row>106</xdr:row>
      <xdr:rowOff>73660</xdr:rowOff>
    </xdr:to>
    <xdr:sp macro="" textlink="">
      <xdr:nvSpPr>
        <xdr:cNvPr id="446" name="フローチャート: 判断 445">
          <a:extLst>
            <a:ext uri="{FF2B5EF4-FFF2-40B4-BE49-F238E27FC236}">
              <a16:creationId xmlns:a16="http://schemas.microsoft.com/office/drawing/2014/main" id="{9229A3EC-13EC-4392-AB69-FEE7FAD3FE6E}"/>
            </a:ext>
          </a:extLst>
        </xdr:cNvPr>
        <xdr:cNvSpPr/>
      </xdr:nvSpPr>
      <xdr:spPr>
        <a:xfrm>
          <a:off x="7810500" y="18145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46355</xdr:rowOff>
    </xdr:from>
    <xdr:to>
      <xdr:col>36</xdr:col>
      <xdr:colOff>165100</xdr:colOff>
      <xdr:row>106</xdr:row>
      <xdr:rowOff>147955</xdr:rowOff>
    </xdr:to>
    <xdr:sp macro="" textlink="">
      <xdr:nvSpPr>
        <xdr:cNvPr id="447" name="フローチャート: 判断 446">
          <a:extLst>
            <a:ext uri="{FF2B5EF4-FFF2-40B4-BE49-F238E27FC236}">
              <a16:creationId xmlns:a16="http://schemas.microsoft.com/office/drawing/2014/main" id="{577BC0EC-FB57-4FD9-8EE6-8081735765CD}"/>
            </a:ext>
          </a:extLst>
        </xdr:cNvPr>
        <xdr:cNvSpPr/>
      </xdr:nvSpPr>
      <xdr:spPr>
        <a:xfrm>
          <a:off x="6921500" y="18220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16510</xdr:rowOff>
    </xdr:from>
    <xdr:ext cx="762000" cy="259080"/>
    <xdr:sp macro="" textlink="">
      <xdr:nvSpPr>
        <xdr:cNvPr id="448" name="テキスト ボックス 447">
          <a:extLst>
            <a:ext uri="{FF2B5EF4-FFF2-40B4-BE49-F238E27FC236}">
              <a16:creationId xmlns:a16="http://schemas.microsoft.com/office/drawing/2014/main" id="{32CEF9CC-9565-45F7-8B6F-277F2BEB9B92}"/>
            </a:ext>
          </a:extLst>
        </xdr:cNvPr>
        <xdr:cNvSpPr txBox="1"/>
      </xdr:nvSpPr>
      <xdr:spPr>
        <a:xfrm>
          <a:off x="10287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49</xdr:col>
      <xdr:colOff>114300</xdr:colOff>
      <xdr:row>111</xdr:row>
      <xdr:rowOff>16510</xdr:rowOff>
    </xdr:from>
    <xdr:ext cx="762000" cy="259080"/>
    <xdr:sp macro="" textlink="">
      <xdr:nvSpPr>
        <xdr:cNvPr id="449" name="テキスト ボックス 448">
          <a:extLst>
            <a:ext uri="{FF2B5EF4-FFF2-40B4-BE49-F238E27FC236}">
              <a16:creationId xmlns:a16="http://schemas.microsoft.com/office/drawing/2014/main" id="{FF5B22C9-02B1-41FC-9EC2-890EC998B2CC}"/>
            </a:ext>
          </a:extLst>
        </xdr:cNvPr>
        <xdr:cNvSpPr txBox="1"/>
      </xdr:nvSpPr>
      <xdr:spPr>
        <a:xfrm>
          <a:off x="9448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44</xdr:col>
      <xdr:colOff>177800</xdr:colOff>
      <xdr:row>111</xdr:row>
      <xdr:rowOff>16510</xdr:rowOff>
    </xdr:from>
    <xdr:ext cx="762000" cy="259080"/>
    <xdr:sp macro="" textlink="">
      <xdr:nvSpPr>
        <xdr:cNvPr id="450" name="テキスト ボックス 449">
          <a:extLst>
            <a:ext uri="{FF2B5EF4-FFF2-40B4-BE49-F238E27FC236}">
              <a16:creationId xmlns:a16="http://schemas.microsoft.com/office/drawing/2014/main" id="{03A42F16-0CAF-41BD-ACF7-C6C111EA685C}"/>
            </a:ext>
          </a:extLst>
        </xdr:cNvPr>
        <xdr:cNvSpPr txBox="1"/>
      </xdr:nvSpPr>
      <xdr:spPr>
        <a:xfrm>
          <a:off x="8559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40</xdr:col>
      <xdr:colOff>50800</xdr:colOff>
      <xdr:row>111</xdr:row>
      <xdr:rowOff>16510</xdr:rowOff>
    </xdr:from>
    <xdr:ext cx="762000" cy="259080"/>
    <xdr:sp macro="" textlink="">
      <xdr:nvSpPr>
        <xdr:cNvPr id="451" name="テキスト ボックス 450">
          <a:extLst>
            <a:ext uri="{FF2B5EF4-FFF2-40B4-BE49-F238E27FC236}">
              <a16:creationId xmlns:a16="http://schemas.microsoft.com/office/drawing/2014/main" id="{E6C1E552-9B9A-45BC-A83A-49400B9D5066}"/>
            </a:ext>
          </a:extLst>
        </xdr:cNvPr>
        <xdr:cNvSpPr txBox="1"/>
      </xdr:nvSpPr>
      <xdr:spPr>
        <a:xfrm>
          <a:off x="7670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35</xdr:col>
      <xdr:colOff>114300</xdr:colOff>
      <xdr:row>111</xdr:row>
      <xdr:rowOff>16510</xdr:rowOff>
    </xdr:from>
    <xdr:ext cx="762000" cy="259080"/>
    <xdr:sp macro="" textlink="">
      <xdr:nvSpPr>
        <xdr:cNvPr id="452" name="テキスト ボックス 451">
          <a:extLst>
            <a:ext uri="{FF2B5EF4-FFF2-40B4-BE49-F238E27FC236}">
              <a16:creationId xmlns:a16="http://schemas.microsoft.com/office/drawing/2014/main" id="{AEC51469-F92F-42CA-897D-F2EBDBF95019}"/>
            </a:ext>
          </a:extLst>
        </xdr:cNvPr>
        <xdr:cNvSpPr txBox="1"/>
      </xdr:nvSpPr>
      <xdr:spPr>
        <a:xfrm>
          <a:off x="6781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50</xdr:col>
      <xdr:colOff>63500</xdr:colOff>
      <xdr:row>103</xdr:row>
      <xdr:rowOff>170180</xdr:rowOff>
    </xdr:from>
    <xdr:to>
      <xdr:col>50</xdr:col>
      <xdr:colOff>165100</xdr:colOff>
      <xdr:row>104</xdr:row>
      <xdr:rowOff>100330</xdr:rowOff>
    </xdr:to>
    <xdr:sp macro="" textlink="">
      <xdr:nvSpPr>
        <xdr:cNvPr id="453" name="楕円 452">
          <a:extLst>
            <a:ext uri="{FF2B5EF4-FFF2-40B4-BE49-F238E27FC236}">
              <a16:creationId xmlns:a16="http://schemas.microsoft.com/office/drawing/2014/main" id="{C2966F61-C956-4376-9075-E2E4A03FB389}"/>
            </a:ext>
          </a:extLst>
        </xdr:cNvPr>
        <xdr:cNvSpPr/>
      </xdr:nvSpPr>
      <xdr:spPr>
        <a:xfrm>
          <a:off x="9588500" y="17829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104</xdr:row>
      <xdr:rowOff>17780</xdr:rowOff>
    </xdr:from>
    <xdr:to>
      <xdr:col>46</xdr:col>
      <xdr:colOff>38100</xdr:colOff>
      <xdr:row>104</xdr:row>
      <xdr:rowOff>119380</xdr:rowOff>
    </xdr:to>
    <xdr:sp macro="" textlink="">
      <xdr:nvSpPr>
        <xdr:cNvPr id="454" name="楕円 453">
          <a:extLst>
            <a:ext uri="{FF2B5EF4-FFF2-40B4-BE49-F238E27FC236}">
              <a16:creationId xmlns:a16="http://schemas.microsoft.com/office/drawing/2014/main" id="{3A7ADE53-768F-4926-9743-BA85EC9BDFAE}"/>
            </a:ext>
          </a:extLst>
        </xdr:cNvPr>
        <xdr:cNvSpPr/>
      </xdr:nvSpPr>
      <xdr:spPr>
        <a:xfrm>
          <a:off x="8699500" y="17848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104</xdr:row>
      <xdr:rowOff>49530</xdr:rowOff>
    </xdr:from>
    <xdr:to>
      <xdr:col>50</xdr:col>
      <xdr:colOff>114300</xdr:colOff>
      <xdr:row>104</xdr:row>
      <xdr:rowOff>68580</xdr:rowOff>
    </xdr:to>
    <xdr:cxnSp macro="">
      <xdr:nvCxnSpPr>
        <xdr:cNvPr id="455" name="直線コネクタ 454">
          <a:extLst>
            <a:ext uri="{FF2B5EF4-FFF2-40B4-BE49-F238E27FC236}">
              <a16:creationId xmlns:a16="http://schemas.microsoft.com/office/drawing/2014/main" id="{E6691223-8E5C-4065-96E4-DB95FF5D7226}"/>
            </a:ext>
          </a:extLst>
        </xdr:cNvPr>
        <xdr:cNvCxnSpPr/>
      </xdr:nvCxnSpPr>
      <xdr:spPr>
        <a:xfrm flipV="1">
          <a:off x="8750300" y="17880330"/>
          <a:ext cx="88900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104</xdr:row>
      <xdr:rowOff>38735</xdr:rowOff>
    </xdr:from>
    <xdr:to>
      <xdr:col>41</xdr:col>
      <xdr:colOff>101600</xdr:colOff>
      <xdr:row>104</xdr:row>
      <xdr:rowOff>140335</xdr:rowOff>
    </xdr:to>
    <xdr:sp macro="" textlink="">
      <xdr:nvSpPr>
        <xdr:cNvPr id="456" name="楕円 455">
          <a:extLst>
            <a:ext uri="{FF2B5EF4-FFF2-40B4-BE49-F238E27FC236}">
              <a16:creationId xmlns:a16="http://schemas.microsoft.com/office/drawing/2014/main" id="{0D219FEC-0EB7-4414-B8C1-3D60D8F14C3C}"/>
            </a:ext>
          </a:extLst>
        </xdr:cNvPr>
        <xdr:cNvSpPr/>
      </xdr:nvSpPr>
      <xdr:spPr>
        <a:xfrm>
          <a:off x="7810500" y="17869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104</xdr:row>
      <xdr:rowOff>68580</xdr:rowOff>
    </xdr:from>
    <xdr:to>
      <xdr:col>45</xdr:col>
      <xdr:colOff>177800</xdr:colOff>
      <xdr:row>104</xdr:row>
      <xdr:rowOff>89535</xdr:rowOff>
    </xdr:to>
    <xdr:cxnSp macro="">
      <xdr:nvCxnSpPr>
        <xdr:cNvPr id="457" name="直線コネクタ 456">
          <a:extLst>
            <a:ext uri="{FF2B5EF4-FFF2-40B4-BE49-F238E27FC236}">
              <a16:creationId xmlns:a16="http://schemas.microsoft.com/office/drawing/2014/main" id="{34B704D9-88D1-4225-B62E-856FEB78E51D}"/>
            </a:ext>
          </a:extLst>
        </xdr:cNvPr>
        <xdr:cNvCxnSpPr/>
      </xdr:nvCxnSpPr>
      <xdr:spPr>
        <a:xfrm flipV="1">
          <a:off x="7861300" y="17899380"/>
          <a:ext cx="889000" cy="209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104</xdr:row>
      <xdr:rowOff>57785</xdr:rowOff>
    </xdr:from>
    <xdr:to>
      <xdr:col>36</xdr:col>
      <xdr:colOff>165100</xdr:colOff>
      <xdr:row>104</xdr:row>
      <xdr:rowOff>159385</xdr:rowOff>
    </xdr:to>
    <xdr:sp macro="" textlink="">
      <xdr:nvSpPr>
        <xdr:cNvPr id="458" name="楕円 457">
          <a:extLst>
            <a:ext uri="{FF2B5EF4-FFF2-40B4-BE49-F238E27FC236}">
              <a16:creationId xmlns:a16="http://schemas.microsoft.com/office/drawing/2014/main" id="{679C4941-760B-4915-818F-DC16ED6FFE1A}"/>
            </a:ext>
          </a:extLst>
        </xdr:cNvPr>
        <xdr:cNvSpPr/>
      </xdr:nvSpPr>
      <xdr:spPr>
        <a:xfrm>
          <a:off x="6921500" y="17888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104</xdr:row>
      <xdr:rowOff>89535</xdr:rowOff>
    </xdr:from>
    <xdr:to>
      <xdr:col>41</xdr:col>
      <xdr:colOff>50800</xdr:colOff>
      <xdr:row>104</xdr:row>
      <xdr:rowOff>109220</xdr:rowOff>
    </xdr:to>
    <xdr:cxnSp macro="">
      <xdr:nvCxnSpPr>
        <xdr:cNvPr id="459" name="直線コネクタ 458">
          <a:extLst>
            <a:ext uri="{FF2B5EF4-FFF2-40B4-BE49-F238E27FC236}">
              <a16:creationId xmlns:a16="http://schemas.microsoft.com/office/drawing/2014/main" id="{A1D46BA3-EC10-4A1A-A428-8567232D85D8}"/>
            </a:ext>
          </a:extLst>
        </xdr:cNvPr>
        <xdr:cNvCxnSpPr/>
      </xdr:nvCxnSpPr>
      <xdr:spPr>
        <a:xfrm flipV="1">
          <a:off x="6972300" y="17920335"/>
          <a:ext cx="889000" cy="19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57150</xdr:colOff>
      <xdr:row>106</xdr:row>
      <xdr:rowOff>57150</xdr:rowOff>
    </xdr:from>
    <xdr:ext cx="469900" cy="259080"/>
    <xdr:sp macro="" textlink="">
      <xdr:nvSpPr>
        <xdr:cNvPr id="460" name="n_1aveValue【市民会館】&#10;一人当たり面積">
          <a:extLst>
            <a:ext uri="{FF2B5EF4-FFF2-40B4-BE49-F238E27FC236}">
              <a16:creationId xmlns:a16="http://schemas.microsoft.com/office/drawing/2014/main" id="{3F45DF89-776A-4C22-B0B6-B9FF1E66CC44}"/>
            </a:ext>
          </a:extLst>
        </xdr:cNvPr>
        <xdr:cNvSpPr txBox="1"/>
      </xdr:nvSpPr>
      <xdr:spPr>
        <a:xfrm>
          <a:off x="9391650" y="1823085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0.252</a:t>
          </a:r>
          <a:endParaRPr kumimoji="1" lang="ja-JP" altLang="en-US" sz="1000" b="1">
            <a:solidFill>
              <a:srgbClr val="000080"/>
            </a:solidFill>
            <a:latin typeface="ＭＳ Ｐゴシック"/>
            <a:ea typeface="ＭＳ Ｐゴシック"/>
          </a:endParaRPr>
        </a:p>
      </xdr:txBody>
    </xdr:sp>
    <xdr:clientData/>
  </xdr:oneCellAnchor>
  <xdr:oneCellAnchor>
    <xdr:from>
      <xdr:col>44</xdr:col>
      <xdr:colOff>133350</xdr:colOff>
      <xdr:row>106</xdr:row>
      <xdr:rowOff>70485</xdr:rowOff>
    </xdr:from>
    <xdr:ext cx="469265" cy="259080"/>
    <xdr:sp macro="" textlink="">
      <xdr:nvSpPr>
        <xdr:cNvPr id="461" name="n_2aveValue【市民会館】&#10;一人当たり面積">
          <a:extLst>
            <a:ext uri="{FF2B5EF4-FFF2-40B4-BE49-F238E27FC236}">
              <a16:creationId xmlns:a16="http://schemas.microsoft.com/office/drawing/2014/main" id="{82B9CA10-94DD-479E-AF54-6975145D28B8}"/>
            </a:ext>
          </a:extLst>
        </xdr:cNvPr>
        <xdr:cNvSpPr txBox="1"/>
      </xdr:nvSpPr>
      <xdr:spPr>
        <a:xfrm>
          <a:off x="8515350" y="1824418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0.245</a:t>
          </a:r>
          <a:endParaRPr kumimoji="1" lang="ja-JP" altLang="en-US" sz="1000" b="1">
            <a:solidFill>
              <a:srgbClr val="000080"/>
            </a:solidFill>
            <a:latin typeface="ＭＳ Ｐゴシック"/>
            <a:ea typeface="ＭＳ Ｐゴシック"/>
          </a:endParaRPr>
        </a:p>
      </xdr:txBody>
    </xdr:sp>
    <xdr:clientData/>
  </xdr:oneCellAnchor>
  <xdr:oneCellAnchor>
    <xdr:from>
      <xdr:col>40</xdr:col>
      <xdr:colOff>6350</xdr:colOff>
      <xdr:row>106</xdr:row>
      <xdr:rowOff>64770</xdr:rowOff>
    </xdr:from>
    <xdr:ext cx="469265" cy="258445"/>
    <xdr:sp macro="" textlink="">
      <xdr:nvSpPr>
        <xdr:cNvPr id="462" name="n_3aveValue【市民会館】&#10;一人当たり面積">
          <a:extLst>
            <a:ext uri="{FF2B5EF4-FFF2-40B4-BE49-F238E27FC236}">
              <a16:creationId xmlns:a16="http://schemas.microsoft.com/office/drawing/2014/main" id="{7F0149B5-ABB6-496A-B27B-66A4E4632903}"/>
            </a:ext>
          </a:extLst>
        </xdr:cNvPr>
        <xdr:cNvSpPr txBox="1"/>
      </xdr:nvSpPr>
      <xdr:spPr>
        <a:xfrm>
          <a:off x="7626350" y="1823847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0.248</a:t>
          </a:r>
          <a:endParaRPr kumimoji="1" lang="ja-JP" altLang="en-US" sz="1000" b="1">
            <a:solidFill>
              <a:srgbClr val="000080"/>
            </a:solidFill>
            <a:latin typeface="ＭＳ Ｐゴシック"/>
            <a:ea typeface="ＭＳ Ｐゴシック"/>
          </a:endParaRPr>
        </a:p>
      </xdr:txBody>
    </xdr:sp>
    <xdr:clientData/>
  </xdr:oneCellAnchor>
  <xdr:oneCellAnchor>
    <xdr:from>
      <xdr:col>35</xdr:col>
      <xdr:colOff>69850</xdr:colOff>
      <xdr:row>106</xdr:row>
      <xdr:rowOff>139065</xdr:rowOff>
    </xdr:from>
    <xdr:ext cx="469265" cy="259080"/>
    <xdr:sp macro="" textlink="">
      <xdr:nvSpPr>
        <xdr:cNvPr id="463" name="n_4aveValue【市民会館】&#10;一人当たり面積">
          <a:extLst>
            <a:ext uri="{FF2B5EF4-FFF2-40B4-BE49-F238E27FC236}">
              <a16:creationId xmlns:a16="http://schemas.microsoft.com/office/drawing/2014/main" id="{57B0367D-31C1-4598-8C26-B559EB670FD2}"/>
            </a:ext>
          </a:extLst>
        </xdr:cNvPr>
        <xdr:cNvSpPr txBox="1"/>
      </xdr:nvSpPr>
      <xdr:spPr>
        <a:xfrm>
          <a:off x="6737350" y="1831276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0.209</a:t>
          </a:r>
          <a:endParaRPr kumimoji="1" lang="ja-JP" altLang="en-US" sz="1000" b="1">
            <a:solidFill>
              <a:srgbClr val="000080"/>
            </a:solidFill>
            <a:latin typeface="ＭＳ Ｐゴシック"/>
            <a:ea typeface="ＭＳ Ｐゴシック"/>
          </a:endParaRPr>
        </a:p>
      </xdr:txBody>
    </xdr:sp>
    <xdr:clientData/>
  </xdr:oneCellAnchor>
  <xdr:oneCellAnchor>
    <xdr:from>
      <xdr:col>49</xdr:col>
      <xdr:colOff>57150</xdr:colOff>
      <xdr:row>102</xdr:row>
      <xdr:rowOff>116840</xdr:rowOff>
    </xdr:from>
    <xdr:ext cx="469900" cy="259080"/>
    <xdr:sp macro="" textlink="">
      <xdr:nvSpPr>
        <xdr:cNvPr id="464" name="n_1mainValue【市民会館】&#10;一人当たり面積">
          <a:extLst>
            <a:ext uri="{FF2B5EF4-FFF2-40B4-BE49-F238E27FC236}">
              <a16:creationId xmlns:a16="http://schemas.microsoft.com/office/drawing/2014/main" id="{E7A3E43E-CE6C-41F7-B661-46DC6F0B1299}"/>
            </a:ext>
          </a:extLst>
        </xdr:cNvPr>
        <xdr:cNvSpPr txBox="1"/>
      </xdr:nvSpPr>
      <xdr:spPr>
        <a:xfrm>
          <a:off x="9391650" y="1760474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0.414</a:t>
          </a:r>
          <a:endParaRPr kumimoji="1" lang="ja-JP" altLang="en-US" sz="1000" b="1">
            <a:solidFill>
              <a:srgbClr val="FF0000"/>
            </a:solidFill>
            <a:latin typeface="ＭＳ Ｐゴシック"/>
            <a:ea typeface="ＭＳ Ｐゴシック"/>
          </a:endParaRPr>
        </a:p>
      </xdr:txBody>
    </xdr:sp>
    <xdr:clientData/>
  </xdr:oneCellAnchor>
  <xdr:oneCellAnchor>
    <xdr:from>
      <xdr:col>44</xdr:col>
      <xdr:colOff>133350</xdr:colOff>
      <xdr:row>102</xdr:row>
      <xdr:rowOff>135890</xdr:rowOff>
    </xdr:from>
    <xdr:ext cx="469265" cy="259080"/>
    <xdr:sp macro="" textlink="">
      <xdr:nvSpPr>
        <xdr:cNvPr id="465" name="n_2mainValue【市民会館】&#10;一人当たり面積">
          <a:extLst>
            <a:ext uri="{FF2B5EF4-FFF2-40B4-BE49-F238E27FC236}">
              <a16:creationId xmlns:a16="http://schemas.microsoft.com/office/drawing/2014/main" id="{F0885093-0998-4C9C-86EA-E3D74D23D843}"/>
            </a:ext>
          </a:extLst>
        </xdr:cNvPr>
        <xdr:cNvSpPr txBox="1"/>
      </xdr:nvSpPr>
      <xdr:spPr>
        <a:xfrm>
          <a:off x="8515350" y="1762379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0.404</a:t>
          </a:r>
          <a:endParaRPr kumimoji="1" lang="ja-JP" altLang="en-US" sz="1000" b="1">
            <a:solidFill>
              <a:srgbClr val="FF0000"/>
            </a:solidFill>
            <a:latin typeface="ＭＳ Ｐゴシック"/>
            <a:ea typeface="ＭＳ Ｐゴシック"/>
          </a:endParaRPr>
        </a:p>
      </xdr:txBody>
    </xdr:sp>
    <xdr:clientData/>
  </xdr:oneCellAnchor>
  <xdr:oneCellAnchor>
    <xdr:from>
      <xdr:col>40</xdr:col>
      <xdr:colOff>6350</xdr:colOff>
      <xdr:row>102</xdr:row>
      <xdr:rowOff>156845</xdr:rowOff>
    </xdr:from>
    <xdr:ext cx="469265" cy="258445"/>
    <xdr:sp macro="" textlink="">
      <xdr:nvSpPr>
        <xdr:cNvPr id="466" name="n_3mainValue【市民会館】&#10;一人当たり面積">
          <a:extLst>
            <a:ext uri="{FF2B5EF4-FFF2-40B4-BE49-F238E27FC236}">
              <a16:creationId xmlns:a16="http://schemas.microsoft.com/office/drawing/2014/main" id="{BA4D2420-6DEF-4EE8-9241-9F1C51EB3FC8}"/>
            </a:ext>
          </a:extLst>
        </xdr:cNvPr>
        <xdr:cNvSpPr txBox="1"/>
      </xdr:nvSpPr>
      <xdr:spPr>
        <a:xfrm>
          <a:off x="7626350" y="1764474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0.393</a:t>
          </a:r>
          <a:endParaRPr kumimoji="1" lang="ja-JP" altLang="en-US" sz="1000" b="1">
            <a:solidFill>
              <a:srgbClr val="FF0000"/>
            </a:solidFill>
            <a:latin typeface="ＭＳ Ｐゴシック"/>
            <a:ea typeface="ＭＳ Ｐゴシック"/>
          </a:endParaRPr>
        </a:p>
      </xdr:txBody>
    </xdr:sp>
    <xdr:clientData/>
  </xdr:oneCellAnchor>
  <xdr:oneCellAnchor>
    <xdr:from>
      <xdr:col>35</xdr:col>
      <xdr:colOff>69850</xdr:colOff>
      <xdr:row>103</xdr:row>
      <xdr:rowOff>4445</xdr:rowOff>
    </xdr:from>
    <xdr:ext cx="469265" cy="259080"/>
    <xdr:sp macro="" textlink="">
      <xdr:nvSpPr>
        <xdr:cNvPr id="467" name="n_4mainValue【市民会館】&#10;一人当たり面積">
          <a:extLst>
            <a:ext uri="{FF2B5EF4-FFF2-40B4-BE49-F238E27FC236}">
              <a16:creationId xmlns:a16="http://schemas.microsoft.com/office/drawing/2014/main" id="{74813241-0634-4979-8F13-9B98C246D985}"/>
            </a:ext>
          </a:extLst>
        </xdr:cNvPr>
        <xdr:cNvSpPr txBox="1"/>
      </xdr:nvSpPr>
      <xdr:spPr>
        <a:xfrm>
          <a:off x="6737350" y="1766379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0.383</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68" name="正方形/長方形 467">
          <a:extLst>
            <a:ext uri="{FF2B5EF4-FFF2-40B4-BE49-F238E27FC236}">
              <a16:creationId xmlns:a16="http://schemas.microsoft.com/office/drawing/2014/main" id="{418BDE8B-0453-447D-86CB-772DBA36B3DE}"/>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一般廃棄物処理施設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69" name="正方形/長方形 468">
          <a:extLst>
            <a:ext uri="{FF2B5EF4-FFF2-40B4-BE49-F238E27FC236}">
              <a16:creationId xmlns:a16="http://schemas.microsoft.com/office/drawing/2014/main" id="{5F2E41F0-9278-48BA-B16A-B871256BDAE9}"/>
            </a:ext>
          </a:extLst>
        </xdr:cNvPr>
        <xdr:cNvSpPr/>
      </xdr:nvSpPr>
      <xdr:spPr>
        <a:xfrm>
          <a:off x="12573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70" name="正方形/長方形 469">
          <a:extLst>
            <a:ext uri="{FF2B5EF4-FFF2-40B4-BE49-F238E27FC236}">
              <a16:creationId xmlns:a16="http://schemas.microsoft.com/office/drawing/2014/main" id="{1A8E8BAE-D757-4992-92A5-7F663E35CCA5}"/>
            </a:ext>
          </a:extLst>
        </xdr:cNvPr>
        <xdr:cNvSpPr/>
      </xdr:nvSpPr>
      <xdr:spPr>
        <a:xfrm>
          <a:off x="12573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71" name="正方形/長方形 470">
          <a:extLst>
            <a:ext uri="{FF2B5EF4-FFF2-40B4-BE49-F238E27FC236}">
              <a16:creationId xmlns:a16="http://schemas.microsoft.com/office/drawing/2014/main" id="{CB91A268-7D1F-4917-9768-8C71B0FE73F8}"/>
            </a:ext>
          </a:extLst>
        </xdr:cNvPr>
        <xdr:cNvSpPr/>
      </xdr:nvSpPr>
      <xdr:spPr>
        <a:xfrm>
          <a:off x="13589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72" name="正方形/長方形 471">
          <a:extLst>
            <a:ext uri="{FF2B5EF4-FFF2-40B4-BE49-F238E27FC236}">
              <a16:creationId xmlns:a16="http://schemas.microsoft.com/office/drawing/2014/main" id="{E566984A-FF8F-4F46-A059-E6F31D728942}"/>
            </a:ext>
          </a:extLst>
        </xdr:cNvPr>
        <xdr:cNvSpPr/>
      </xdr:nvSpPr>
      <xdr:spPr>
        <a:xfrm>
          <a:off x="13589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63.2</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73" name="正方形/長方形 472">
          <a:extLst>
            <a:ext uri="{FF2B5EF4-FFF2-40B4-BE49-F238E27FC236}">
              <a16:creationId xmlns:a16="http://schemas.microsoft.com/office/drawing/2014/main" id="{7937F4FB-2D5D-4D56-B515-B34989EF8F33}"/>
            </a:ext>
          </a:extLst>
        </xdr:cNvPr>
        <xdr:cNvSpPr/>
      </xdr:nvSpPr>
      <xdr:spPr>
        <a:xfrm>
          <a:off x="14732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74" name="正方形/長方形 473">
          <a:extLst>
            <a:ext uri="{FF2B5EF4-FFF2-40B4-BE49-F238E27FC236}">
              <a16:creationId xmlns:a16="http://schemas.microsoft.com/office/drawing/2014/main" id="{1F49E98D-BCF2-4D5B-B058-E48639742FE7}"/>
            </a:ext>
          </a:extLst>
        </xdr:cNvPr>
        <xdr:cNvSpPr/>
      </xdr:nvSpPr>
      <xdr:spPr>
        <a:xfrm>
          <a:off x="14732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61.9</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75" name="正方形/長方形 474">
          <a:extLst>
            <a:ext uri="{FF2B5EF4-FFF2-40B4-BE49-F238E27FC236}">
              <a16:creationId xmlns:a16="http://schemas.microsoft.com/office/drawing/2014/main" id="{124B60A8-7981-4C10-9453-5FB80FC4B5C9}"/>
            </a:ext>
          </a:extLst>
        </xdr:cNvPr>
        <xdr:cNvSpPr/>
      </xdr:nvSpPr>
      <xdr:spPr>
        <a:xfrm>
          <a:off x="12446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7815" cy="225425"/>
    <xdr:sp macro="" textlink="">
      <xdr:nvSpPr>
        <xdr:cNvPr id="476" name="テキスト ボックス 475">
          <a:extLst>
            <a:ext uri="{FF2B5EF4-FFF2-40B4-BE49-F238E27FC236}">
              <a16:creationId xmlns:a16="http://schemas.microsoft.com/office/drawing/2014/main" id="{A65AD590-11EB-49DA-98D5-6BE07DBF0DBE}"/>
            </a:ext>
          </a:extLst>
        </xdr:cNvPr>
        <xdr:cNvSpPr txBox="1"/>
      </xdr:nvSpPr>
      <xdr:spPr>
        <a:xfrm>
          <a:off x="12407900" y="51435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77" name="直線コネクタ 476">
          <a:extLst>
            <a:ext uri="{FF2B5EF4-FFF2-40B4-BE49-F238E27FC236}">
              <a16:creationId xmlns:a16="http://schemas.microsoft.com/office/drawing/2014/main" id="{24CBB835-4312-47EB-B5ED-5832D4791C88}"/>
            </a:ext>
          </a:extLst>
        </xdr:cNvPr>
        <xdr:cNvCxnSpPr/>
      </xdr:nvCxnSpPr>
      <xdr:spPr>
        <a:xfrm>
          <a:off x="12446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43</xdr:row>
      <xdr:rowOff>105410</xdr:rowOff>
    </xdr:from>
    <xdr:ext cx="466725" cy="259080"/>
    <xdr:sp macro="" textlink="">
      <xdr:nvSpPr>
        <xdr:cNvPr id="478" name="テキスト ボックス 477">
          <a:extLst>
            <a:ext uri="{FF2B5EF4-FFF2-40B4-BE49-F238E27FC236}">
              <a16:creationId xmlns:a16="http://schemas.microsoft.com/office/drawing/2014/main" id="{0ABB0BF1-42E8-4163-A423-DE6F9FCC13E7}"/>
            </a:ext>
          </a:extLst>
        </xdr:cNvPr>
        <xdr:cNvSpPr txBox="1"/>
      </xdr:nvSpPr>
      <xdr:spPr>
        <a:xfrm>
          <a:off x="11978640" y="7477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79" name="直線コネクタ 478">
          <a:extLst>
            <a:ext uri="{FF2B5EF4-FFF2-40B4-BE49-F238E27FC236}">
              <a16:creationId xmlns:a16="http://schemas.microsoft.com/office/drawing/2014/main" id="{DFEAF67F-F985-43CE-B9A2-7DEF7841DF06}"/>
            </a:ext>
          </a:extLst>
        </xdr:cNvPr>
        <xdr:cNvCxnSpPr/>
      </xdr:nvCxnSpPr>
      <xdr:spPr>
        <a:xfrm>
          <a:off x="12446000" y="723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41</xdr:row>
      <xdr:rowOff>67310</xdr:rowOff>
    </xdr:from>
    <xdr:ext cx="466725" cy="259080"/>
    <xdr:sp macro="" textlink="">
      <xdr:nvSpPr>
        <xdr:cNvPr id="480" name="テキスト ボックス 479">
          <a:extLst>
            <a:ext uri="{FF2B5EF4-FFF2-40B4-BE49-F238E27FC236}">
              <a16:creationId xmlns:a16="http://schemas.microsoft.com/office/drawing/2014/main" id="{E27B857B-76F9-4193-B865-3E990FAE9AD7}"/>
            </a:ext>
          </a:extLst>
        </xdr:cNvPr>
        <xdr:cNvSpPr txBox="1"/>
      </xdr:nvSpPr>
      <xdr:spPr>
        <a:xfrm>
          <a:off x="11978640" y="7096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81" name="直線コネクタ 480">
          <a:extLst>
            <a:ext uri="{FF2B5EF4-FFF2-40B4-BE49-F238E27FC236}">
              <a16:creationId xmlns:a16="http://schemas.microsoft.com/office/drawing/2014/main" id="{80409E18-4F24-4B41-A9BD-8BE6C6A39A0F}"/>
            </a:ext>
          </a:extLst>
        </xdr:cNvPr>
        <xdr:cNvCxnSpPr/>
      </xdr:nvCxnSpPr>
      <xdr:spPr>
        <a:xfrm>
          <a:off x="12446000" y="685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39</xdr:row>
      <xdr:rowOff>29210</xdr:rowOff>
    </xdr:from>
    <xdr:ext cx="403225" cy="258445"/>
    <xdr:sp macro="" textlink="">
      <xdr:nvSpPr>
        <xdr:cNvPr id="482" name="テキスト ボックス 481">
          <a:extLst>
            <a:ext uri="{FF2B5EF4-FFF2-40B4-BE49-F238E27FC236}">
              <a16:creationId xmlns:a16="http://schemas.microsoft.com/office/drawing/2014/main" id="{818C5A06-67A8-4E1E-B2D5-2EF2734327C2}"/>
            </a:ext>
          </a:extLst>
        </xdr:cNvPr>
        <xdr:cNvSpPr txBox="1"/>
      </xdr:nvSpPr>
      <xdr:spPr>
        <a:xfrm>
          <a:off x="12042775" y="6715760"/>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83" name="直線コネクタ 482">
          <a:extLst>
            <a:ext uri="{FF2B5EF4-FFF2-40B4-BE49-F238E27FC236}">
              <a16:creationId xmlns:a16="http://schemas.microsoft.com/office/drawing/2014/main" id="{0247B4D8-8F2B-407C-ADD4-54E867128B2C}"/>
            </a:ext>
          </a:extLst>
        </xdr:cNvPr>
        <xdr:cNvCxnSpPr/>
      </xdr:nvCxnSpPr>
      <xdr:spPr>
        <a:xfrm>
          <a:off x="12446000" y="647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36</xdr:row>
      <xdr:rowOff>162560</xdr:rowOff>
    </xdr:from>
    <xdr:ext cx="403225" cy="259080"/>
    <xdr:sp macro="" textlink="">
      <xdr:nvSpPr>
        <xdr:cNvPr id="484" name="テキスト ボックス 483">
          <a:extLst>
            <a:ext uri="{FF2B5EF4-FFF2-40B4-BE49-F238E27FC236}">
              <a16:creationId xmlns:a16="http://schemas.microsoft.com/office/drawing/2014/main" id="{9F16A1D3-D115-4807-AEA4-98B1257A2084}"/>
            </a:ext>
          </a:extLst>
        </xdr:cNvPr>
        <xdr:cNvSpPr txBox="1"/>
      </xdr:nvSpPr>
      <xdr:spPr>
        <a:xfrm>
          <a:off x="12042775" y="6334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85" name="直線コネクタ 484">
          <a:extLst>
            <a:ext uri="{FF2B5EF4-FFF2-40B4-BE49-F238E27FC236}">
              <a16:creationId xmlns:a16="http://schemas.microsoft.com/office/drawing/2014/main" id="{FE2882E3-2449-4E8B-B859-FCBF39E61DC4}"/>
            </a:ext>
          </a:extLst>
        </xdr:cNvPr>
        <xdr:cNvCxnSpPr/>
      </xdr:nvCxnSpPr>
      <xdr:spPr>
        <a:xfrm>
          <a:off x="12446000" y="609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34</xdr:row>
      <xdr:rowOff>124460</xdr:rowOff>
    </xdr:from>
    <xdr:ext cx="403225" cy="259080"/>
    <xdr:sp macro="" textlink="">
      <xdr:nvSpPr>
        <xdr:cNvPr id="486" name="テキスト ボックス 485">
          <a:extLst>
            <a:ext uri="{FF2B5EF4-FFF2-40B4-BE49-F238E27FC236}">
              <a16:creationId xmlns:a16="http://schemas.microsoft.com/office/drawing/2014/main" id="{E5B4E6A3-B5A2-4139-B9B6-78A79202665A}"/>
            </a:ext>
          </a:extLst>
        </xdr:cNvPr>
        <xdr:cNvSpPr txBox="1"/>
      </xdr:nvSpPr>
      <xdr:spPr>
        <a:xfrm>
          <a:off x="12042775" y="5953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87" name="直線コネクタ 486">
          <a:extLst>
            <a:ext uri="{FF2B5EF4-FFF2-40B4-BE49-F238E27FC236}">
              <a16:creationId xmlns:a16="http://schemas.microsoft.com/office/drawing/2014/main" id="{14CD9C46-1534-4744-92E8-9DB4E1F32AB7}"/>
            </a:ext>
          </a:extLst>
        </xdr:cNvPr>
        <xdr:cNvCxnSpPr/>
      </xdr:nvCxnSpPr>
      <xdr:spPr>
        <a:xfrm>
          <a:off x="12446000" y="571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32</xdr:row>
      <xdr:rowOff>86360</xdr:rowOff>
    </xdr:from>
    <xdr:ext cx="403225" cy="258445"/>
    <xdr:sp macro="" textlink="">
      <xdr:nvSpPr>
        <xdr:cNvPr id="488" name="テキスト ボックス 487">
          <a:extLst>
            <a:ext uri="{FF2B5EF4-FFF2-40B4-BE49-F238E27FC236}">
              <a16:creationId xmlns:a16="http://schemas.microsoft.com/office/drawing/2014/main" id="{BFA50421-3DC7-4CE7-9A6D-26FE7893BA9B}"/>
            </a:ext>
          </a:extLst>
        </xdr:cNvPr>
        <xdr:cNvSpPr txBox="1"/>
      </xdr:nvSpPr>
      <xdr:spPr>
        <a:xfrm>
          <a:off x="12042775" y="5572760"/>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89" name="直線コネクタ 488">
          <a:extLst>
            <a:ext uri="{FF2B5EF4-FFF2-40B4-BE49-F238E27FC236}">
              <a16:creationId xmlns:a16="http://schemas.microsoft.com/office/drawing/2014/main" id="{60677825-8E4D-4D9D-99C1-058D5DC29EF9}"/>
            </a:ext>
          </a:extLst>
        </xdr:cNvPr>
        <xdr:cNvCxnSpPr/>
      </xdr:nvCxnSpPr>
      <xdr:spPr>
        <a:xfrm>
          <a:off x="12446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105410</xdr:colOff>
      <xdr:row>30</xdr:row>
      <xdr:rowOff>48260</xdr:rowOff>
    </xdr:from>
    <xdr:ext cx="338455" cy="259080"/>
    <xdr:sp macro="" textlink="">
      <xdr:nvSpPr>
        <xdr:cNvPr id="490" name="テキスト ボックス 489">
          <a:extLst>
            <a:ext uri="{FF2B5EF4-FFF2-40B4-BE49-F238E27FC236}">
              <a16:creationId xmlns:a16="http://schemas.microsoft.com/office/drawing/2014/main" id="{A330FD62-B053-4151-B470-C9CC000E8C87}"/>
            </a:ext>
          </a:extLst>
        </xdr:cNvPr>
        <xdr:cNvSpPr txBox="1"/>
      </xdr:nvSpPr>
      <xdr:spPr>
        <a:xfrm>
          <a:off x="12106910" y="5191760"/>
          <a:ext cx="338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91" name="【一般廃棄物処理施設】&#10;有形固定資産減価償却率グラフ枠">
          <a:extLst>
            <a:ext uri="{FF2B5EF4-FFF2-40B4-BE49-F238E27FC236}">
              <a16:creationId xmlns:a16="http://schemas.microsoft.com/office/drawing/2014/main" id="{D7AFF64C-CC7D-48F2-B718-2583DA8EB17F}"/>
            </a:ext>
          </a:extLst>
        </xdr:cNvPr>
        <xdr:cNvSpPr/>
      </xdr:nvSpPr>
      <xdr:spPr>
        <a:xfrm>
          <a:off x="12446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33</xdr:row>
      <xdr:rowOff>156210</xdr:rowOff>
    </xdr:from>
    <xdr:to>
      <xdr:col>85</xdr:col>
      <xdr:colOff>126365</xdr:colOff>
      <xdr:row>41</xdr:row>
      <xdr:rowOff>15240</xdr:rowOff>
    </xdr:to>
    <xdr:cxnSp macro="">
      <xdr:nvCxnSpPr>
        <xdr:cNvPr id="492" name="直線コネクタ 491">
          <a:extLst>
            <a:ext uri="{FF2B5EF4-FFF2-40B4-BE49-F238E27FC236}">
              <a16:creationId xmlns:a16="http://schemas.microsoft.com/office/drawing/2014/main" id="{70610284-C750-4F58-BFAD-363B5DC7F336}"/>
            </a:ext>
          </a:extLst>
        </xdr:cNvPr>
        <xdr:cNvCxnSpPr/>
      </xdr:nvCxnSpPr>
      <xdr:spPr>
        <a:xfrm flipV="1">
          <a:off x="16318865" y="5814060"/>
          <a:ext cx="0" cy="12306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19050</xdr:rowOff>
    </xdr:from>
    <xdr:ext cx="405130" cy="258445"/>
    <xdr:sp macro="" textlink="">
      <xdr:nvSpPr>
        <xdr:cNvPr id="493" name="【一般廃棄物処理施設】&#10;有形固定資産減価償却率最小値テキスト">
          <a:extLst>
            <a:ext uri="{FF2B5EF4-FFF2-40B4-BE49-F238E27FC236}">
              <a16:creationId xmlns:a16="http://schemas.microsoft.com/office/drawing/2014/main" id="{C8269F94-1484-470D-9448-85EC3F090FAC}"/>
            </a:ext>
          </a:extLst>
        </xdr:cNvPr>
        <xdr:cNvSpPr txBox="1"/>
      </xdr:nvSpPr>
      <xdr:spPr>
        <a:xfrm>
          <a:off x="16357600" y="704850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89.8</a:t>
          </a:r>
          <a:endParaRPr kumimoji="1" lang="ja-JP" altLang="en-US" sz="1000" b="1">
            <a:latin typeface="ＭＳ Ｐゴシック"/>
            <a:ea typeface="ＭＳ Ｐゴシック"/>
          </a:endParaRPr>
        </a:p>
      </xdr:txBody>
    </xdr:sp>
    <xdr:clientData/>
  </xdr:oneCellAnchor>
  <xdr:twoCellAnchor>
    <xdr:from>
      <xdr:col>85</xdr:col>
      <xdr:colOff>38100</xdr:colOff>
      <xdr:row>41</xdr:row>
      <xdr:rowOff>15240</xdr:rowOff>
    </xdr:from>
    <xdr:to>
      <xdr:col>86</xdr:col>
      <xdr:colOff>25400</xdr:colOff>
      <xdr:row>41</xdr:row>
      <xdr:rowOff>15240</xdr:rowOff>
    </xdr:to>
    <xdr:cxnSp macro="">
      <xdr:nvCxnSpPr>
        <xdr:cNvPr id="494" name="直線コネクタ 493">
          <a:extLst>
            <a:ext uri="{FF2B5EF4-FFF2-40B4-BE49-F238E27FC236}">
              <a16:creationId xmlns:a16="http://schemas.microsoft.com/office/drawing/2014/main" id="{A6F679A6-36AF-4D87-B10F-A5E4EDA27751}"/>
            </a:ext>
          </a:extLst>
        </xdr:cNvPr>
        <xdr:cNvCxnSpPr/>
      </xdr:nvCxnSpPr>
      <xdr:spPr>
        <a:xfrm>
          <a:off x="16230600" y="70446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102870</xdr:rowOff>
    </xdr:from>
    <xdr:ext cx="405130" cy="259080"/>
    <xdr:sp macro="" textlink="">
      <xdr:nvSpPr>
        <xdr:cNvPr id="495" name="【一般廃棄物処理施設】&#10;有形固定資産減価償却率最大値テキスト">
          <a:extLst>
            <a:ext uri="{FF2B5EF4-FFF2-40B4-BE49-F238E27FC236}">
              <a16:creationId xmlns:a16="http://schemas.microsoft.com/office/drawing/2014/main" id="{39B23EB2-0041-4662-95B2-71DA02404A96}"/>
            </a:ext>
          </a:extLst>
        </xdr:cNvPr>
        <xdr:cNvSpPr txBox="1"/>
      </xdr:nvSpPr>
      <xdr:spPr>
        <a:xfrm>
          <a:off x="16357600" y="558927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25.2</a:t>
          </a:r>
          <a:endParaRPr kumimoji="1" lang="ja-JP" altLang="en-US" sz="1000" b="1">
            <a:latin typeface="ＭＳ Ｐゴシック"/>
            <a:ea typeface="ＭＳ Ｐゴシック"/>
          </a:endParaRPr>
        </a:p>
      </xdr:txBody>
    </xdr:sp>
    <xdr:clientData/>
  </xdr:oneCellAnchor>
  <xdr:twoCellAnchor>
    <xdr:from>
      <xdr:col>85</xdr:col>
      <xdr:colOff>38100</xdr:colOff>
      <xdr:row>33</xdr:row>
      <xdr:rowOff>156210</xdr:rowOff>
    </xdr:from>
    <xdr:to>
      <xdr:col>86</xdr:col>
      <xdr:colOff>25400</xdr:colOff>
      <xdr:row>33</xdr:row>
      <xdr:rowOff>156210</xdr:rowOff>
    </xdr:to>
    <xdr:cxnSp macro="">
      <xdr:nvCxnSpPr>
        <xdr:cNvPr id="496" name="直線コネクタ 495">
          <a:extLst>
            <a:ext uri="{FF2B5EF4-FFF2-40B4-BE49-F238E27FC236}">
              <a16:creationId xmlns:a16="http://schemas.microsoft.com/office/drawing/2014/main" id="{D976B4B4-9AF1-422E-8EA6-B8A01F65D9FE}"/>
            </a:ext>
          </a:extLst>
        </xdr:cNvPr>
        <xdr:cNvCxnSpPr/>
      </xdr:nvCxnSpPr>
      <xdr:spPr>
        <a:xfrm>
          <a:off x="16230600" y="58140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125730</xdr:rowOff>
    </xdr:from>
    <xdr:ext cx="405130" cy="259080"/>
    <xdr:sp macro="" textlink="">
      <xdr:nvSpPr>
        <xdr:cNvPr id="497" name="【一般廃棄物処理施設】&#10;有形固定資産減価償却率平均値テキスト">
          <a:extLst>
            <a:ext uri="{FF2B5EF4-FFF2-40B4-BE49-F238E27FC236}">
              <a16:creationId xmlns:a16="http://schemas.microsoft.com/office/drawing/2014/main" id="{5433EC16-54E8-48F5-8190-7EA8B8C9D6FC}"/>
            </a:ext>
          </a:extLst>
        </xdr:cNvPr>
        <xdr:cNvSpPr txBox="1"/>
      </xdr:nvSpPr>
      <xdr:spPr>
        <a:xfrm>
          <a:off x="16357600" y="646938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63.4</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37</xdr:row>
      <xdr:rowOff>147320</xdr:rowOff>
    </xdr:from>
    <xdr:to>
      <xdr:col>85</xdr:col>
      <xdr:colOff>177800</xdr:colOff>
      <xdr:row>38</xdr:row>
      <xdr:rowOff>77470</xdr:rowOff>
    </xdr:to>
    <xdr:sp macro="" textlink="">
      <xdr:nvSpPr>
        <xdr:cNvPr id="498" name="フローチャート: 判断 497">
          <a:extLst>
            <a:ext uri="{FF2B5EF4-FFF2-40B4-BE49-F238E27FC236}">
              <a16:creationId xmlns:a16="http://schemas.microsoft.com/office/drawing/2014/main" id="{D41C36F8-13D7-43C0-8880-1C246CE710FE}"/>
            </a:ext>
          </a:extLst>
        </xdr:cNvPr>
        <xdr:cNvSpPr/>
      </xdr:nvSpPr>
      <xdr:spPr>
        <a:xfrm>
          <a:off x="16268700" y="649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88265</xdr:rowOff>
    </xdr:from>
    <xdr:to>
      <xdr:col>81</xdr:col>
      <xdr:colOff>101600</xdr:colOff>
      <xdr:row>38</xdr:row>
      <xdr:rowOff>18415</xdr:rowOff>
    </xdr:to>
    <xdr:sp macro="" textlink="">
      <xdr:nvSpPr>
        <xdr:cNvPr id="499" name="フローチャート: 判断 498">
          <a:extLst>
            <a:ext uri="{FF2B5EF4-FFF2-40B4-BE49-F238E27FC236}">
              <a16:creationId xmlns:a16="http://schemas.microsoft.com/office/drawing/2014/main" id="{F2CC6319-14C1-42B0-A47F-59BF4CC2F469}"/>
            </a:ext>
          </a:extLst>
        </xdr:cNvPr>
        <xdr:cNvSpPr/>
      </xdr:nvSpPr>
      <xdr:spPr>
        <a:xfrm>
          <a:off x="15430500" y="6431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57785</xdr:rowOff>
    </xdr:from>
    <xdr:to>
      <xdr:col>76</xdr:col>
      <xdr:colOff>165100</xdr:colOff>
      <xdr:row>37</xdr:row>
      <xdr:rowOff>159385</xdr:rowOff>
    </xdr:to>
    <xdr:sp macro="" textlink="">
      <xdr:nvSpPr>
        <xdr:cNvPr id="500" name="フローチャート: 判断 499">
          <a:extLst>
            <a:ext uri="{FF2B5EF4-FFF2-40B4-BE49-F238E27FC236}">
              <a16:creationId xmlns:a16="http://schemas.microsoft.com/office/drawing/2014/main" id="{7AE25FDF-691B-417C-A801-0F2EB0D104FE}"/>
            </a:ext>
          </a:extLst>
        </xdr:cNvPr>
        <xdr:cNvSpPr/>
      </xdr:nvSpPr>
      <xdr:spPr>
        <a:xfrm>
          <a:off x="14541500" y="6401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97790</xdr:rowOff>
    </xdr:from>
    <xdr:to>
      <xdr:col>72</xdr:col>
      <xdr:colOff>38100</xdr:colOff>
      <xdr:row>38</xdr:row>
      <xdr:rowOff>27940</xdr:rowOff>
    </xdr:to>
    <xdr:sp macro="" textlink="">
      <xdr:nvSpPr>
        <xdr:cNvPr id="501" name="フローチャート: 判断 500">
          <a:extLst>
            <a:ext uri="{FF2B5EF4-FFF2-40B4-BE49-F238E27FC236}">
              <a16:creationId xmlns:a16="http://schemas.microsoft.com/office/drawing/2014/main" id="{415C85DB-A272-4107-99E5-E4D12D930D03}"/>
            </a:ext>
          </a:extLst>
        </xdr:cNvPr>
        <xdr:cNvSpPr/>
      </xdr:nvSpPr>
      <xdr:spPr>
        <a:xfrm>
          <a:off x="13652500" y="6441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158750</xdr:rowOff>
    </xdr:from>
    <xdr:to>
      <xdr:col>67</xdr:col>
      <xdr:colOff>101600</xdr:colOff>
      <xdr:row>38</xdr:row>
      <xdr:rowOff>88900</xdr:rowOff>
    </xdr:to>
    <xdr:sp macro="" textlink="">
      <xdr:nvSpPr>
        <xdr:cNvPr id="502" name="フローチャート: 判断 501">
          <a:extLst>
            <a:ext uri="{FF2B5EF4-FFF2-40B4-BE49-F238E27FC236}">
              <a16:creationId xmlns:a16="http://schemas.microsoft.com/office/drawing/2014/main" id="{C15B0155-65B7-4C6E-BABC-84FE1C3C8095}"/>
            </a:ext>
          </a:extLst>
        </xdr:cNvPr>
        <xdr:cNvSpPr/>
      </xdr:nvSpPr>
      <xdr:spPr>
        <a:xfrm>
          <a:off x="12763500" y="650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73660</xdr:rowOff>
    </xdr:from>
    <xdr:ext cx="762000" cy="259080"/>
    <xdr:sp macro="" textlink="">
      <xdr:nvSpPr>
        <xdr:cNvPr id="503" name="テキスト ボックス 502">
          <a:extLst>
            <a:ext uri="{FF2B5EF4-FFF2-40B4-BE49-F238E27FC236}">
              <a16:creationId xmlns:a16="http://schemas.microsoft.com/office/drawing/2014/main" id="{5B657018-98A7-4F99-8826-532D862181FE}"/>
            </a:ext>
          </a:extLst>
        </xdr:cNvPr>
        <xdr:cNvSpPr txBox="1"/>
      </xdr:nvSpPr>
      <xdr:spPr>
        <a:xfrm>
          <a:off x="16129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80</xdr:col>
      <xdr:colOff>50800</xdr:colOff>
      <xdr:row>44</xdr:row>
      <xdr:rowOff>73660</xdr:rowOff>
    </xdr:from>
    <xdr:ext cx="762000" cy="259080"/>
    <xdr:sp macro="" textlink="">
      <xdr:nvSpPr>
        <xdr:cNvPr id="504" name="テキスト ボックス 503">
          <a:extLst>
            <a:ext uri="{FF2B5EF4-FFF2-40B4-BE49-F238E27FC236}">
              <a16:creationId xmlns:a16="http://schemas.microsoft.com/office/drawing/2014/main" id="{363D0C69-5F3E-4C67-B5E5-B0A83CEB4468}"/>
            </a:ext>
          </a:extLst>
        </xdr:cNvPr>
        <xdr:cNvSpPr txBox="1"/>
      </xdr:nvSpPr>
      <xdr:spPr>
        <a:xfrm>
          <a:off x="15290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75</xdr:col>
      <xdr:colOff>114300</xdr:colOff>
      <xdr:row>44</xdr:row>
      <xdr:rowOff>73660</xdr:rowOff>
    </xdr:from>
    <xdr:ext cx="762000" cy="259080"/>
    <xdr:sp macro="" textlink="">
      <xdr:nvSpPr>
        <xdr:cNvPr id="505" name="テキスト ボックス 504">
          <a:extLst>
            <a:ext uri="{FF2B5EF4-FFF2-40B4-BE49-F238E27FC236}">
              <a16:creationId xmlns:a16="http://schemas.microsoft.com/office/drawing/2014/main" id="{7536BD75-3A12-46D8-AA13-CD66C428109A}"/>
            </a:ext>
          </a:extLst>
        </xdr:cNvPr>
        <xdr:cNvSpPr txBox="1"/>
      </xdr:nvSpPr>
      <xdr:spPr>
        <a:xfrm>
          <a:off x="14401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70</xdr:col>
      <xdr:colOff>177800</xdr:colOff>
      <xdr:row>44</xdr:row>
      <xdr:rowOff>73660</xdr:rowOff>
    </xdr:from>
    <xdr:ext cx="762000" cy="259080"/>
    <xdr:sp macro="" textlink="">
      <xdr:nvSpPr>
        <xdr:cNvPr id="506" name="テキスト ボックス 505">
          <a:extLst>
            <a:ext uri="{FF2B5EF4-FFF2-40B4-BE49-F238E27FC236}">
              <a16:creationId xmlns:a16="http://schemas.microsoft.com/office/drawing/2014/main" id="{31264AE7-596C-4BB4-ACCB-C455E30035A7}"/>
            </a:ext>
          </a:extLst>
        </xdr:cNvPr>
        <xdr:cNvSpPr txBox="1"/>
      </xdr:nvSpPr>
      <xdr:spPr>
        <a:xfrm>
          <a:off x="13512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66</xdr:col>
      <xdr:colOff>50800</xdr:colOff>
      <xdr:row>44</xdr:row>
      <xdr:rowOff>73660</xdr:rowOff>
    </xdr:from>
    <xdr:ext cx="762000" cy="259080"/>
    <xdr:sp macro="" textlink="">
      <xdr:nvSpPr>
        <xdr:cNvPr id="507" name="テキスト ボックス 506">
          <a:extLst>
            <a:ext uri="{FF2B5EF4-FFF2-40B4-BE49-F238E27FC236}">
              <a16:creationId xmlns:a16="http://schemas.microsoft.com/office/drawing/2014/main" id="{A05219EB-4862-456C-B917-333409C6C9AC}"/>
            </a:ext>
          </a:extLst>
        </xdr:cNvPr>
        <xdr:cNvSpPr txBox="1"/>
      </xdr:nvSpPr>
      <xdr:spPr>
        <a:xfrm>
          <a:off x="12623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81</xdr:col>
      <xdr:colOff>0</xdr:colOff>
      <xdr:row>39</xdr:row>
      <xdr:rowOff>139700</xdr:rowOff>
    </xdr:from>
    <xdr:to>
      <xdr:col>81</xdr:col>
      <xdr:colOff>101600</xdr:colOff>
      <xdr:row>40</xdr:row>
      <xdr:rowOff>69850</xdr:rowOff>
    </xdr:to>
    <xdr:sp macro="" textlink="">
      <xdr:nvSpPr>
        <xdr:cNvPr id="508" name="楕円 507">
          <a:extLst>
            <a:ext uri="{FF2B5EF4-FFF2-40B4-BE49-F238E27FC236}">
              <a16:creationId xmlns:a16="http://schemas.microsoft.com/office/drawing/2014/main" id="{3D4F876F-9C03-4A05-A5E0-D6FA503FA5A6}"/>
            </a:ext>
          </a:extLst>
        </xdr:cNvPr>
        <xdr:cNvSpPr/>
      </xdr:nvSpPr>
      <xdr:spPr>
        <a:xfrm>
          <a:off x="15430500" y="6826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39</xdr:row>
      <xdr:rowOff>93980</xdr:rowOff>
    </xdr:from>
    <xdr:to>
      <xdr:col>76</xdr:col>
      <xdr:colOff>165100</xdr:colOff>
      <xdr:row>40</xdr:row>
      <xdr:rowOff>24130</xdr:rowOff>
    </xdr:to>
    <xdr:sp macro="" textlink="">
      <xdr:nvSpPr>
        <xdr:cNvPr id="509" name="楕円 508">
          <a:extLst>
            <a:ext uri="{FF2B5EF4-FFF2-40B4-BE49-F238E27FC236}">
              <a16:creationId xmlns:a16="http://schemas.microsoft.com/office/drawing/2014/main" id="{6FCE5EB3-A68F-474D-A5EF-0B9F0C88BC6A}"/>
            </a:ext>
          </a:extLst>
        </xdr:cNvPr>
        <xdr:cNvSpPr/>
      </xdr:nvSpPr>
      <xdr:spPr>
        <a:xfrm>
          <a:off x="14541500" y="6780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144780</xdr:rowOff>
    </xdr:from>
    <xdr:to>
      <xdr:col>81</xdr:col>
      <xdr:colOff>50800</xdr:colOff>
      <xdr:row>40</xdr:row>
      <xdr:rowOff>19050</xdr:rowOff>
    </xdr:to>
    <xdr:cxnSp macro="">
      <xdr:nvCxnSpPr>
        <xdr:cNvPr id="510" name="直線コネクタ 509">
          <a:extLst>
            <a:ext uri="{FF2B5EF4-FFF2-40B4-BE49-F238E27FC236}">
              <a16:creationId xmlns:a16="http://schemas.microsoft.com/office/drawing/2014/main" id="{5207161E-0316-4887-9DC8-B6BE328A47EB}"/>
            </a:ext>
          </a:extLst>
        </xdr:cNvPr>
        <xdr:cNvCxnSpPr/>
      </xdr:nvCxnSpPr>
      <xdr:spPr>
        <a:xfrm>
          <a:off x="14592300" y="6831330"/>
          <a:ext cx="88900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44450</xdr:rowOff>
    </xdr:from>
    <xdr:to>
      <xdr:col>72</xdr:col>
      <xdr:colOff>38100</xdr:colOff>
      <xdr:row>39</xdr:row>
      <xdr:rowOff>146050</xdr:rowOff>
    </xdr:to>
    <xdr:sp macro="" textlink="">
      <xdr:nvSpPr>
        <xdr:cNvPr id="511" name="楕円 510">
          <a:extLst>
            <a:ext uri="{FF2B5EF4-FFF2-40B4-BE49-F238E27FC236}">
              <a16:creationId xmlns:a16="http://schemas.microsoft.com/office/drawing/2014/main" id="{023F7660-C64A-4863-945E-E31A63017F75}"/>
            </a:ext>
          </a:extLst>
        </xdr:cNvPr>
        <xdr:cNvSpPr/>
      </xdr:nvSpPr>
      <xdr:spPr>
        <a:xfrm>
          <a:off x="13652500" y="673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95250</xdr:rowOff>
    </xdr:from>
    <xdr:to>
      <xdr:col>76</xdr:col>
      <xdr:colOff>114300</xdr:colOff>
      <xdr:row>39</xdr:row>
      <xdr:rowOff>144780</xdr:rowOff>
    </xdr:to>
    <xdr:cxnSp macro="">
      <xdr:nvCxnSpPr>
        <xdr:cNvPr id="512" name="直線コネクタ 511">
          <a:extLst>
            <a:ext uri="{FF2B5EF4-FFF2-40B4-BE49-F238E27FC236}">
              <a16:creationId xmlns:a16="http://schemas.microsoft.com/office/drawing/2014/main" id="{DF8FA6C2-0A74-4FBE-BA35-9CE5BB940957}"/>
            </a:ext>
          </a:extLst>
        </xdr:cNvPr>
        <xdr:cNvCxnSpPr/>
      </xdr:nvCxnSpPr>
      <xdr:spPr>
        <a:xfrm>
          <a:off x="13703300" y="6781800"/>
          <a:ext cx="889000" cy="495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38</xdr:row>
      <xdr:rowOff>164465</xdr:rowOff>
    </xdr:from>
    <xdr:to>
      <xdr:col>67</xdr:col>
      <xdr:colOff>101600</xdr:colOff>
      <xdr:row>39</xdr:row>
      <xdr:rowOff>94615</xdr:rowOff>
    </xdr:to>
    <xdr:sp macro="" textlink="">
      <xdr:nvSpPr>
        <xdr:cNvPr id="513" name="楕円 512">
          <a:extLst>
            <a:ext uri="{FF2B5EF4-FFF2-40B4-BE49-F238E27FC236}">
              <a16:creationId xmlns:a16="http://schemas.microsoft.com/office/drawing/2014/main" id="{7847554E-5237-4FAF-A1FA-C56EC3E287AB}"/>
            </a:ext>
          </a:extLst>
        </xdr:cNvPr>
        <xdr:cNvSpPr/>
      </xdr:nvSpPr>
      <xdr:spPr>
        <a:xfrm>
          <a:off x="12763500" y="6679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39</xdr:row>
      <xdr:rowOff>43815</xdr:rowOff>
    </xdr:from>
    <xdr:to>
      <xdr:col>71</xdr:col>
      <xdr:colOff>177800</xdr:colOff>
      <xdr:row>39</xdr:row>
      <xdr:rowOff>95250</xdr:rowOff>
    </xdr:to>
    <xdr:cxnSp macro="">
      <xdr:nvCxnSpPr>
        <xdr:cNvPr id="514" name="直線コネクタ 513">
          <a:extLst>
            <a:ext uri="{FF2B5EF4-FFF2-40B4-BE49-F238E27FC236}">
              <a16:creationId xmlns:a16="http://schemas.microsoft.com/office/drawing/2014/main" id="{719C36F3-757E-4F8F-AA9B-6560612EA962}"/>
            </a:ext>
          </a:extLst>
        </xdr:cNvPr>
        <xdr:cNvCxnSpPr/>
      </xdr:nvCxnSpPr>
      <xdr:spPr>
        <a:xfrm>
          <a:off x="12814300" y="6730365"/>
          <a:ext cx="889000" cy="514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36</xdr:row>
      <xdr:rowOff>34925</xdr:rowOff>
    </xdr:from>
    <xdr:ext cx="405130" cy="259080"/>
    <xdr:sp macro="" textlink="">
      <xdr:nvSpPr>
        <xdr:cNvPr id="515" name="n_1aveValue【一般廃棄物処理施設】&#10;有形固定資産減価償却率">
          <a:extLst>
            <a:ext uri="{FF2B5EF4-FFF2-40B4-BE49-F238E27FC236}">
              <a16:creationId xmlns:a16="http://schemas.microsoft.com/office/drawing/2014/main" id="{E6C43457-8D37-44A9-998C-5D40F4525547}"/>
            </a:ext>
          </a:extLst>
        </xdr:cNvPr>
        <xdr:cNvSpPr txBox="1"/>
      </xdr:nvSpPr>
      <xdr:spPr>
        <a:xfrm>
          <a:off x="15266035" y="620712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60.3</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36</xdr:row>
      <xdr:rowOff>4445</xdr:rowOff>
    </xdr:from>
    <xdr:ext cx="404495" cy="259080"/>
    <xdr:sp macro="" textlink="">
      <xdr:nvSpPr>
        <xdr:cNvPr id="516" name="n_2aveValue【一般廃棄物処理施設】&#10;有形固定資産減価償却率">
          <a:extLst>
            <a:ext uri="{FF2B5EF4-FFF2-40B4-BE49-F238E27FC236}">
              <a16:creationId xmlns:a16="http://schemas.microsoft.com/office/drawing/2014/main" id="{DED57F6C-090E-41BF-A013-F8DE5D88255B}"/>
            </a:ext>
          </a:extLst>
        </xdr:cNvPr>
        <xdr:cNvSpPr txBox="1"/>
      </xdr:nvSpPr>
      <xdr:spPr>
        <a:xfrm>
          <a:off x="14389735" y="617664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58.7</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36</xdr:row>
      <xdr:rowOff>44450</xdr:rowOff>
    </xdr:from>
    <xdr:ext cx="404495" cy="259080"/>
    <xdr:sp macro="" textlink="">
      <xdr:nvSpPr>
        <xdr:cNvPr id="517" name="n_3aveValue【一般廃棄物処理施設】&#10;有形固定資産減価償却率">
          <a:extLst>
            <a:ext uri="{FF2B5EF4-FFF2-40B4-BE49-F238E27FC236}">
              <a16:creationId xmlns:a16="http://schemas.microsoft.com/office/drawing/2014/main" id="{EDA0E486-A694-4B32-A6E5-75EF1DE247BA}"/>
            </a:ext>
          </a:extLst>
        </xdr:cNvPr>
        <xdr:cNvSpPr txBox="1"/>
      </xdr:nvSpPr>
      <xdr:spPr>
        <a:xfrm>
          <a:off x="13500735" y="621665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60.8</a:t>
          </a:r>
          <a:endParaRPr kumimoji="1" lang="ja-JP" altLang="en-US" sz="1000" b="1">
            <a:solidFill>
              <a:srgbClr val="000080"/>
            </a:solidFill>
            <a:latin typeface="ＭＳ Ｐゴシック"/>
            <a:ea typeface="ＭＳ Ｐゴシック"/>
          </a:endParaRPr>
        </a:p>
      </xdr:txBody>
    </xdr:sp>
    <xdr:clientData/>
  </xdr:oneCellAnchor>
  <xdr:oneCellAnchor>
    <xdr:from>
      <xdr:col>66</xdr:col>
      <xdr:colOff>38735</xdr:colOff>
      <xdr:row>36</xdr:row>
      <xdr:rowOff>105410</xdr:rowOff>
    </xdr:from>
    <xdr:ext cx="404495" cy="259080"/>
    <xdr:sp macro="" textlink="">
      <xdr:nvSpPr>
        <xdr:cNvPr id="518" name="n_4aveValue【一般廃棄物処理施設】&#10;有形固定資産減価償却率">
          <a:extLst>
            <a:ext uri="{FF2B5EF4-FFF2-40B4-BE49-F238E27FC236}">
              <a16:creationId xmlns:a16="http://schemas.microsoft.com/office/drawing/2014/main" id="{DEFAD288-61CD-4882-8384-881DC562019F}"/>
            </a:ext>
          </a:extLst>
        </xdr:cNvPr>
        <xdr:cNvSpPr txBox="1"/>
      </xdr:nvSpPr>
      <xdr:spPr>
        <a:xfrm>
          <a:off x="12611735" y="627761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64.0</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26035</xdr:colOff>
      <xdr:row>40</xdr:row>
      <xdr:rowOff>60960</xdr:rowOff>
    </xdr:from>
    <xdr:ext cx="405130" cy="259080"/>
    <xdr:sp macro="" textlink="">
      <xdr:nvSpPr>
        <xdr:cNvPr id="519" name="n_1mainValue【一般廃棄物処理施設】&#10;有形固定資産減価償却率">
          <a:extLst>
            <a:ext uri="{FF2B5EF4-FFF2-40B4-BE49-F238E27FC236}">
              <a16:creationId xmlns:a16="http://schemas.microsoft.com/office/drawing/2014/main" id="{1C176ABF-B446-43B8-9903-7C06E198BF61}"/>
            </a:ext>
          </a:extLst>
        </xdr:cNvPr>
        <xdr:cNvSpPr txBox="1"/>
      </xdr:nvSpPr>
      <xdr:spPr>
        <a:xfrm>
          <a:off x="15266035" y="691896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81.0</a:t>
          </a:r>
          <a:endParaRPr kumimoji="1" lang="ja-JP" altLang="en-US" sz="1000" b="1">
            <a:solidFill>
              <a:srgbClr val="FF0000"/>
            </a:solidFill>
            <a:latin typeface="ＭＳ Ｐゴシック"/>
            <a:ea typeface="ＭＳ Ｐゴシック"/>
          </a:endParaRPr>
        </a:p>
      </xdr:txBody>
    </xdr:sp>
    <xdr:clientData/>
  </xdr:oneCellAnchor>
  <xdr:oneCellAnchor>
    <xdr:from>
      <xdr:col>75</xdr:col>
      <xdr:colOff>102235</xdr:colOff>
      <xdr:row>40</xdr:row>
      <xdr:rowOff>15240</xdr:rowOff>
    </xdr:from>
    <xdr:ext cx="404495" cy="259080"/>
    <xdr:sp macro="" textlink="">
      <xdr:nvSpPr>
        <xdr:cNvPr id="520" name="n_2mainValue【一般廃棄物処理施設】&#10;有形固定資産減価償却率">
          <a:extLst>
            <a:ext uri="{FF2B5EF4-FFF2-40B4-BE49-F238E27FC236}">
              <a16:creationId xmlns:a16="http://schemas.microsoft.com/office/drawing/2014/main" id="{EC7CF1DD-010C-4654-826A-FF85E0E33091}"/>
            </a:ext>
          </a:extLst>
        </xdr:cNvPr>
        <xdr:cNvSpPr txBox="1"/>
      </xdr:nvSpPr>
      <xdr:spPr>
        <a:xfrm>
          <a:off x="14389735" y="687324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78.6</a:t>
          </a:r>
          <a:endParaRPr kumimoji="1" lang="ja-JP" altLang="en-US" sz="1000" b="1">
            <a:solidFill>
              <a:srgbClr val="FF0000"/>
            </a:solidFill>
            <a:latin typeface="ＭＳ Ｐゴシック"/>
            <a:ea typeface="ＭＳ Ｐゴシック"/>
          </a:endParaRPr>
        </a:p>
      </xdr:txBody>
    </xdr:sp>
    <xdr:clientData/>
  </xdr:oneCellAnchor>
  <xdr:oneCellAnchor>
    <xdr:from>
      <xdr:col>70</xdr:col>
      <xdr:colOff>165735</xdr:colOff>
      <xdr:row>39</xdr:row>
      <xdr:rowOff>137160</xdr:rowOff>
    </xdr:from>
    <xdr:ext cx="404495" cy="259080"/>
    <xdr:sp macro="" textlink="">
      <xdr:nvSpPr>
        <xdr:cNvPr id="521" name="n_3mainValue【一般廃棄物処理施設】&#10;有形固定資産減価償却率">
          <a:extLst>
            <a:ext uri="{FF2B5EF4-FFF2-40B4-BE49-F238E27FC236}">
              <a16:creationId xmlns:a16="http://schemas.microsoft.com/office/drawing/2014/main" id="{DE4E6B43-14DF-4B5D-939B-50B3E989BA92}"/>
            </a:ext>
          </a:extLst>
        </xdr:cNvPr>
        <xdr:cNvSpPr txBox="1"/>
      </xdr:nvSpPr>
      <xdr:spPr>
        <a:xfrm>
          <a:off x="13500735" y="682371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76.0</a:t>
          </a:r>
          <a:endParaRPr kumimoji="1" lang="ja-JP" altLang="en-US" sz="1000" b="1">
            <a:solidFill>
              <a:srgbClr val="FF0000"/>
            </a:solidFill>
            <a:latin typeface="ＭＳ Ｐゴシック"/>
            <a:ea typeface="ＭＳ Ｐゴシック"/>
          </a:endParaRPr>
        </a:p>
      </xdr:txBody>
    </xdr:sp>
    <xdr:clientData/>
  </xdr:oneCellAnchor>
  <xdr:oneCellAnchor>
    <xdr:from>
      <xdr:col>66</xdr:col>
      <xdr:colOff>38735</xdr:colOff>
      <xdr:row>39</xdr:row>
      <xdr:rowOff>86360</xdr:rowOff>
    </xdr:from>
    <xdr:ext cx="404495" cy="258445"/>
    <xdr:sp macro="" textlink="">
      <xdr:nvSpPr>
        <xdr:cNvPr id="522" name="n_4mainValue【一般廃棄物処理施設】&#10;有形固定資産減価償却率">
          <a:extLst>
            <a:ext uri="{FF2B5EF4-FFF2-40B4-BE49-F238E27FC236}">
              <a16:creationId xmlns:a16="http://schemas.microsoft.com/office/drawing/2014/main" id="{52FFD420-F028-4040-AD6C-38341C3089AD}"/>
            </a:ext>
          </a:extLst>
        </xdr:cNvPr>
        <xdr:cNvSpPr txBox="1"/>
      </xdr:nvSpPr>
      <xdr:spPr>
        <a:xfrm>
          <a:off x="12611735" y="677291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73.3</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23" name="正方形/長方形 522">
          <a:extLst>
            <a:ext uri="{FF2B5EF4-FFF2-40B4-BE49-F238E27FC236}">
              <a16:creationId xmlns:a16="http://schemas.microsoft.com/office/drawing/2014/main" id="{96EF022A-D52C-4D3A-BE53-57AEDA376428}"/>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一般廃棄物処理施設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24" name="正方形/長方形 523">
          <a:extLst>
            <a:ext uri="{FF2B5EF4-FFF2-40B4-BE49-F238E27FC236}">
              <a16:creationId xmlns:a16="http://schemas.microsoft.com/office/drawing/2014/main" id="{336AA0D7-D14A-4736-A5DA-FA5D543D5557}"/>
            </a:ext>
          </a:extLst>
        </xdr:cNvPr>
        <xdr:cNvSpPr/>
      </xdr:nvSpPr>
      <xdr:spPr>
        <a:xfrm>
          <a:off x="18415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25" name="正方形/長方形 524">
          <a:extLst>
            <a:ext uri="{FF2B5EF4-FFF2-40B4-BE49-F238E27FC236}">
              <a16:creationId xmlns:a16="http://schemas.microsoft.com/office/drawing/2014/main" id="{75A66CAA-1757-4C35-A65A-D25072E26548}"/>
            </a:ext>
          </a:extLst>
        </xdr:cNvPr>
        <xdr:cNvSpPr/>
      </xdr:nvSpPr>
      <xdr:spPr>
        <a:xfrm>
          <a:off x="18415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26" name="正方形/長方形 525">
          <a:extLst>
            <a:ext uri="{FF2B5EF4-FFF2-40B4-BE49-F238E27FC236}">
              <a16:creationId xmlns:a16="http://schemas.microsoft.com/office/drawing/2014/main" id="{05D7DDD5-B3E3-4286-8A1B-056299F1E39A}"/>
            </a:ext>
          </a:extLst>
        </xdr:cNvPr>
        <xdr:cNvSpPr/>
      </xdr:nvSpPr>
      <xdr:spPr>
        <a:xfrm>
          <a:off x="19431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27" name="正方形/長方形 526">
          <a:extLst>
            <a:ext uri="{FF2B5EF4-FFF2-40B4-BE49-F238E27FC236}">
              <a16:creationId xmlns:a16="http://schemas.microsoft.com/office/drawing/2014/main" id="{86145E68-7E94-49B9-BC11-CDEDB11A6F0D}"/>
            </a:ext>
          </a:extLst>
        </xdr:cNvPr>
        <xdr:cNvSpPr/>
      </xdr:nvSpPr>
      <xdr:spPr>
        <a:xfrm>
          <a:off x="19431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82,058</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28" name="正方形/長方形 527">
          <a:extLst>
            <a:ext uri="{FF2B5EF4-FFF2-40B4-BE49-F238E27FC236}">
              <a16:creationId xmlns:a16="http://schemas.microsoft.com/office/drawing/2014/main" id="{39EA62EE-EA4A-431B-B724-554333FF4DA4}"/>
            </a:ext>
          </a:extLst>
        </xdr:cNvPr>
        <xdr:cNvSpPr/>
      </xdr:nvSpPr>
      <xdr:spPr>
        <a:xfrm>
          <a:off x="20574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29" name="正方形/長方形 528">
          <a:extLst>
            <a:ext uri="{FF2B5EF4-FFF2-40B4-BE49-F238E27FC236}">
              <a16:creationId xmlns:a16="http://schemas.microsoft.com/office/drawing/2014/main" id="{E9B82740-A81F-4A4F-9471-C4808C25C0E0}"/>
            </a:ext>
          </a:extLst>
        </xdr:cNvPr>
        <xdr:cNvSpPr/>
      </xdr:nvSpPr>
      <xdr:spPr>
        <a:xfrm>
          <a:off x="20574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123,788</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30" name="正方形/長方形 529">
          <a:extLst>
            <a:ext uri="{FF2B5EF4-FFF2-40B4-BE49-F238E27FC236}">
              <a16:creationId xmlns:a16="http://schemas.microsoft.com/office/drawing/2014/main" id="{E3610C1B-7BB2-4913-82B6-97AA8FEB0EA0}"/>
            </a:ext>
          </a:extLst>
        </xdr:cNvPr>
        <xdr:cNvSpPr/>
      </xdr:nvSpPr>
      <xdr:spPr>
        <a:xfrm>
          <a:off x="18288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250" cy="225425"/>
    <xdr:sp macro="" textlink="">
      <xdr:nvSpPr>
        <xdr:cNvPr id="531" name="テキスト ボックス 530">
          <a:extLst>
            <a:ext uri="{FF2B5EF4-FFF2-40B4-BE49-F238E27FC236}">
              <a16:creationId xmlns:a16="http://schemas.microsoft.com/office/drawing/2014/main" id="{D62BE93C-A9EA-48A8-BD92-AE808DE7A442}"/>
            </a:ext>
          </a:extLst>
        </xdr:cNvPr>
        <xdr:cNvSpPr txBox="1"/>
      </xdr:nvSpPr>
      <xdr:spPr>
        <a:xfrm>
          <a:off x="18249900" y="5143500"/>
          <a:ext cx="3492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32" name="直線コネクタ 531">
          <a:extLst>
            <a:ext uri="{FF2B5EF4-FFF2-40B4-BE49-F238E27FC236}">
              <a16:creationId xmlns:a16="http://schemas.microsoft.com/office/drawing/2014/main" id="{98068D8C-73EF-451C-8783-4EE28D0D45A1}"/>
            </a:ext>
          </a:extLst>
        </xdr:cNvPr>
        <xdr:cNvCxnSpPr/>
      </xdr:nvCxnSpPr>
      <xdr:spPr>
        <a:xfrm>
          <a:off x="18288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33" name="直線コネクタ 532">
          <a:extLst>
            <a:ext uri="{FF2B5EF4-FFF2-40B4-BE49-F238E27FC236}">
              <a16:creationId xmlns:a16="http://schemas.microsoft.com/office/drawing/2014/main" id="{522B8F9A-2F74-4B1A-B2D2-C0D4B8B8173D}"/>
            </a:ext>
          </a:extLst>
        </xdr:cNvPr>
        <xdr:cNvCxnSpPr/>
      </xdr:nvCxnSpPr>
      <xdr:spPr>
        <a:xfrm>
          <a:off x="18288000" y="723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41</xdr:row>
      <xdr:rowOff>67310</xdr:rowOff>
    </xdr:from>
    <xdr:ext cx="248285" cy="259080"/>
    <xdr:sp macro="" textlink="">
      <xdr:nvSpPr>
        <xdr:cNvPr id="534" name="テキスト ボックス 533">
          <a:extLst>
            <a:ext uri="{FF2B5EF4-FFF2-40B4-BE49-F238E27FC236}">
              <a16:creationId xmlns:a16="http://schemas.microsoft.com/office/drawing/2014/main" id="{C6D58DD6-0FDE-4C7D-986D-C1F06681A2BB}"/>
            </a:ext>
          </a:extLst>
        </xdr:cNvPr>
        <xdr:cNvSpPr txBox="1"/>
      </xdr:nvSpPr>
      <xdr:spPr>
        <a:xfrm>
          <a:off x="18039080" y="7096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35" name="直線コネクタ 534">
          <a:extLst>
            <a:ext uri="{FF2B5EF4-FFF2-40B4-BE49-F238E27FC236}">
              <a16:creationId xmlns:a16="http://schemas.microsoft.com/office/drawing/2014/main" id="{150FE9FA-9E34-42E1-B314-0E395A0DA456}"/>
            </a:ext>
          </a:extLst>
        </xdr:cNvPr>
        <xdr:cNvCxnSpPr/>
      </xdr:nvCxnSpPr>
      <xdr:spPr>
        <a:xfrm>
          <a:off x="18288000" y="685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39</xdr:row>
      <xdr:rowOff>29210</xdr:rowOff>
    </xdr:from>
    <xdr:ext cx="594995" cy="258445"/>
    <xdr:sp macro="" textlink="">
      <xdr:nvSpPr>
        <xdr:cNvPr id="536" name="テキスト ボックス 535">
          <a:extLst>
            <a:ext uri="{FF2B5EF4-FFF2-40B4-BE49-F238E27FC236}">
              <a16:creationId xmlns:a16="http://schemas.microsoft.com/office/drawing/2014/main" id="{AF5D83FC-FB55-4DFC-9743-A0B5CDE7DFB9}"/>
            </a:ext>
          </a:extLst>
        </xdr:cNvPr>
        <xdr:cNvSpPr txBox="1"/>
      </xdr:nvSpPr>
      <xdr:spPr>
        <a:xfrm>
          <a:off x="17692370" y="6715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37" name="直線コネクタ 536">
          <a:extLst>
            <a:ext uri="{FF2B5EF4-FFF2-40B4-BE49-F238E27FC236}">
              <a16:creationId xmlns:a16="http://schemas.microsoft.com/office/drawing/2014/main" id="{E985FB63-3D33-4A13-9962-A46732BFDE49}"/>
            </a:ext>
          </a:extLst>
        </xdr:cNvPr>
        <xdr:cNvCxnSpPr/>
      </xdr:nvCxnSpPr>
      <xdr:spPr>
        <a:xfrm>
          <a:off x="18288000" y="647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36</xdr:row>
      <xdr:rowOff>162560</xdr:rowOff>
    </xdr:from>
    <xdr:ext cx="594995" cy="259080"/>
    <xdr:sp macro="" textlink="">
      <xdr:nvSpPr>
        <xdr:cNvPr id="538" name="テキスト ボックス 537">
          <a:extLst>
            <a:ext uri="{FF2B5EF4-FFF2-40B4-BE49-F238E27FC236}">
              <a16:creationId xmlns:a16="http://schemas.microsoft.com/office/drawing/2014/main" id="{CB9DA1EA-D731-4FE1-A89E-8880531E0392}"/>
            </a:ext>
          </a:extLst>
        </xdr:cNvPr>
        <xdr:cNvSpPr txBox="1"/>
      </xdr:nvSpPr>
      <xdr:spPr>
        <a:xfrm>
          <a:off x="17692370" y="6334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39" name="直線コネクタ 538">
          <a:extLst>
            <a:ext uri="{FF2B5EF4-FFF2-40B4-BE49-F238E27FC236}">
              <a16:creationId xmlns:a16="http://schemas.microsoft.com/office/drawing/2014/main" id="{4D23D38B-2FF5-40F4-83C0-02A5DF9150B8}"/>
            </a:ext>
          </a:extLst>
        </xdr:cNvPr>
        <xdr:cNvCxnSpPr/>
      </xdr:nvCxnSpPr>
      <xdr:spPr>
        <a:xfrm>
          <a:off x="18288000" y="609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34</xdr:row>
      <xdr:rowOff>124460</xdr:rowOff>
    </xdr:from>
    <xdr:ext cx="594995" cy="259080"/>
    <xdr:sp macro="" textlink="">
      <xdr:nvSpPr>
        <xdr:cNvPr id="540" name="テキスト ボックス 539">
          <a:extLst>
            <a:ext uri="{FF2B5EF4-FFF2-40B4-BE49-F238E27FC236}">
              <a16:creationId xmlns:a16="http://schemas.microsoft.com/office/drawing/2014/main" id="{C5F35120-F274-4942-BA91-00F77EA528D9}"/>
            </a:ext>
          </a:extLst>
        </xdr:cNvPr>
        <xdr:cNvSpPr txBox="1"/>
      </xdr:nvSpPr>
      <xdr:spPr>
        <a:xfrm>
          <a:off x="17692370" y="5953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41" name="直線コネクタ 540">
          <a:extLst>
            <a:ext uri="{FF2B5EF4-FFF2-40B4-BE49-F238E27FC236}">
              <a16:creationId xmlns:a16="http://schemas.microsoft.com/office/drawing/2014/main" id="{5165DB8C-E94A-45DE-AECB-5349F284B6C4}"/>
            </a:ext>
          </a:extLst>
        </xdr:cNvPr>
        <xdr:cNvCxnSpPr/>
      </xdr:nvCxnSpPr>
      <xdr:spPr>
        <a:xfrm>
          <a:off x="18288000" y="571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32</xdr:row>
      <xdr:rowOff>86360</xdr:rowOff>
    </xdr:from>
    <xdr:ext cx="594995" cy="258445"/>
    <xdr:sp macro="" textlink="">
      <xdr:nvSpPr>
        <xdr:cNvPr id="542" name="テキスト ボックス 541">
          <a:extLst>
            <a:ext uri="{FF2B5EF4-FFF2-40B4-BE49-F238E27FC236}">
              <a16:creationId xmlns:a16="http://schemas.microsoft.com/office/drawing/2014/main" id="{D7ADAD4A-0A6B-492D-849F-FF3CC7C38915}"/>
            </a:ext>
          </a:extLst>
        </xdr:cNvPr>
        <xdr:cNvSpPr txBox="1"/>
      </xdr:nvSpPr>
      <xdr:spPr>
        <a:xfrm>
          <a:off x="17692370" y="5572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43" name="直線コネクタ 542">
          <a:extLst>
            <a:ext uri="{FF2B5EF4-FFF2-40B4-BE49-F238E27FC236}">
              <a16:creationId xmlns:a16="http://schemas.microsoft.com/office/drawing/2014/main" id="{FFD097EB-E9FF-40E5-B81D-69151B7CE1A0}"/>
            </a:ext>
          </a:extLst>
        </xdr:cNvPr>
        <xdr:cNvCxnSpPr/>
      </xdr:nvCxnSpPr>
      <xdr:spPr>
        <a:xfrm>
          <a:off x="18288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30</xdr:row>
      <xdr:rowOff>48260</xdr:rowOff>
    </xdr:from>
    <xdr:ext cx="594995" cy="259080"/>
    <xdr:sp macro="" textlink="">
      <xdr:nvSpPr>
        <xdr:cNvPr id="544" name="テキスト ボックス 543">
          <a:extLst>
            <a:ext uri="{FF2B5EF4-FFF2-40B4-BE49-F238E27FC236}">
              <a16:creationId xmlns:a16="http://schemas.microsoft.com/office/drawing/2014/main" id="{6A5D6F0C-7434-4F9A-A8C7-F76406EA544A}"/>
            </a:ext>
          </a:extLst>
        </xdr:cNvPr>
        <xdr:cNvSpPr txBox="1"/>
      </xdr:nvSpPr>
      <xdr:spPr>
        <a:xfrm>
          <a:off x="17692370" y="5191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45" name="【一般廃棄物処理施設】&#10;一人当たり有形固定資産（償却資産）額グラフ枠">
          <a:extLst>
            <a:ext uri="{FF2B5EF4-FFF2-40B4-BE49-F238E27FC236}">
              <a16:creationId xmlns:a16="http://schemas.microsoft.com/office/drawing/2014/main" id="{D26B4A4E-1D06-4059-B91D-7BA037819A5E}"/>
            </a:ext>
          </a:extLst>
        </xdr:cNvPr>
        <xdr:cNvSpPr/>
      </xdr:nvSpPr>
      <xdr:spPr>
        <a:xfrm>
          <a:off x="18288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34</xdr:row>
      <xdr:rowOff>97790</xdr:rowOff>
    </xdr:from>
    <xdr:to>
      <xdr:col>116</xdr:col>
      <xdr:colOff>62865</xdr:colOff>
      <xdr:row>41</xdr:row>
      <xdr:rowOff>81915</xdr:rowOff>
    </xdr:to>
    <xdr:cxnSp macro="">
      <xdr:nvCxnSpPr>
        <xdr:cNvPr id="546" name="直線コネクタ 545">
          <a:extLst>
            <a:ext uri="{FF2B5EF4-FFF2-40B4-BE49-F238E27FC236}">
              <a16:creationId xmlns:a16="http://schemas.microsoft.com/office/drawing/2014/main" id="{17FBB9B9-33D8-4D75-A765-C1ABEC6A8B20}"/>
            </a:ext>
          </a:extLst>
        </xdr:cNvPr>
        <xdr:cNvCxnSpPr/>
      </xdr:nvCxnSpPr>
      <xdr:spPr>
        <a:xfrm flipV="1">
          <a:off x="22160865" y="5927090"/>
          <a:ext cx="0" cy="11842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86360</xdr:rowOff>
    </xdr:from>
    <xdr:ext cx="534670" cy="258445"/>
    <xdr:sp macro="" textlink="">
      <xdr:nvSpPr>
        <xdr:cNvPr id="547" name="【一般廃棄物処理施設】&#10;一人当たり有形固定資産（償却資産）額最小値テキスト">
          <a:extLst>
            <a:ext uri="{FF2B5EF4-FFF2-40B4-BE49-F238E27FC236}">
              <a16:creationId xmlns:a16="http://schemas.microsoft.com/office/drawing/2014/main" id="{20599AE5-D44D-4C4C-962D-CA37EE7B2B60}"/>
            </a:ext>
          </a:extLst>
        </xdr:cNvPr>
        <xdr:cNvSpPr txBox="1"/>
      </xdr:nvSpPr>
      <xdr:spPr>
        <a:xfrm>
          <a:off x="22199600" y="711581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33,524</a:t>
          </a:r>
          <a:endParaRPr kumimoji="1" lang="ja-JP" altLang="en-US" sz="1000" b="1">
            <a:latin typeface="ＭＳ Ｐゴシック"/>
            <a:ea typeface="ＭＳ Ｐゴシック"/>
          </a:endParaRPr>
        </a:p>
      </xdr:txBody>
    </xdr:sp>
    <xdr:clientData/>
  </xdr:oneCellAnchor>
  <xdr:twoCellAnchor>
    <xdr:from>
      <xdr:col>115</xdr:col>
      <xdr:colOff>165100</xdr:colOff>
      <xdr:row>41</xdr:row>
      <xdr:rowOff>81915</xdr:rowOff>
    </xdr:from>
    <xdr:to>
      <xdr:col>116</xdr:col>
      <xdr:colOff>152400</xdr:colOff>
      <xdr:row>41</xdr:row>
      <xdr:rowOff>81915</xdr:rowOff>
    </xdr:to>
    <xdr:cxnSp macro="">
      <xdr:nvCxnSpPr>
        <xdr:cNvPr id="548" name="直線コネクタ 547">
          <a:extLst>
            <a:ext uri="{FF2B5EF4-FFF2-40B4-BE49-F238E27FC236}">
              <a16:creationId xmlns:a16="http://schemas.microsoft.com/office/drawing/2014/main" id="{97B34704-32C5-4FBF-AEE3-B2D53F9620CB}"/>
            </a:ext>
          </a:extLst>
        </xdr:cNvPr>
        <xdr:cNvCxnSpPr/>
      </xdr:nvCxnSpPr>
      <xdr:spPr>
        <a:xfrm>
          <a:off x="22072600" y="71113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44450</xdr:rowOff>
    </xdr:from>
    <xdr:ext cx="598805" cy="259080"/>
    <xdr:sp macro="" textlink="">
      <xdr:nvSpPr>
        <xdr:cNvPr id="549" name="【一般廃棄物処理施設】&#10;一人当たり有形固定資産（償却資産）額最大値テキスト">
          <a:extLst>
            <a:ext uri="{FF2B5EF4-FFF2-40B4-BE49-F238E27FC236}">
              <a16:creationId xmlns:a16="http://schemas.microsoft.com/office/drawing/2014/main" id="{DB81744A-531E-4FE6-ACDA-599E64127946}"/>
            </a:ext>
          </a:extLst>
        </xdr:cNvPr>
        <xdr:cNvSpPr txBox="1"/>
      </xdr:nvSpPr>
      <xdr:spPr>
        <a:xfrm>
          <a:off x="22199600" y="570230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344,419</a:t>
          </a:r>
          <a:endParaRPr kumimoji="1" lang="ja-JP" altLang="en-US" sz="1000" b="1">
            <a:latin typeface="ＭＳ Ｐゴシック"/>
            <a:ea typeface="ＭＳ Ｐゴシック"/>
          </a:endParaRPr>
        </a:p>
      </xdr:txBody>
    </xdr:sp>
    <xdr:clientData/>
  </xdr:oneCellAnchor>
  <xdr:twoCellAnchor>
    <xdr:from>
      <xdr:col>115</xdr:col>
      <xdr:colOff>165100</xdr:colOff>
      <xdr:row>34</xdr:row>
      <xdr:rowOff>97790</xdr:rowOff>
    </xdr:from>
    <xdr:to>
      <xdr:col>116</xdr:col>
      <xdr:colOff>152400</xdr:colOff>
      <xdr:row>34</xdr:row>
      <xdr:rowOff>97790</xdr:rowOff>
    </xdr:to>
    <xdr:cxnSp macro="">
      <xdr:nvCxnSpPr>
        <xdr:cNvPr id="550" name="直線コネクタ 549">
          <a:extLst>
            <a:ext uri="{FF2B5EF4-FFF2-40B4-BE49-F238E27FC236}">
              <a16:creationId xmlns:a16="http://schemas.microsoft.com/office/drawing/2014/main" id="{1E7B0423-F0F7-46C5-9E49-E6420414C6E9}"/>
            </a:ext>
          </a:extLst>
        </xdr:cNvPr>
        <xdr:cNvCxnSpPr/>
      </xdr:nvCxnSpPr>
      <xdr:spPr>
        <a:xfrm>
          <a:off x="22072600" y="59270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95885</xdr:rowOff>
    </xdr:from>
    <xdr:ext cx="598805" cy="259080"/>
    <xdr:sp macro="" textlink="">
      <xdr:nvSpPr>
        <xdr:cNvPr id="551" name="【一般廃棄物処理施設】&#10;一人当たり有形固定資産（償却資産）額平均値テキスト">
          <a:extLst>
            <a:ext uri="{FF2B5EF4-FFF2-40B4-BE49-F238E27FC236}">
              <a16:creationId xmlns:a16="http://schemas.microsoft.com/office/drawing/2014/main" id="{AE879F1A-ABA2-4AED-9DF3-2B77ECD575E0}"/>
            </a:ext>
          </a:extLst>
        </xdr:cNvPr>
        <xdr:cNvSpPr txBox="1"/>
      </xdr:nvSpPr>
      <xdr:spPr>
        <a:xfrm>
          <a:off x="22199600" y="6610985"/>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145,765</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38</xdr:row>
      <xdr:rowOff>117475</xdr:rowOff>
    </xdr:from>
    <xdr:to>
      <xdr:col>116</xdr:col>
      <xdr:colOff>114300</xdr:colOff>
      <xdr:row>39</xdr:row>
      <xdr:rowOff>47625</xdr:rowOff>
    </xdr:to>
    <xdr:sp macro="" textlink="">
      <xdr:nvSpPr>
        <xdr:cNvPr id="552" name="フローチャート: 判断 551">
          <a:extLst>
            <a:ext uri="{FF2B5EF4-FFF2-40B4-BE49-F238E27FC236}">
              <a16:creationId xmlns:a16="http://schemas.microsoft.com/office/drawing/2014/main" id="{B79FD892-8380-40D4-BA14-8842585CC977}"/>
            </a:ext>
          </a:extLst>
        </xdr:cNvPr>
        <xdr:cNvSpPr/>
      </xdr:nvSpPr>
      <xdr:spPr>
        <a:xfrm>
          <a:off x="22110700" y="6632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140970</xdr:rowOff>
    </xdr:from>
    <xdr:to>
      <xdr:col>112</xdr:col>
      <xdr:colOff>38100</xdr:colOff>
      <xdr:row>39</xdr:row>
      <xdr:rowOff>71120</xdr:rowOff>
    </xdr:to>
    <xdr:sp macro="" textlink="">
      <xdr:nvSpPr>
        <xdr:cNvPr id="553" name="フローチャート: 判断 552">
          <a:extLst>
            <a:ext uri="{FF2B5EF4-FFF2-40B4-BE49-F238E27FC236}">
              <a16:creationId xmlns:a16="http://schemas.microsoft.com/office/drawing/2014/main" id="{0820654A-8A00-4624-A909-078525ED6007}"/>
            </a:ext>
          </a:extLst>
        </xdr:cNvPr>
        <xdr:cNvSpPr/>
      </xdr:nvSpPr>
      <xdr:spPr>
        <a:xfrm>
          <a:off x="21272500" y="6656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135890</xdr:rowOff>
    </xdr:from>
    <xdr:to>
      <xdr:col>107</xdr:col>
      <xdr:colOff>101600</xdr:colOff>
      <xdr:row>39</xdr:row>
      <xdr:rowOff>66040</xdr:rowOff>
    </xdr:to>
    <xdr:sp macro="" textlink="">
      <xdr:nvSpPr>
        <xdr:cNvPr id="554" name="フローチャート: 判断 553">
          <a:extLst>
            <a:ext uri="{FF2B5EF4-FFF2-40B4-BE49-F238E27FC236}">
              <a16:creationId xmlns:a16="http://schemas.microsoft.com/office/drawing/2014/main" id="{D4B9FAF3-4082-490D-9998-64B5B4A43AD4}"/>
            </a:ext>
          </a:extLst>
        </xdr:cNvPr>
        <xdr:cNvSpPr/>
      </xdr:nvSpPr>
      <xdr:spPr>
        <a:xfrm>
          <a:off x="20383500" y="6650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156845</xdr:rowOff>
    </xdr:from>
    <xdr:to>
      <xdr:col>102</xdr:col>
      <xdr:colOff>165100</xdr:colOff>
      <xdr:row>39</xdr:row>
      <xdr:rowOff>86995</xdr:rowOff>
    </xdr:to>
    <xdr:sp macro="" textlink="">
      <xdr:nvSpPr>
        <xdr:cNvPr id="555" name="フローチャート: 判断 554">
          <a:extLst>
            <a:ext uri="{FF2B5EF4-FFF2-40B4-BE49-F238E27FC236}">
              <a16:creationId xmlns:a16="http://schemas.microsoft.com/office/drawing/2014/main" id="{B8145D66-2A39-4D87-8D47-989AEC884D65}"/>
            </a:ext>
          </a:extLst>
        </xdr:cNvPr>
        <xdr:cNvSpPr/>
      </xdr:nvSpPr>
      <xdr:spPr>
        <a:xfrm>
          <a:off x="19494500" y="6671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60325</xdr:rowOff>
    </xdr:from>
    <xdr:to>
      <xdr:col>98</xdr:col>
      <xdr:colOff>38100</xdr:colOff>
      <xdr:row>39</xdr:row>
      <xdr:rowOff>161925</xdr:rowOff>
    </xdr:to>
    <xdr:sp macro="" textlink="">
      <xdr:nvSpPr>
        <xdr:cNvPr id="556" name="フローチャート: 判断 555">
          <a:extLst>
            <a:ext uri="{FF2B5EF4-FFF2-40B4-BE49-F238E27FC236}">
              <a16:creationId xmlns:a16="http://schemas.microsoft.com/office/drawing/2014/main" id="{801E9774-1C07-4099-8899-C2F3661841F2}"/>
            </a:ext>
          </a:extLst>
        </xdr:cNvPr>
        <xdr:cNvSpPr/>
      </xdr:nvSpPr>
      <xdr:spPr>
        <a:xfrm>
          <a:off x="18605500" y="6746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73660</xdr:rowOff>
    </xdr:from>
    <xdr:ext cx="762000" cy="259080"/>
    <xdr:sp macro="" textlink="">
      <xdr:nvSpPr>
        <xdr:cNvPr id="557" name="テキスト ボックス 556">
          <a:extLst>
            <a:ext uri="{FF2B5EF4-FFF2-40B4-BE49-F238E27FC236}">
              <a16:creationId xmlns:a16="http://schemas.microsoft.com/office/drawing/2014/main" id="{5EB49DB3-4FD5-41DC-B8D2-EA0B1B15992C}"/>
            </a:ext>
          </a:extLst>
        </xdr:cNvPr>
        <xdr:cNvSpPr txBox="1"/>
      </xdr:nvSpPr>
      <xdr:spPr>
        <a:xfrm>
          <a:off x="21971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110</xdr:col>
      <xdr:colOff>177800</xdr:colOff>
      <xdr:row>44</xdr:row>
      <xdr:rowOff>73660</xdr:rowOff>
    </xdr:from>
    <xdr:ext cx="762000" cy="259080"/>
    <xdr:sp macro="" textlink="">
      <xdr:nvSpPr>
        <xdr:cNvPr id="558" name="テキスト ボックス 557">
          <a:extLst>
            <a:ext uri="{FF2B5EF4-FFF2-40B4-BE49-F238E27FC236}">
              <a16:creationId xmlns:a16="http://schemas.microsoft.com/office/drawing/2014/main" id="{D5FE07D3-4C70-4472-9A4B-E35656E5605A}"/>
            </a:ext>
          </a:extLst>
        </xdr:cNvPr>
        <xdr:cNvSpPr txBox="1"/>
      </xdr:nvSpPr>
      <xdr:spPr>
        <a:xfrm>
          <a:off x="21132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106</xdr:col>
      <xdr:colOff>50800</xdr:colOff>
      <xdr:row>44</xdr:row>
      <xdr:rowOff>73660</xdr:rowOff>
    </xdr:from>
    <xdr:ext cx="762000" cy="259080"/>
    <xdr:sp macro="" textlink="">
      <xdr:nvSpPr>
        <xdr:cNvPr id="559" name="テキスト ボックス 558">
          <a:extLst>
            <a:ext uri="{FF2B5EF4-FFF2-40B4-BE49-F238E27FC236}">
              <a16:creationId xmlns:a16="http://schemas.microsoft.com/office/drawing/2014/main" id="{6A2AF615-C22B-4B61-921D-2B081C1FFBBD}"/>
            </a:ext>
          </a:extLst>
        </xdr:cNvPr>
        <xdr:cNvSpPr txBox="1"/>
      </xdr:nvSpPr>
      <xdr:spPr>
        <a:xfrm>
          <a:off x="20243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101</xdr:col>
      <xdr:colOff>114300</xdr:colOff>
      <xdr:row>44</xdr:row>
      <xdr:rowOff>73660</xdr:rowOff>
    </xdr:from>
    <xdr:ext cx="762000" cy="259080"/>
    <xdr:sp macro="" textlink="">
      <xdr:nvSpPr>
        <xdr:cNvPr id="560" name="テキスト ボックス 559">
          <a:extLst>
            <a:ext uri="{FF2B5EF4-FFF2-40B4-BE49-F238E27FC236}">
              <a16:creationId xmlns:a16="http://schemas.microsoft.com/office/drawing/2014/main" id="{FCB645FB-ADC8-434E-99D5-92C11F1685BD}"/>
            </a:ext>
          </a:extLst>
        </xdr:cNvPr>
        <xdr:cNvSpPr txBox="1"/>
      </xdr:nvSpPr>
      <xdr:spPr>
        <a:xfrm>
          <a:off x="19354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96</xdr:col>
      <xdr:colOff>177800</xdr:colOff>
      <xdr:row>44</xdr:row>
      <xdr:rowOff>73660</xdr:rowOff>
    </xdr:from>
    <xdr:ext cx="762000" cy="259080"/>
    <xdr:sp macro="" textlink="">
      <xdr:nvSpPr>
        <xdr:cNvPr id="561" name="テキスト ボックス 560">
          <a:extLst>
            <a:ext uri="{FF2B5EF4-FFF2-40B4-BE49-F238E27FC236}">
              <a16:creationId xmlns:a16="http://schemas.microsoft.com/office/drawing/2014/main" id="{30F7327F-C861-41B9-8266-84BFD1723BD2}"/>
            </a:ext>
          </a:extLst>
        </xdr:cNvPr>
        <xdr:cNvSpPr txBox="1"/>
      </xdr:nvSpPr>
      <xdr:spPr>
        <a:xfrm>
          <a:off x="18465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111</xdr:col>
      <xdr:colOff>127000</xdr:colOff>
      <xdr:row>36</xdr:row>
      <xdr:rowOff>92075</xdr:rowOff>
    </xdr:from>
    <xdr:to>
      <xdr:col>112</xdr:col>
      <xdr:colOff>38100</xdr:colOff>
      <xdr:row>37</xdr:row>
      <xdr:rowOff>22225</xdr:rowOff>
    </xdr:to>
    <xdr:sp macro="" textlink="">
      <xdr:nvSpPr>
        <xdr:cNvPr id="562" name="楕円 561">
          <a:extLst>
            <a:ext uri="{FF2B5EF4-FFF2-40B4-BE49-F238E27FC236}">
              <a16:creationId xmlns:a16="http://schemas.microsoft.com/office/drawing/2014/main" id="{B9DB809A-F9BA-4830-ACCF-5E037DB00CD9}"/>
            </a:ext>
          </a:extLst>
        </xdr:cNvPr>
        <xdr:cNvSpPr/>
      </xdr:nvSpPr>
      <xdr:spPr>
        <a:xfrm>
          <a:off x="21272500" y="6264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36</xdr:row>
      <xdr:rowOff>71755</xdr:rowOff>
    </xdr:from>
    <xdr:to>
      <xdr:col>107</xdr:col>
      <xdr:colOff>101600</xdr:colOff>
      <xdr:row>37</xdr:row>
      <xdr:rowOff>1905</xdr:rowOff>
    </xdr:to>
    <xdr:sp macro="" textlink="">
      <xdr:nvSpPr>
        <xdr:cNvPr id="563" name="楕円 562">
          <a:extLst>
            <a:ext uri="{FF2B5EF4-FFF2-40B4-BE49-F238E27FC236}">
              <a16:creationId xmlns:a16="http://schemas.microsoft.com/office/drawing/2014/main" id="{6366DC4E-8E96-4A16-BE35-C65F99296A6D}"/>
            </a:ext>
          </a:extLst>
        </xdr:cNvPr>
        <xdr:cNvSpPr/>
      </xdr:nvSpPr>
      <xdr:spPr>
        <a:xfrm>
          <a:off x="20383500" y="6243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36</xdr:row>
      <xdr:rowOff>122555</xdr:rowOff>
    </xdr:from>
    <xdr:to>
      <xdr:col>111</xdr:col>
      <xdr:colOff>177800</xdr:colOff>
      <xdr:row>36</xdr:row>
      <xdr:rowOff>143510</xdr:rowOff>
    </xdr:to>
    <xdr:cxnSp macro="">
      <xdr:nvCxnSpPr>
        <xdr:cNvPr id="564" name="直線コネクタ 563">
          <a:extLst>
            <a:ext uri="{FF2B5EF4-FFF2-40B4-BE49-F238E27FC236}">
              <a16:creationId xmlns:a16="http://schemas.microsoft.com/office/drawing/2014/main" id="{8EBB6E18-E8FD-4005-A327-CF9143FF6889}"/>
            </a:ext>
          </a:extLst>
        </xdr:cNvPr>
        <xdr:cNvCxnSpPr/>
      </xdr:nvCxnSpPr>
      <xdr:spPr>
        <a:xfrm>
          <a:off x="20434300" y="6294755"/>
          <a:ext cx="889000" cy="209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99060</xdr:rowOff>
    </xdr:from>
    <xdr:to>
      <xdr:col>102</xdr:col>
      <xdr:colOff>165100</xdr:colOff>
      <xdr:row>37</xdr:row>
      <xdr:rowOff>29210</xdr:rowOff>
    </xdr:to>
    <xdr:sp macro="" textlink="">
      <xdr:nvSpPr>
        <xdr:cNvPr id="565" name="楕円 564">
          <a:extLst>
            <a:ext uri="{FF2B5EF4-FFF2-40B4-BE49-F238E27FC236}">
              <a16:creationId xmlns:a16="http://schemas.microsoft.com/office/drawing/2014/main" id="{2BD7B2F5-8B79-41DE-8539-11D0FF46BFDD}"/>
            </a:ext>
          </a:extLst>
        </xdr:cNvPr>
        <xdr:cNvSpPr/>
      </xdr:nvSpPr>
      <xdr:spPr>
        <a:xfrm>
          <a:off x="19494500" y="627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36</xdr:row>
      <xdr:rowOff>122555</xdr:rowOff>
    </xdr:from>
    <xdr:to>
      <xdr:col>107</xdr:col>
      <xdr:colOff>50800</xdr:colOff>
      <xdr:row>36</xdr:row>
      <xdr:rowOff>149860</xdr:rowOff>
    </xdr:to>
    <xdr:cxnSp macro="">
      <xdr:nvCxnSpPr>
        <xdr:cNvPr id="566" name="直線コネクタ 565">
          <a:extLst>
            <a:ext uri="{FF2B5EF4-FFF2-40B4-BE49-F238E27FC236}">
              <a16:creationId xmlns:a16="http://schemas.microsoft.com/office/drawing/2014/main" id="{AB2F6590-01E1-4C13-9423-0A9096DDCD11}"/>
            </a:ext>
          </a:extLst>
        </xdr:cNvPr>
        <xdr:cNvCxnSpPr/>
      </xdr:nvCxnSpPr>
      <xdr:spPr>
        <a:xfrm flipV="1">
          <a:off x="19545300" y="6294755"/>
          <a:ext cx="889000" cy="273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36</xdr:row>
      <xdr:rowOff>121285</xdr:rowOff>
    </xdr:from>
    <xdr:to>
      <xdr:col>98</xdr:col>
      <xdr:colOff>38100</xdr:colOff>
      <xdr:row>37</xdr:row>
      <xdr:rowOff>52070</xdr:rowOff>
    </xdr:to>
    <xdr:sp macro="" textlink="">
      <xdr:nvSpPr>
        <xdr:cNvPr id="567" name="楕円 566">
          <a:extLst>
            <a:ext uri="{FF2B5EF4-FFF2-40B4-BE49-F238E27FC236}">
              <a16:creationId xmlns:a16="http://schemas.microsoft.com/office/drawing/2014/main" id="{4A34AD44-DD50-489E-9C52-62C009FCA173}"/>
            </a:ext>
          </a:extLst>
        </xdr:cNvPr>
        <xdr:cNvSpPr/>
      </xdr:nvSpPr>
      <xdr:spPr>
        <a:xfrm>
          <a:off x="18605500" y="629348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36</xdr:row>
      <xdr:rowOff>149860</xdr:rowOff>
    </xdr:from>
    <xdr:to>
      <xdr:col>102</xdr:col>
      <xdr:colOff>114300</xdr:colOff>
      <xdr:row>37</xdr:row>
      <xdr:rowOff>635</xdr:rowOff>
    </xdr:to>
    <xdr:cxnSp macro="">
      <xdr:nvCxnSpPr>
        <xdr:cNvPr id="568" name="直線コネクタ 567">
          <a:extLst>
            <a:ext uri="{FF2B5EF4-FFF2-40B4-BE49-F238E27FC236}">
              <a16:creationId xmlns:a16="http://schemas.microsoft.com/office/drawing/2014/main" id="{36AC59B8-F9C1-4E6B-A552-CC2F7E2ADA18}"/>
            </a:ext>
          </a:extLst>
        </xdr:cNvPr>
        <xdr:cNvCxnSpPr/>
      </xdr:nvCxnSpPr>
      <xdr:spPr>
        <a:xfrm flipV="1">
          <a:off x="18656300" y="6322060"/>
          <a:ext cx="889000" cy="222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55880</xdr:colOff>
      <xdr:row>39</xdr:row>
      <xdr:rowOff>63500</xdr:rowOff>
    </xdr:from>
    <xdr:ext cx="598170" cy="258445"/>
    <xdr:sp macro="" textlink="">
      <xdr:nvSpPr>
        <xdr:cNvPr id="569" name="n_1aveValue【一般廃棄物処理施設】&#10;一人当たり有形固定資産（償却資産）額">
          <a:extLst>
            <a:ext uri="{FF2B5EF4-FFF2-40B4-BE49-F238E27FC236}">
              <a16:creationId xmlns:a16="http://schemas.microsoft.com/office/drawing/2014/main" id="{1682159B-6900-48B7-804D-7A67D8110125}"/>
            </a:ext>
          </a:extLst>
        </xdr:cNvPr>
        <xdr:cNvSpPr txBox="1"/>
      </xdr:nvSpPr>
      <xdr:spPr>
        <a:xfrm>
          <a:off x="21010880" y="675005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139,586</a:t>
          </a:r>
          <a:endParaRPr kumimoji="1" lang="ja-JP" altLang="en-US" sz="1000" b="1">
            <a:solidFill>
              <a:srgbClr val="000080"/>
            </a:solidFill>
            <a:latin typeface="ＭＳ Ｐゴシック"/>
            <a:ea typeface="ＭＳ Ｐゴシック"/>
          </a:endParaRPr>
        </a:p>
      </xdr:txBody>
    </xdr:sp>
    <xdr:clientData/>
  </xdr:oneCellAnchor>
  <xdr:oneCellAnchor>
    <xdr:from>
      <xdr:col>105</xdr:col>
      <xdr:colOff>132080</xdr:colOff>
      <xdr:row>39</xdr:row>
      <xdr:rowOff>57150</xdr:rowOff>
    </xdr:from>
    <xdr:ext cx="598170" cy="259080"/>
    <xdr:sp macro="" textlink="">
      <xdr:nvSpPr>
        <xdr:cNvPr id="570" name="n_2aveValue【一般廃棄物処理施設】&#10;一人当たり有形固定資産（償却資産）額">
          <a:extLst>
            <a:ext uri="{FF2B5EF4-FFF2-40B4-BE49-F238E27FC236}">
              <a16:creationId xmlns:a16="http://schemas.microsoft.com/office/drawing/2014/main" id="{A3425CA9-BFD5-4C1B-B51F-433222182EEE}"/>
            </a:ext>
          </a:extLst>
        </xdr:cNvPr>
        <xdr:cNvSpPr txBox="1"/>
      </xdr:nvSpPr>
      <xdr:spPr>
        <a:xfrm>
          <a:off x="20134580" y="674370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140,944</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5080</xdr:colOff>
      <xdr:row>39</xdr:row>
      <xdr:rowOff>78105</xdr:rowOff>
    </xdr:from>
    <xdr:ext cx="598170" cy="258445"/>
    <xdr:sp macro="" textlink="">
      <xdr:nvSpPr>
        <xdr:cNvPr id="571" name="n_3aveValue【一般廃棄物処理施設】&#10;一人当たり有形固定資産（償却資産）額">
          <a:extLst>
            <a:ext uri="{FF2B5EF4-FFF2-40B4-BE49-F238E27FC236}">
              <a16:creationId xmlns:a16="http://schemas.microsoft.com/office/drawing/2014/main" id="{7400848E-3F27-4935-B859-BCE37EB61051}"/>
            </a:ext>
          </a:extLst>
        </xdr:cNvPr>
        <xdr:cNvSpPr txBox="1"/>
      </xdr:nvSpPr>
      <xdr:spPr>
        <a:xfrm>
          <a:off x="19245580" y="676465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135,489</a:t>
          </a:r>
          <a:endParaRPr kumimoji="1" lang="ja-JP" altLang="en-US" sz="1000" b="1">
            <a:solidFill>
              <a:srgbClr val="000080"/>
            </a:solidFill>
            <a:latin typeface="ＭＳ Ｐゴシック"/>
            <a:ea typeface="ＭＳ Ｐゴシック"/>
          </a:endParaRPr>
        </a:p>
      </xdr:txBody>
    </xdr:sp>
    <xdr:clientData/>
  </xdr:oneCellAnchor>
  <xdr:oneCellAnchor>
    <xdr:from>
      <xdr:col>96</xdr:col>
      <xdr:colOff>68580</xdr:colOff>
      <xdr:row>39</xdr:row>
      <xdr:rowOff>153035</xdr:rowOff>
    </xdr:from>
    <xdr:ext cx="598170" cy="259080"/>
    <xdr:sp macro="" textlink="">
      <xdr:nvSpPr>
        <xdr:cNvPr id="572" name="n_4aveValue【一般廃棄物処理施設】&#10;一人当たり有形固定資産（償却資産）額">
          <a:extLst>
            <a:ext uri="{FF2B5EF4-FFF2-40B4-BE49-F238E27FC236}">
              <a16:creationId xmlns:a16="http://schemas.microsoft.com/office/drawing/2014/main" id="{A0372AA1-7026-42DC-90D6-29909FA39309}"/>
            </a:ext>
          </a:extLst>
        </xdr:cNvPr>
        <xdr:cNvSpPr txBox="1"/>
      </xdr:nvSpPr>
      <xdr:spPr>
        <a:xfrm>
          <a:off x="18356580" y="683958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115,809</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55880</xdr:colOff>
      <xdr:row>35</xdr:row>
      <xdr:rowOff>38735</xdr:rowOff>
    </xdr:from>
    <xdr:ext cx="598170" cy="259080"/>
    <xdr:sp macro="" textlink="">
      <xdr:nvSpPr>
        <xdr:cNvPr id="573" name="n_1mainValue【一般廃棄物処理施設】&#10;一人当たり有形固定資産（償却資産）額">
          <a:extLst>
            <a:ext uri="{FF2B5EF4-FFF2-40B4-BE49-F238E27FC236}">
              <a16:creationId xmlns:a16="http://schemas.microsoft.com/office/drawing/2014/main" id="{DEC525DD-E3E2-496A-ACA6-21F7FD5EEBA8}"/>
            </a:ext>
          </a:extLst>
        </xdr:cNvPr>
        <xdr:cNvSpPr txBox="1"/>
      </xdr:nvSpPr>
      <xdr:spPr>
        <a:xfrm>
          <a:off x="21010880" y="603948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242,522</a:t>
          </a:r>
          <a:endParaRPr kumimoji="1" lang="ja-JP" altLang="en-US" sz="1000" b="1">
            <a:solidFill>
              <a:srgbClr val="FF0000"/>
            </a:solidFill>
            <a:latin typeface="ＭＳ Ｐゴシック"/>
            <a:ea typeface="ＭＳ Ｐゴシック"/>
          </a:endParaRPr>
        </a:p>
      </xdr:txBody>
    </xdr:sp>
    <xdr:clientData/>
  </xdr:oneCellAnchor>
  <xdr:oneCellAnchor>
    <xdr:from>
      <xdr:col>105</xdr:col>
      <xdr:colOff>132080</xdr:colOff>
      <xdr:row>35</xdr:row>
      <xdr:rowOff>19050</xdr:rowOff>
    </xdr:from>
    <xdr:ext cx="598170" cy="258445"/>
    <xdr:sp macro="" textlink="">
      <xdr:nvSpPr>
        <xdr:cNvPr id="574" name="n_2mainValue【一般廃棄物処理施設】&#10;一人当たり有形固定資産（償却資産）額">
          <a:extLst>
            <a:ext uri="{FF2B5EF4-FFF2-40B4-BE49-F238E27FC236}">
              <a16:creationId xmlns:a16="http://schemas.microsoft.com/office/drawing/2014/main" id="{FB7979FB-4C95-4A49-BFF6-B0F2646C7CF5}"/>
            </a:ext>
          </a:extLst>
        </xdr:cNvPr>
        <xdr:cNvSpPr txBox="1"/>
      </xdr:nvSpPr>
      <xdr:spPr>
        <a:xfrm>
          <a:off x="20134580" y="601980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247,750</a:t>
          </a:r>
          <a:endParaRPr kumimoji="1" lang="ja-JP" altLang="en-US" sz="1000" b="1">
            <a:solidFill>
              <a:srgbClr val="FF0000"/>
            </a:solidFill>
            <a:latin typeface="ＭＳ Ｐゴシック"/>
            <a:ea typeface="ＭＳ Ｐゴシック"/>
          </a:endParaRPr>
        </a:p>
      </xdr:txBody>
    </xdr:sp>
    <xdr:clientData/>
  </xdr:oneCellAnchor>
  <xdr:oneCellAnchor>
    <xdr:from>
      <xdr:col>101</xdr:col>
      <xdr:colOff>5080</xdr:colOff>
      <xdr:row>35</xdr:row>
      <xdr:rowOff>45720</xdr:rowOff>
    </xdr:from>
    <xdr:ext cx="598170" cy="259080"/>
    <xdr:sp macro="" textlink="">
      <xdr:nvSpPr>
        <xdr:cNvPr id="575" name="n_3mainValue【一般廃棄物処理施設】&#10;一人当たり有形固定資産（償却資産）額">
          <a:extLst>
            <a:ext uri="{FF2B5EF4-FFF2-40B4-BE49-F238E27FC236}">
              <a16:creationId xmlns:a16="http://schemas.microsoft.com/office/drawing/2014/main" id="{0ABB3A33-3FED-4B99-99DE-5552C5CD76DC}"/>
            </a:ext>
          </a:extLst>
        </xdr:cNvPr>
        <xdr:cNvSpPr txBox="1"/>
      </xdr:nvSpPr>
      <xdr:spPr>
        <a:xfrm>
          <a:off x="19245580" y="604647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240,607</a:t>
          </a:r>
          <a:endParaRPr kumimoji="1" lang="ja-JP" altLang="en-US" sz="1000" b="1">
            <a:solidFill>
              <a:srgbClr val="FF0000"/>
            </a:solidFill>
            <a:latin typeface="ＭＳ Ｐゴシック"/>
            <a:ea typeface="ＭＳ Ｐゴシック"/>
          </a:endParaRPr>
        </a:p>
      </xdr:txBody>
    </xdr:sp>
    <xdr:clientData/>
  </xdr:oneCellAnchor>
  <xdr:oneCellAnchor>
    <xdr:from>
      <xdr:col>96</xdr:col>
      <xdr:colOff>68580</xdr:colOff>
      <xdr:row>35</xdr:row>
      <xdr:rowOff>67945</xdr:rowOff>
    </xdr:from>
    <xdr:ext cx="598170" cy="258445"/>
    <xdr:sp macro="" textlink="">
      <xdr:nvSpPr>
        <xdr:cNvPr id="576" name="n_4mainValue【一般廃棄物処理施設】&#10;一人当たり有形固定資産（償却資産）額">
          <a:extLst>
            <a:ext uri="{FF2B5EF4-FFF2-40B4-BE49-F238E27FC236}">
              <a16:creationId xmlns:a16="http://schemas.microsoft.com/office/drawing/2014/main" id="{2B1CBAE8-70A7-4717-BA36-5DFBFCFB41A1}"/>
            </a:ext>
          </a:extLst>
        </xdr:cNvPr>
        <xdr:cNvSpPr txBox="1"/>
      </xdr:nvSpPr>
      <xdr:spPr>
        <a:xfrm>
          <a:off x="18356580" y="606869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234,795</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77" name="正方形/長方形 576">
          <a:extLst>
            <a:ext uri="{FF2B5EF4-FFF2-40B4-BE49-F238E27FC236}">
              <a16:creationId xmlns:a16="http://schemas.microsoft.com/office/drawing/2014/main" id="{285D90B1-49D5-446E-B73B-2C7C762B36FF}"/>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保健センター・保健所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78" name="正方形/長方形 577">
          <a:extLst>
            <a:ext uri="{FF2B5EF4-FFF2-40B4-BE49-F238E27FC236}">
              <a16:creationId xmlns:a16="http://schemas.microsoft.com/office/drawing/2014/main" id="{054863B6-7979-4CDA-857C-B08DAA5E4E25}"/>
            </a:ext>
          </a:extLst>
        </xdr:cNvPr>
        <xdr:cNvSpPr/>
      </xdr:nvSpPr>
      <xdr:spPr>
        <a:xfrm>
          <a:off x="12573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79" name="正方形/長方形 578">
          <a:extLst>
            <a:ext uri="{FF2B5EF4-FFF2-40B4-BE49-F238E27FC236}">
              <a16:creationId xmlns:a16="http://schemas.microsoft.com/office/drawing/2014/main" id="{007C80AF-C682-4061-9C61-DCCCA3321AEA}"/>
            </a:ext>
          </a:extLst>
        </xdr:cNvPr>
        <xdr:cNvSpPr/>
      </xdr:nvSpPr>
      <xdr:spPr>
        <a:xfrm>
          <a:off x="12573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80" name="正方形/長方形 579">
          <a:extLst>
            <a:ext uri="{FF2B5EF4-FFF2-40B4-BE49-F238E27FC236}">
              <a16:creationId xmlns:a16="http://schemas.microsoft.com/office/drawing/2014/main" id="{FC7BEDE8-0286-4B85-A859-B940518925C2}"/>
            </a:ext>
          </a:extLst>
        </xdr:cNvPr>
        <xdr:cNvSpPr/>
      </xdr:nvSpPr>
      <xdr:spPr>
        <a:xfrm>
          <a:off x="13589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81" name="正方形/長方形 580">
          <a:extLst>
            <a:ext uri="{FF2B5EF4-FFF2-40B4-BE49-F238E27FC236}">
              <a16:creationId xmlns:a16="http://schemas.microsoft.com/office/drawing/2014/main" id="{F75BB516-575F-4D60-8059-8516DDE1043D}"/>
            </a:ext>
          </a:extLst>
        </xdr:cNvPr>
        <xdr:cNvSpPr/>
      </xdr:nvSpPr>
      <xdr:spPr>
        <a:xfrm>
          <a:off x="13589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52.8</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82" name="正方形/長方形 581">
          <a:extLst>
            <a:ext uri="{FF2B5EF4-FFF2-40B4-BE49-F238E27FC236}">
              <a16:creationId xmlns:a16="http://schemas.microsoft.com/office/drawing/2014/main" id="{890D06D5-8EF2-4CE9-BBE9-90BBFB61F62B}"/>
            </a:ext>
          </a:extLst>
        </xdr:cNvPr>
        <xdr:cNvSpPr/>
      </xdr:nvSpPr>
      <xdr:spPr>
        <a:xfrm>
          <a:off x="14732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83" name="正方形/長方形 582">
          <a:extLst>
            <a:ext uri="{FF2B5EF4-FFF2-40B4-BE49-F238E27FC236}">
              <a16:creationId xmlns:a16="http://schemas.microsoft.com/office/drawing/2014/main" id="{39871E3F-DFF8-4ADB-9263-F25955E0EDCA}"/>
            </a:ext>
          </a:extLst>
        </xdr:cNvPr>
        <xdr:cNvSpPr/>
      </xdr:nvSpPr>
      <xdr:spPr>
        <a:xfrm>
          <a:off x="14732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51.0</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84" name="正方形/長方形 583">
          <a:extLst>
            <a:ext uri="{FF2B5EF4-FFF2-40B4-BE49-F238E27FC236}">
              <a16:creationId xmlns:a16="http://schemas.microsoft.com/office/drawing/2014/main" id="{6DD6330D-ECD5-41E6-A0FD-8662DF70C5DA}"/>
            </a:ext>
          </a:extLst>
        </xdr:cNvPr>
        <xdr:cNvSpPr/>
      </xdr:nvSpPr>
      <xdr:spPr>
        <a:xfrm>
          <a:off x="12446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7815" cy="225425"/>
    <xdr:sp macro="" textlink="">
      <xdr:nvSpPr>
        <xdr:cNvPr id="585" name="テキスト ボックス 584">
          <a:extLst>
            <a:ext uri="{FF2B5EF4-FFF2-40B4-BE49-F238E27FC236}">
              <a16:creationId xmlns:a16="http://schemas.microsoft.com/office/drawing/2014/main" id="{B66CAAE2-A71D-4F03-8D45-12D9BC62D9A4}"/>
            </a:ext>
          </a:extLst>
        </xdr:cNvPr>
        <xdr:cNvSpPr txBox="1"/>
      </xdr:nvSpPr>
      <xdr:spPr>
        <a:xfrm>
          <a:off x="12407900" y="89535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86" name="直線コネクタ 585">
          <a:extLst>
            <a:ext uri="{FF2B5EF4-FFF2-40B4-BE49-F238E27FC236}">
              <a16:creationId xmlns:a16="http://schemas.microsoft.com/office/drawing/2014/main" id="{E28BCF0C-CF1B-473A-B945-2DA54388024C}"/>
            </a:ext>
          </a:extLst>
        </xdr:cNvPr>
        <xdr:cNvCxnSpPr/>
      </xdr:nvCxnSpPr>
      <xdr:spPr>
        <a:xfrm>
          <a:off x="12446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65</xdr:row>
      <xdr:rowOff>143510</xdr:rowOff>
    </xdr:from>
    <xdr:ext cx="466725" cy="258445"/>
    <xdr:sp macro="" textlink="">
      <xdr:nvSpPr>
        <xdr:cNvPr id="587" name="テキスト ボックス 586">
          <a:extLst>
            <a:ext uri="{FF2B5EF4-FFF2-40B4-BE49-F238E27FC236}">
              <a16:creationId xmlns:a16="http://schemas.microsoft.com/office/drawing/2014/main" id="{9F32A4EE-FEFA-445E-A88F-9CC3432BB39D}"/>
            </a:ext>
          </a:extLst>
        </xdr:cNvPr>
        <xdr:cNvSpPr txBox="1"/>
      </xdr:nvSpPr>
      <xdr:spPr>
        <a:xfrm>
          <a:off x="11978640" y="11287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65</xdr:col>
      <xdr:colOff>63500</xdr:colOff>
      <xdr:row>64</xdr:row>
      <xdr:rowOff>130810</xdr:rowOff>
    </xdr:from>
    <xdr:to>
      <xdr:col>89</xdr:col>
      <xdr:colOff>177800</xdr:colOff>
      <xdr:row>64</xdr:row>
      <xdr:rowOff>130810</xdr:rowOff>
    </xdr:to>
    <xdr:cxnSp macro="">
      <xdr:nvCxnSpPr>
        <xdr:cNvPr id="588" name="直線コネクタ 587">
          <a:extLst>
            <a:ext uri="{FF2B5EF4-FFF2-40B4-BE49-F238E27FC236}">
              <a16:creationId xmlns:a16="http://schemas.microsoft.com/office/drawing/2014/main" id="{4519D404-A551-43A5-A64C-E04C64633377}"/>
            </a:ext>
          </a:extLst>
        </xdr:cNvPr>
        <xdr:cNvCxnSpPr/>
      </xdr:nvCxnSpPr>
      <xdr:spPr>
        <a:xfrm>
          <a:off x="12446000" y="1110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63</xdr:row>
      <xdr:rowOff>160020</xdr:rowOff>
    </xdr:from>
    <xdr:ext cx="466725" cy="259080"/>
    <xdr:sp macro="" textlink="">
      <xdr:nvSpPr>
        <xdr:cNvPr id="589" name="テキスト ボックス 588">
          <a:extLst>
            <a:ext uri="{FF2B5EF4-FFF2-40B4-BE49-F238E27FC236}">
              <a16:creationId xmlns:a16="http://schemas.microsoft.com/office/drawing/2014/main" id="{78E12427-6526-4BE0-935A-B5E2A32A971A}"/>
            </a:ext>
          </a:extLst>
        </xdr:cNvPr>
        <xdr:cNvSpPr txBox="1"/>
      </xdr:nvSpPr>
      <xdr:spPr>
        <a:xfrm>
          <a:off x="11978640" y="1096137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62</xdr:row>
      <xdr:rowOff>146685</xdr:rowOff>
    </xdr:from>
    <xdr:to>
      <xdr:col>89</xdr:col>
      <xdr:colOff>177800</xdr:colOff>
      <xdr:row>62</xdr:row>
      <xdr:rowOff>146685</xdr:rowOff>
    </xdr:to>
    <xdr:cxnSp macro="">
      <xdr:nvCxnSpPr>
        <xdr:cNvPr id="590" name="直線コネクタ 589">
          <a:extLst>
            <a:ext uri="{FF2B5EF4-FFF2-40B4-BE49-F238E27FC236}">
              <a16:creationId xmlns:a16="http://schemas.microsoft.com/office/drawing/2014/main" id="{63141531-FFE4-491A-830A-3840D19A29CE}"/>
            </a:ext>
          </a:extLst>
        </xdr:cNvPr>
        <xdr:cNvCxnSpPr/>
      </xdr:nvCxnSpPr>
      <xdr:spPr>
        <a:xfrm>
          <a:off x="12446000" y="1077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62</xdr:row>
      <xdr:rowOff>4445</xdr:rowOff>
    </xdr:from>
    <xdr:ext cx="403225" cy="259080"/>
    <xdr:sp macro="" textlink="">
      <xdr:nvSpPr>
        <xdr:cNvPr id="591" name="テキスト ボックス 590">
          <a:extLst>
            <a:ext uri="{FF2B5EF4-FFF2-40B4-BE49-F238E27FC236}">
              <a16:creationId xmlns:a16="http://schemas.microsoft.com/office/drawing/2014/main" id="{FEFAE24C-02F5-4264-8017-9F6AC9A2D457}"/>
            </a:ext>
          </a:extLst>
        </xdr:cNvPr>
        <xdr:cNvSpPr txBox="1"/>
      </xdr:nvSpPr>
      <xdr:spPr>
        <a:xfrm>
          <a:off x="12042775" y="1063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60</xdr:row>
      <xdr:rowOff>163195</xdr:rowOff>
    </xdr:from>
    <xdr:to>
      <xdr:col>89</xdr:col>
      <xdr:colOff>177800</xdr:colOff>
      <xdr:row>60</xdr:row>
      <xdr:rowOff>163195</xdr:rowOff>
    </xdr:to>
    <xdr:cxnSp macro="">
      <xdr:nvCxnSpPr>
        <xdr:cNvPr id="592" name="直線コネクタ 591">
          <a:extLst>
            <a:ext uri="{FF2B5EF4-FFF2-40B4-BE49-F238E27FC236}">
              <a16:creationId xmlns:a16="http://schemas.microsoft.com/office/drawing/2014/main" id="{C0EDBFF3-8E64-46AA-A0FE-FFDC31CF5E46}"/>
            </a:ext>
          </a:extLst>
        </xdr:cNvPr>
        <xdr:cNvCxnSpPr/>
      </xdr:nvCxnSpPr>
      <xdr:spPr>
        <a:xfrm>
          <a:off x="12446000" y="1045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60</xdr:row>
      <xdr:rowOff>20955</xdr:rowOff>
    </xdr:from>
    <xdr:ext cx="403225" cy="258445"/>
    <xdr:sp macro="" textlink="">
      <xdr:nvSpPr>
        <xdr:cNvPr id="593" name="テキスト ボックス 592">
          <a:extLst>
            <a:ext uri="{FF2B5EF4-FFF2-40B4-BE49-F238E27FC236}">
              <a16:creationId xmlns:a16="http://schemas.microsoft.com/office/drawing/2014/main" id="{29C10E46-245D-4B2A-8BA5-17CEF0204F98}"/>
            </a:ext>
          </a:extLst>
        </xdr:cNvPr>
        <xdr:cNvSpPr txBox="1"/>
      </xdr:nvSpPr>
      <xdr:spPr>
        <a:xfrm>
          <a:off x="12042775" y="1030795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59</xdr:row>
      <xdr:rowOff>8255</xdr:rowOff>
    </xdr:from>
    <xdr:to>
      <xdr:col>89</xdr:col>
      <xdr:colOff>177800</xdr:colOff>
      <xdr:row>59</xdr:row>
      <xdr:rowOff>8255</xdr:rowOff>
    </xdr:to>
    <xdr:cxnSp macro="">
      <xdr:nvCxnSpPr>
        <xdr:cNvPr id="594" name="直線コネクタ 593">
          <a:extLst>
            <a:ext uri="{FF2B5EF4-FFF2-40B4-BE49-F238E27FC236}">
              <a16:creationId xmlns:a16="http://schemas.microsoft.com/office/drawing/2014/main" id="{6E749230-5749-49C2-B238-0258042E94C2}"/>
            </a:ext>
          </a:extLst>
        </xdr:cNvPr>
        <xdr:cNvCxnSpPr/>
      </xdr:nvCxnSpPr>
      <xdr:spPr>
        <a:xfrm>
          <a:off x="12446000" y="1012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58</xdr:row>
      <xdr:rowOff>37465</xdr:rowOff>
    </xdr:from>
    <xdr:ext cx="403225" cy="259080"/>
    <xdr:sp macro="" textlink="">
      <xdr:nvSpPr>
        <xdr:cNvPr id="595" name="テキスト ボックス 594">
          <a:extLst>
            <a:ext uri="{FF2B5EF4-FFF2-40B4-BE49-F238E27FC236}">
              <a16:creationId xmlns:a16="http://schemas.microsoft.com/office/drawing/2014/main" id="{AA637EE6-B28D-4EB7-AA95-BEBFAD9EE690}"/>
            </a:ext>
          </a:extLst>
        </xdr:cNvPr>
        <xdr:cNvSpPr txBox="1"/>
      </xdr:nvSpPr>
      <xdr:spPr>
        <a:xfrm>
          <a:off x="12042775" y="998156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57</xdr:row>
      <xdr:rowOff>24765</xdr:rowOff>
    </xdr:from>
    <xdr:to>
      <xdr:col>89</xdr:col>
      <xdr:colOff>177800</xdr:colOff>
      <xdr:row>57</xdr:row>
      <xdr:rowOff>24765</xdr:rowOff>
    </xdr:to>
    <xdr:cxnSp macro="">
      <xdr:nvCxnSpPr>
        <xdr:cNvPr id="596" name="直線コネクタ 595">
          <a:extLst>
            <a:ext uri="{FF2B5EF4-FFF2-40B4-BE49-F238E27FC236}">
              <a16:creationId xmlns:a16="http://schemas.microsoft.com/office/drawing/2014/main" id="{CB235DE6-D6B9-4D72-ADC4-22AB3F60B09C}"/>
            </a:ext>
          </a:extLst>
        </xdr:cNvPr>
        <xdr:cNvCxnSpPr/>
      </xdr:nvCxnSpPr>
      <xdr:spPr>
        <a:xfrm>
          <a:off x="12446000" y="979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56</xdr:row>
      <xdr:rowOff>53975</xdr:rowOff>
    </xdr:from>
    <xdr:ext cx="403225" cy="258445"/>
    <xdr:sp macro="" textlink="">
      <xdr:nvSpPr>
        <xdr:cNvPr id="597" name="テキスト ボックス 596">
          <a:extLst>
            <a:ext uri="{FF2B5EF4-FFF2-40B4-BE49-F238E27FC236}">
              <a16:creationId xmlns:a16="http://schemas.microsoft.com/office/drawing/2014/main" id="{3FB4C045-4693-4CB9-BE9F-4E210E547688}"/>
            </a:ext>
          </a:extLst>
        </xdr:cNvPr>
        <xdr:cNvSpPr txBox="1"/>
      </xdr:nvSpPr>
      <xdr:spPr>
        <a:xfrm>
          <a:off x="12042775" y="965517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65</xdr:col>
      <xdr:colOff>63500</xdr:colOff>
      <xdr:row>55</xdr:row>
      <xdr:rowOff>40640</xdr:rowOff>
    </xdr:from>
    <xdr:to>
      <xdr:col>89</xdr:col>
      <xdr:colOff>177800</xdr:colOff>
      <xdr:row>55</xdr:row>
      <xdr:rowOff>40640</xdr:rowOff>
    </xdr:to>
    <xdr:cxnSp macro="">
      <xdr:nvCxnSpPr>
        <xdr:cNvPr id="598" name="直線コネクタ 597">
          <a:extLst>
            <a:ext uri="{FF2B5EF4-FFF2-40B4-BE49-F238E27FC236}">
              <a16:creationId xmlns:a16="http://schemas.microsoft.com/office/drawing/2014/main" id="{F17D6080-CC76-4651-B649-E121F2B442A4}"/>
            </a:ext>
          </a:extLst>
        </xdr:cNvPr>
        <xdr:cNvCxnSpPr/>
      </xdr:nvCxnSpPr>
      <xdr:spPr>
        <a:xfrm>
          <a:off x="12446000" y="947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105410</xdr:colOff>
      <xdr:row>54</xdr:row>
      <xdr:rowOff>69850</xdr:rowOff>
    </xdr:from>
    <xdr:ext cx="338455" cy="259080"/>
    <xdr:sp macro="" textlink="">
      <xdr:nvSpPr>
        <xdr:cNvPr id="599" name="テキスト ボックス 598">
          <a:extLst>
            <a:ext uri="{FF2B5EF4-FFF2-40B4-BE49-F238E27FC236}">
              <a16:creationId xmlns:a16="http://schemas.microsoft.com/office/drawing/2014/main" id="{ABBA859B-F891-4887-B9C2-C0C10A638CE0}"/>
            </a:ext>
          </a:extLst>
        </xdr:cNvPr>
        <xdr:cNvSpPr txBox="1"/>
      </xdr:nvSpPr>
      <xdr:spPr>
        <a:xfrm>
          <a:off x="12106910" y="9328150"/>
          <a:ext cx="338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00" name="直線コネクタ 599">
          <a:extLst>
            <a:ext uri="{FF2B5EF4-FFF2-40B4-BE49-F238E27FC236}">
              <a16:creationId xmlns:a16="http://schemas.microsoft.com/office/drawing/2014/main" id="{2260EC2D-7351-4B19-90B8-68D79ED40F55}"/>
            </a:ext>
          </a:extLst>
        </xdr:cNvPr>
        <xdr:cNvCxnSpPr/>
      </xdr:nvCxnSpPr>
      <xdr:spPr>
        <a:xfrm>
          <a:off x="12446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601" name="【保健センター・保健所】&#10;有形固定資産減価償却率グラフ枠">
          <a:extLst>
            <a:ext uri="{FF2B5EF4-FFF2-40B4-BE49-F238E27FC236}">
              <a16:creationId xmlns:a16="http://schemas.microsoft.com/office/drawing/2014/main" id="{1BB917F7-71C7-4151-A4E9-BD2CEFB290AB}"/>
            </a:ext>
          </a:extLst>
        </xdr:cNvPr>
        <xdr:cNvSpPr/>
      </xdr:nvSpPr>
      <xdr:spPr>
        <a:xfrm>
          <a:off x="12446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56</xdr:row>
      <xdr:rowOff>36195</xdr:rowOff>
    </xdr:from>
    <xdr:to>
      <xdr:col>85</xdr:col>
      <xdr:colOff>126365</xdr:colOff>
      <xdr:row>64</xdr:row>
      <xdr:rowOff>130810</xdr:rowOff>
    </xdr:to>
    <xdr:cxnSp macro="">
      <xdr:nvCxnSpPr>
        <xdr:cNvPr id="602" name="直線コネクタ 601">
          <a:extLst>
            <a:ext uri="{FF2B5EF4-FFF2-40B4-BE49-F238E27FC236}">
              <a16:creationId xmlns:a16="http://schemas.microsoft.com/office/drawing/2014/main" id="{5AD13AB5-0AC6-40D2-89F9-78535FF80C34}"/>
            </a:ext>
          </a:extLst>
        </xdr:cNvPr>
        <xdr:cNvCxnSpPr/>
      </xdr:nvCxnSpPr>
      <xdr:spPr>
        <a:xfrm flipV="1">
          <a:off x="16318865" y="9637395"/>
          <a:ext cx="0" cy="14662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134620</xdr:rowOff>
    </xdr:from>
    <xdr:ext cx="469900" cy="258445"/>
    <xdr:sp macro="" textlink="">
      <xdr:nvSpPr>
        <xdr:cNvPr id="603" name="【保健センター・保健所】&#10;有形固定資産減価償却率最小値テキスト">
          <a:extLst>
            <a:ext uri="{FF2B5EF4-FFF2-40B4-BE49-F238E27FC236}">
              <a16:creationId xmlns:a16="http://schemas.microsoft.com/office/drawing/2014/main" id="{82E57A93-0FA9-49CF-B586-D8B05C1AC54A}"/>
            </a:ext>
          </a:extLst>
        </xdr:cNvPr>
        <xdr:cNvSpPr txBox="1"/>
      </xdr:nvSpPr>
      <xdr:spPr>
        <a:xfrm>
          <a:off x="16357600" y="1110742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dr:col>85</xdr:col>
      <xdr:colOff>38100</xdr:colOff>
      <xdr:row>64</xdr:row>
      <xdr:rowOff>130810</xdr:rowOff>
    </xdr:from>
    <xdr:to>
      <xdr:col>86</xdr:col>
      <xdr:colOff>25400</xdr:colOff>
      <xdr:row>64</xdr:row>
      <xdr:rowOff>130810</xdr:rowOff>
    </xdr:to>
    <xdr:cxnSp macro="">
      <xdr:nvCxnSpPr>
        <xdr:cNvPr id="604" name="直線コネクタ 603">
          <a:extLst>
            <a:ext uri="{FF2B5EF4-FFF2-40B4-BE49-F238E27FC236}">
              <a16:creationId xmlns:a16="http://schemas.microsoft.com/office/drawing/2014/main" id="{4F3D1798-809E-41C0-BD08-3B21740400AD}"/>
            </a:ext>
          </a:extLst>
        </xdr:cNvPr>
        <xdr:cNvCxnSpPr/>
      </xdr:nvCxnSpPr>
      <xdr:spPr>
        <a:xfrm>
          <a:off x="16230600" y="11103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154940</xdr:rowOff>
    </xdr:from>
    <xdr:ext cx="405130" cy="258445"/>
    <xdr:sp macro="" textlink="">
      <xdr:nvSpPr>
        <xdr:cNvPr id="605" name="【保健センター・保健所】&#10;有形固定資産減価償却率最大値テキスト">
          <a:extLst>
            <a:ext uri="{FF2B5EF4-FFF2-40B4-BE49-F238E27FC236}">
              <a16:creationId xmlns:a16="http://schemas.microsoft.com/office/drawing/2014/main" id="{51508D16-EA18-42F1-8519-A78A5D3718A8}"/>
            </a:ext>
          </a:extLst>
        </xdr:cNvPr>
        <xdr:cNvSpPr txBox="1"/>
      </xdr:nvSpPr>
      <xdr:spPr>
        <a:xfrm>
          <a:off x="16357600" y="941324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10.2</a:t>
          </a:r>
          <a:endParaRPr kumimoji="1" lang="ja-JP" altLang="en-US" sz="1000" b="1">
            <a:latin typeface="ＭＳ Ｐゴシック"/>
            <a:ea typeface="ＭＳ Ｐゴシック"/>
          </a:endParaRPr>
        </a:p>
      </xdr:txBody>
    </xdr:sp>
    <xdr:clientData/>
  </xdr:oneCellAnchor>
  <xdr:twoCellAnchor>
    <xdr:from>
      <xdr:col>85</xdr:col>
      <xdr:colOff>38100</xdr:colOff>
      <xdr:row>56</xdr:row>
      <xdr:rowOff>36195</xdr:rowOff>
    </xdr:from>
    <xdr:to>
      <xdr:col>86</xdr:col>
      <xdr:colOff>25400</xdr:colOff>
      <xdr:row>56</xdr:row>
      <xdr:rowOff>36195</xdr:rowOff>
    </xdr:to>
    <xdr:cxnSp macro="">
      <xdr:nvCxnSpPr>
        <xdr:cNvPr id="606" name="直線コネクタ 605">
          <a:extLst>
            <a:ext uri="{FF2B5EF4-FFF2-40B4-BE49-F238E27FC236}">
              <a16:creationId xmlns:a16="http://schemas.microsoft.com/office/drawing/2014/main" id="{322EE4E9-20CA-42B4-81AB-7B62EA72415A}"/>
            </a:ext>
          </a:extLst>
        </xdr:cNvPr>
        <xdr:cNvCxnSpPr/>
      </xdr:nvCxnSpPr>
      <xdr:spPr>
        <a:xfrm>
          <a:off x="16230600" y="96373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102235</xdr:rowOff>
    </xdr:from>
    <xdr:ext cx="405130" cy="258445"/>
    <xdr:sp macro="" textlink="">
      <xdr:nvSpPr>
        <xdr:cNvPr id="607" name="【保健センター・保健所】&#10;有形固定資産減価償却率平均値テキスト">
          <a:extLst>
            <a:ext uri="{FF2B5EF4-FFF2-40B4-BE49-F238E27FC236}">
              <a16:creationId xmlns:a16="http://schemas.microsoft.com/office/drawing/2014/main" id="{17055FFF-F64E-44D8-9872-EAA82DEC5365}"/>
            </a:ext>
          </a:extLst>
        </xdr:cNvPr>
        <xdr:cNvSpPr txBox="1"/>
      </xdr:nvSpPr>
      <xdr:spPr>
        <a:xfrm>
          <a:off x="16357600" y="10217785"/>
          <a:ext cx="40513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50.2</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59</xdr:row>
      <xdr:rowOff>123825</xdr:rowOff>
    </xdr:from>
    <xdr:to>
      <xdr:col>85</xdr:col>
      <xdr:colOff>177800</xdr:colOff>
      <xdr:row>60</xdr:row>
      <xdr:rowOff>53975</xdr:rowOff>
    </xdr:to>
    <xdr:sp macro="" textlink="">
      <xdr:nvSpPr>
        <xdr:cNvPr id="608" name="フローチャート: 判断 607">
          <a:extLst>
            <a:ext uri="{FF2B5EF4-FFF2-40B4-BE49-F238E27FC236}">
              <a16:creationId xmlns:a16="http://schemas.microsoft.com/office/drawing/2014/main" id="{9AD19BF7-585B-4201-AED3-E7FD24F703F0}"/>
            </a:ext>
          </a:extLst>
        </xdr:cNvPr>
        <xdr:cNvSpPr/>
      </xdr:nvSpPr>
      <xdr:spPr>
        <a:xfrm>
          <a:off x="16268700" y="10239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86360</xdr:rowOff>
    </xdr:from>
    <xdr:to>
      <xdr:col>81</xdr:col>
      <xdr:colOff>101600</xdr:colOff>
      <xdr:row>61</xdr:row>
      <xdr:rowOff>16510</xdr:rowOff>
    </xdr:to>
    <xdr:sp macro="" textlink="">
      <xdr:nvSpPr>
        <xdr:cNvPr id="609" name="フローチャート: 判断 608">
          <a:extLst>
            <a:ext uri="{FF2B5EF4-FFF2-40B4-BE49-F238E27FC236}">
              <a16:creationId xmlns:a16="http://schemas.microsoft.com/office/drawing/2014/main" id="{88D21F80-F425-45E4-A046-375ACB690751}"/>
            </a:ext>
          </a:extLst>
        </xdr:cNvPr>
        <xdr:cNvSpPr/>
      </xdr:nvSpPr>
      <xdr:spPr>
        <a:xfrm>
          <a:off x="15430500" y="1037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55245</xdr:rowOff>
    </xdr:from>
    <xdr:to>
      <xdr:col>76</xdr:col>
      <xdr:colOff>165100</xdr:colOff>
      <xdr:row>60</xdr:row>
      <xdr:rowOff>156845</xdr:rowOff>
    </xdr:to>
    <xdr:sp macro="" textlink="">
      <xdr:nvSpPr>
        <xdr:cNvPr id="610" name="フローチャート: 判断 609">
          <a:extLst>
            <a:ext uri="{FF2B5EF4-FFF2-40B4-BE49-F238E27FC236}">
              <a16:creationId xmlns:a16="http://schemas.microsoft.com/office/drawing/2014/main" id="{724E64CF-DCE5-409C-8426-12D58C985CFB}"/>
            </a:ext>
          </a:extLst>
        </xdr:cNvPr>
        <xdr:cNvSpPr/>
      </xdr:nvSpPr>
      <xdr:spPr>
        <a:xfrm>
          <a:off x="14541500" y="10342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20955</xdr:rowOff>
    </xdr:from>
    <xdr:to>
      <xdr:col>72</xdr:col>
      <xdr:colOff>38100</xdr:colOff>
      <xdr:row>60</xdr:row>
      <xdr:rowOff>122555</xdr:rowOff>
    </xdr:to>
    <xdr:sp macro="" textlink="">
      <xdr:nvSpPr>
        <xdr:cNvPr id="611" name="フローチャート: 判断 610">
          <a:extLst>
            <a:ext uri="{FF2B5EF4-FFF2-40B4-BE49-F238E27FC236}">
              <a16:creationId xmlns:a16="http://schemas.microsoft.com/office/drawing/2014/main" id="{301A07DC-D009-45B5-8478-7FE2B3DD8D00}"/>
            </a:ext>
          </a:extLst>
        </xdr:cNvPr>
        <xdr:cNvSpPr/>
      </xdr:nvSpPr>
      <xdr:spPr>
        <a:xfrm>
          <a:off x="13652500" y="10307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91440</xdr:rowOff>
    </xdr:from>
    <xdr:to>
      <xdr:col>67</xdr:col>
      <xdr:colOff>101600</xdr:colOff>
      <xdr:row>60</xdr:row>
      <xdr:rowOff>21590</xdr:rowOff>
    </xdr:to>
    <xdr:sp macro="" textlink="">
      <xdr:nvSpPr>
        <xdr:cNvPr id="612" name="フローチャート: 判断 611">
          <a:extLst>
            <a:ext uri="{FF2B5EF4-FFF2-40B4-BE49-F238E27FC236}">
              <a16:creationId xmlns:a16="http://schemas.microsoft.com/office/drawing/2014/main" id="{D4C09056-7CDA-45A4-953D-B99577B01409}"/>
            </a:ext>
          </a:extLst>
        </xdr:cNvPr>
        <xdr:cNvSpPr/>
      </xdr:nvSpPr>
      <xdr:spPr>
        <a:xfrm>
          <a:off x="12763500" y="10206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111760</xdr:rowOff>
    </xdr:from>
    <xdr:ext cx="762000" cy="258445"/>
    <xdr:sp macro="" textlink="">
      <xdr:nvSpPr>
        <xdr:cNvPr id="613" name="テキスト ボックス 612">
          <a:extLst>
            <a:ext uri="{FF2B5EF4-FFF2-40B4-BE49-F238E27FC236}">
              <a16:creationId xmlns:a16="http://schemas.microsoft.com/office/drawing/2014/main" id="{E2633B29-7DCB-4122-A74D-B5EADF771501}"/>
            </a:ext>
          </a:extLst>
        </xdr:cNvPr>
        <xdr:cNvSpPr txBox="1"/>
      </xdr:nvSpPr>
      <xdr:spPr>
        <a:xfrm>
          <a:off x="161290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80</xdr:col>
      <xdr:colOff>50800</xdr:colOff>
      <xdr:row>66</xdr:row>
      <xdr:rowOff>111760</xdr:rowOff>
    </xdr:from>
    <xdr:ext cx="762000" cy="258445"/>
    <xdr:sp macro="" textlink="">
      <xdr:nvSpPr>
        <xdr:cNvPr id="614" name="テキスト ボックス 613">
          <a:extLst>
            <a:ext uri="{FF2B5EF4-FFF2-40B4-BE49-F238E27FC236}">
              <a16:creationId xmlns:a16="http://schemas.microsoft.com/office/drawing/2014/main" id="{5192F0A8-D1DD-44F5-8248-9ABF801F1254}"/>
            </a:ext>
          </a:extLst>
        </xdr:cNvPr>
        <xdr:cNvSpPr txBox="1"/>
      </xdr:nvSpPr>
      <xdr:spPr>
        <a:xfrm>
          <a:off x="15290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75</xdr:col>
      <xdr:colOff>114300</xdr:colOff>
      <xdr:row>66</xdr:row>
      <xdr:rowOff>111760</xdr:rowOff>
    </xdr:from>
    <xdr:ext cx="762000" cy="258445"/>
    <xdr:sp macro="" textlink="">
      <xdr:nvSpPr>
        <xdr:cNvPr id="615" name="テキスト ボックス 614">
          <a:extLst>
            <a:ext uri="{FF2B5EF4-FFF2-40B4-BE49-F238E27FC236}">
              <a16:creationId xmlns:a16="http://schemas.microsoft.com/office/drawing/2014/main" id="{8EC3E039-7DDC-4A67-B4A0-9A6DFECECA32}"/>
            </a:ext>
          </a:extLst>
        </xdr:cNvPr>
        <xdr:cNvSpPr txBox="1"/>
      </xdr:nvSpPr>
      <xdr:spPr>
        <a:xfrm>
          <a:off x="14401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70</xdr:col>
      <xdr:colOff>177800</xdr:colOff>
      <xdr:row>66</xdr:row>
      <xdr:rowOff>111760</xdr:rowOff>
    </xdr:from>
    <xdr:ext cx="762000" cy="258445"/>
    <xdr:sp macro="" textlink="">
      <xdr:nvSpPr>
        <xdr:cNvPr id="616" name="テキスト ボックス 615">
          <a:extLst>
            <a:ext uri="{FF2B5EF4-FFF2-40B4-BE49-F238E27FC236}">
              <a16:creationId xmlns:a16="http://schemas.microsoft.com/office/drawing/2014/main" id="{6095AD37-EEED-4A2E-AC6F-02C90003F833}"/>
            </a:ext>
          </a:extLst>
        </xdr:cNvPr>
        <xdr:cNvSpPr txBox="1"/>
      </xdr:nvSpPr>
      <xdr:spPr>
        <a:xfrm>
          <a:off x="13512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66</xdr:col>
      <xdr:colOff>50800</xdr:colOff>
      <xdr:row>66</xdr:row>
      <xdr:rowOff>111760</xdr:rowOff>
    </xdr:from>
    <xdr:ext cx="762000" cy="258445"/>
    <xdr:sp macro="" textlink="">
      <xdr:nvSpPr>
        <xdr:cNvPr id="617" name="テキスト ボックス 616">
          <a:extLst>
            <a:ext uri="{FF2B5EF4-FFF2-40B4-BE49-F238E27FC236}">
              <a16:creationId xmlns:a16="http://schemas.microsoft.com/office/drawing/2014/main" id="{36BF0F6D-DEB9-4C1F-AFF3-891C8C03D818}"/>
            </a:ext>
          </a:extLst>
        </xdr:cNvPr>
        <xdr:cNvSpPr txBox="1"/>
      </xdr:nvSpPr>
      <xdr:spPr>
        <a:xfrm>
          <a:off x="12623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81</xdr:col>
      <xdr:colOff>0</xdr:colOff>
      <xdr:row>61</xdr:row>
      <xdr:rowOff>42545</xdr:rowOff>
    </xdr:from>
    <xdr:to>
      <xdr:col>81</xdr:col>
      <xdr:colOff>101600</xdr:colOff>
      <xdr:row>61</xdr:row>
      <xdr:rowOff>144145</xdr:rowOff>
    </xdr:to>
    <xdr:sp macro="" textlink="">
      <xdr:nvSpPr>
        <xdr:cNvPr id="618" name="楕円 617">
          <a:extLst>
            <a:ext uri="{FF2B5EF4-FFF2-40B4-BE49-F238E27FC236}">
              <a16:creationId xmlns:a16="http://schemas.microsoft.com/office/drawing/2014/main" id="{3AEDAC93-645C-4C06-8582-1A690D505426}"/>
            </a:ext>
          </a:extLst>
        </xdr:cNvPr>
        <xdr:cNvSpPr/>
      </xdr:nvSpPr>
      <xdr:spPr>
        <a:xfrm>
          <a:off x="15430500" y="10500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161290</xdr:rowOff>
    </xdr:from>
    <xdr:to>
      <xdr:col>76</xdr:col>
      <xdr:colOff>165100</xdr:colOff>
      <xdr:row>61</xdr:row>
      <xdr:rowOff>91440</xdr:rowOff>
    </xdr:to>
    <xdr:sp macro="" textlink="">
      <xdr:nvSpPr>
        <xdr:cNvPr id="619" name="楕円 618">
          <a:extLst>
            <a:ext uri="{FF2B5EF4-FFF2-40B4-BE49-F238E27FC236}">
              <a16:creationId xmlns:a16="http://schemas.microsoft.com/office/drawing/2014/main" id="{65DF3817-8EB1-4641-8487-1B9E196DDA48}"/>
            </a:ext>
          </a:extLst>
        </xdr:cNvPr>
        <xdr:cNvSpPr/>
      </xdr:nvSpPr>
      <xdr:spPr>
        <a:xfrm>
          <a:off x="14541500" y="10448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40640</xdr:rowOff>
    </xdr:from>
    <xdr:to>
      <xdr:col>81</xdr:col>
      <xdr:colOff>50800</xdr:colOff>
      <xdr:row>61</xdr:row>
      <xdr:rowOff>93345</xdr:rowOff>
    </xdr:to>
    <xdr:cxnSp macro="">
      <xdr:nvCxnSpPr>
        <xdr:cNvPr id="620" name="直線コネクタ 619">
          <a:extLst>
            <a:ext uri="{FF2B5EF4-FFF2-40B4-BE49-F238E27FC236}">
              <a16:creationId xmlns:a16="http://schemas.microsoft.com/office/drawing/2014/main" id="{FC8F8102-817C-42E6-9FC4-9E574555415A}"/>
            </a:ext>
          </a:extLst>
        </xdr:cNvPr>
        <xdr:cNvCxnSpPr/>
      </xdr:nvCxnSpPr>
      <xdr:spPr>
        <a:xfrm>
          <a:off x="14592300" y="10499090"/>
          <a:ext cx="889000" cy="527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145415</xdr:rowOff>
    </xdr:from>
    <xdr:to>
      <xdr:col>72</xdr:col>
      <xdr:colOff>38100</xdr:colOff>
      <xdr:row>61</xdr:row>
      <xdr:rowOff>75565</xdr:rowOff>
    </xdr:to>
    <xdr:sp macro="" textlink="">
      <xdr:nvSpPr>
        <xdr:cNvPr id="621" name="楕円 620">
          <a:extLst>
            <a:ext uri="{FF2B5EF4-FFF2-40B4-BE49-F238E27FC236}">
              <a16:creationId xmlns:a16="http://schemas.microsoft.com/office/drawing/2014/main" id="{11041453-A439-4FD6-B9B0-74F878084CC1}"/>
            </a:ext>
          </a:extLst>
        </xdr:cNvPr>
        <xdr:cNvSpPr/>
      </xdr:nvSpPr>
      <xdr:spPr>
        <a:xfrm>
          <a:off x="13652500" y="10432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24765</xdr:rowOff>
    </xdr:from>
    <xdr:to>
      <xdr:col>76</xdr:col>
      <xdr:colOff>114300</xdr:colOff>
      <xdr:row>61</xdr:row>
      <xdr:rowOff>40640</xdr:rowOff>
    </xdr:to>
    <xdr:cxnSp macro="">
      <xdr:nvCxnSpPr>
        <xdr:cNvPr id="622" name="直線コネクタ 621">
          <a:extLst>
            <a:ext uri="{FF2B5EF4-FFF2-40B4-BE49-F238E27FC236}">
              <a16:creationId xmlns:a16="http://schemas.microsoft.com/office/drawing/2014/main" id="{CE43795C-368E-4DD4-B810-10FA93E4B6CC}"/>
            </a:ext>
          </a:extLst>
        </xdr:cNvPr>
        <xdr:cNvCxnSpPr/>
      </xdr:nvCxnSpPr>
      <xdr:spPr>
        <a:xfrm>
          <a:off x="13703300" y="10483215"/>
          <a:ext cx="889000" cy="15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94615</xdr:rowOff>
    </xdr:from>
    <xdr:to>
      <xdr:col>67</xdr:col>
      <xdr:colOff>101600</xdr:colOff>
      <xdr:row>61</xdr:row>
      <xdr:rowOff>24765</xdr:rowOff>
    </xdr:to>
    <xdr:sp macro="" textlink="">
      <xdr:nvSpPr>
        <xdr:cNvPr id="623" name="楕円 622">
          <a:extLst>
            <a:ext uri="{FF2B5EF4-FFF2-40B4-BE49-F238E27FC236}">
              <a16:creationId xmlns:a16="http://schemas.microsoft.com/office/drawing/2014/main" id="{B5E29A4C-6D32-4CF0-A0D5-2AFEB9CE1102}"/>
            </a:ext>
          </a:extLst>
        </xdr:cNvPr>
        <xdr:cNvSpPr/>
      </xdr:nvSpPr>
      <xdr:spPr>
        <a:xfrm>
          <a:off x="12763500" y="10381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145415</xdr:rowOff>
    </xdr:from>
    <xdr:to>
      <xdr:col>71</xdr:col>
      <xdr:colOff>177800</xdr:colOff>
      <xdr:row>61</xdr:row>
      <xdr:rowOff>24765</xdr:rowOff>
    </xdr:to>
    <xdr:cxnSp macro="">
      <xdr:nvCxnSpPr>
        <xdr:cNvPr id="624" name="直線コネクタ 623">
          <a:extLst>
            <a:ext uri="{FF2B5EF4-FFF2-40B4-BE49-F238E27FC236}">
              <a16:creationId xmlns:a16="http://schemas.microsoft.com/office/drawing/2014/main" id="{5D1189FC-D7C5-4821-894B-B315E852BFCC}"/>
            </a:ext>
          </a:extLst>
        </xdr:cNvPr>
        <xdr:cNvCxnSpPr/>
      </xdr:nvCxnSpPr>
      <xdr:spPr>
        <a:xfrm>
          <a:off x="12814300" y="10432415"/>
          <a:ext cx="889000" cy="508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59</xdr:row>
      <xdr:rowOff>33020</xdr:rowOff>
    </xdr:from>
    <xdr:ext cx="405130" cy="259080"/>
    <xdr:sp macro="" textlink="">
      <xdr:nvSpPr>
        <xdr:cNvPr id="625" name="n_1aveValue【保健センター・保健所】&#10;有形固定資産減価償却率">
          <a:extLst>
            <a:ext uri="{FF2B5EF4-FFF2-40B4-BE49-F238E27FC236}">
              <a16:creationId xmlns:a16="http://schemas.microsoft.com/office/drawing/2014/main" id="{DA5CDDD2-9563-4007-BE37-252A99C4578F}"/>
            </a:ext>
          </a:extLst>
        </xdr:cNvPr>
        <xdr:cNvSpPr txBox="1"/>
      </xdr:nvSpPr>
      <xdr:spPr>
        <a:xfrm>
          <a:off x="15266035" y="1014857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58.4</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59</xdr:row>
      <xdr:rowOff>1905</xdr:rowOff>
    </xdr:from>
    <xdr:ext cx="404495" cy="259080"/>
    <xdr:sp macro="" textlink="">
      <xdr:nvSpPr>
        <xdr:cNvPr id="626" name="n_2aveValue【保健センター・保健所】&#10;有形固定資産減価償却率">
          <a:extLst>
            <a:ext uri="{FF2B5EF4-FFF2-40B4-BE49-F238E27FC236}">
              <a16:creationId xmlns:a16="http://schemas.microsoft.com/office/drawing/2014/main" id="{A269DA8C-3577-4645-ADC7-E1FF13CD8903}"/>
            </a:ext>
          </a:extLst>
        </xdr:cNvPr>
        <xdr:cNvSpPr txBox="1"/>
      </xdr:nvSpPr>
      <xdr:spPr>
        <a:xfrm>
          <a:off x="14389735" y="1011745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56.5</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58</xdr:row>
      <xdr:rowOff>139065</xdr:rowOff>
    </xdr:from>
    <xdr:ext cx="404495" cy="259080"/>
    <xdr:sp macro="" textlink="">
      <xdr:nvSpPr>
        <xdr:cNvPr id="627" name="n_3aveValue【保健センター・保健所】&#10;有形固定資産減価償却率">
          <a:extLst>
            <a:ext uri="{FF2B5EF4-FFF2-40B4-BE49-F238E27FC236}">
              <a16:creationId xmlns:a16="http://schemas.microsoft.com/office/drawing/2014/main" id="{FABA2D7B-838E-48E8-9695-912B02EE6176}"/>
            </a:ext>
          </a:extLst>
        </xdr:cNvPr>
        <xdr:cNvSpPr txBox="1"/>
      </xdr:nvSpPr>
      <xdr:spPr>
        <a:xfrm>
          <a:off x="13500735" y="1008316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54.4</a:t>
          </a:r>
          <a:endParaRPr kumimoji="1" lang="ja-JP" altLang="en-US" sz="1000" b="1">
            <a:solidFill>
              <a:srgbClr val="000080"/>
            </a:solidFill>
            <a:latin typeface="ＭＳ Ｐゴシック"/>
            <a:ea typeface="ＭＳ Ｐゴシック"/>
          </a:endParaRPr>
        </a:p>
      </xdr:txBody>
    </xdr:sp>
    <xdr:clientData/>
  </xdr:oneCellAnchor>
  <xdr:oneCellAnchor>
    <xdr:from>
      <xdr:col>66</xdr:col>
      <xdr:colOff>38735</xdr:colOff>
      <xdr:row>58</xdr:row>
      <xdr:rowOff>38100</xdr:rowOff>
    </xdr:from>
    <xdr:ext cx="404495" cy="259080"/>
    <xdr:sp macro="" textlink="">
      <xdr:nvSpPr>
        <xdr:cNvPr id="628" name="n_4aveValue【保健センター・保健所】&#10;有形固定資産減価償却率">
          <a:extLst>
            <a:ext uri="{FF2B5EF4-FFF2-40B4-BE49-F238E27FC236}">
              <a16:creationId xmlns:a16="http://schemas.microsoft.com/office/drawing/2014/main" id="{009F1ACA-F218-4448-B574-12F84C3AE8CF}"/>
            </a:ext>
          </a:extLst>
        </xdr:cNvPr>
        <xdr:cNvSpPr txBox="1"/>
      </xdr:nvSpPr>
      <xdr:spPr>
        <a:xfrm>
          <a:off x="12611735" y="998220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48.2</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26035</xdr:colOff>
      <xdr:row>61</xdr:row>
      <xdr:rowOff>135255</xdr:rowOff>
    </xdr:from>
    <xdr:ext cx="405130" cy="258445"/>
    <xdr:sp macro="" textlink="">
      <xdr:nvSpPr>
        <xdr:cNvPr id="629" name="n_1mainValue【保健センター・保健所】&#10;有形固定資産減価償却率">
          <a:extLst>
            <a:ext uri="{FF2B5EF4-FFF2-40B4-BE49-F238E27FC236}">
              <a16:creationId xmlns:a16="http://schemas.microsoft.com/office/drawing/2014/main" id="{D7750373-D0A4-4C7F-A92C-46C3F53D0EF3}"/>
            </a:ext>
          </a:extLst>
        </xdr:cNvPr>
        <xdr:cNvSpPr txBox="1"/>
      </xdr:nvSpPr>
      <xdr:spPr>
        <a:xfrm>
          <a:off x="15266035" y="1059370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66.2</a:t>
          </a:r>
          <a:endParaRPr kumimoji="1" lang="ja-JP" altLang="en-US" sz="1000" b="1">
            <a:solidFill>
              <a:srgbClr val="FF0000"/>
            </a:solidFill>
            <a:latin typeface="ＭＳ Ｐゴシック"/>
            <a:ea typeface="ＭＳ Ｐゴシック"/>
          </a:endParaRPr>
        </a:p>
      </xdr:txBody>
    </xdr:sp>
    <xdr:clientData/>
  </xdr:oneCellAnchor>
  <xdr:oneCellAnchor>
    <xdr:from>
      <xdr:col>75</xdr:col>
      <xdr:colOff>102235</xdr:colOff>
      <xdr:row>61</xdr:row>
      <xdr:rowOff>82550</xdr:rowOff>
    </xdr:from>
    <xdr:ext cx="404495" cy="259080"/>
    <xdr:sp macro="" textlink="">
      <xdr:nvSpPr>
        <xdr:cNvPr id="630" name="n_2mainValue【保健センター・保健所】&#10;有形固定資産減価償却率">
          <a:extLst>
            <a:ext uri="{FF2B5EF4-FFF2-40B4-BE49-F238E27FC236}">
              <a16:creationId xmlns:a16="http://schemas.microsoft.com/office/drawing/2014/main" id="{BCE82B75-C503-4C73-B9D2-247867E0185C}"/>
            </a:ext>
          </a:extLst>
        </xdr:cNvPr>
        <xdr:cNvSpPr txBox="1"/>
      </xdr:nvSpPr>
      <xdr:spPr>
        <a:xfrm>
          <a:off x="14389735" y="1054100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63.0</a:t>
          </a:r>
          <a:endParaRPr kumimoji="1" lang="ja-JP" altLang="en-US" sz="1000" b="1">
            <a:solidFill>
              <a:srgbClr val="FF0000"/>
            </a:solidFill>
            <a:latin typeface="ＭＳ Ｐゴシック"/>
            <a:ea typeface="ＭＳ Ｐゴシック"/>
          </a:endParaRPr>
        </a:p>
      </xdr:txBody>
    </xdr:sp>
    <xdr:clientData/>
  </xdr:oneCellAnchor>
  <xdr:oneCellAnchor>
    <xdr:from>
      <xdr:col>70</xdr:col>
      <xdr:colOff>165735</xdr:colOff>
      <xdr:row>61</xdr:row>
      <xdr:rowOff>66675</xdr:rowOff>
    </xdr:from>
    <xdr:ext cx="404495" cy="258445"/>
    <xdr:sp macro="" textlink="">
      <xdr:nvSpPr>
        <xdr:cNvPr id="631" name="n_3mainValue【保健センター・保健所】&#10;有形固定資産減価償却率">
          <a:extLst>
            <a:ext uri="{FF2B5EF4-FFF2-40B4-BE49-F238E27FC236}">
              <a16:creationId xmlns:a16="http://schemas.microsoft.com/office/drawing/2014/main" id="{7A041FF2-A388-46B8-9E43-A3DFB655538A}"/>
            </a:ext>
          </a:extLst>
        </xdr:cNvPr>
        <xdr:cNvSpPr txBox="1"/>
      </xdr:nvSpPr>
      <xdr:spPr>
        <a:xfrm>
          <a:off x="13500735" y="1052512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62.0</a:t>
          </a:r>
          <a:endParaRPr kumimoji="1" lang="ja-JP" altLang="en-US" sz="1000" b="1">
            <a:solidFill>
              <a:srgbClr val="FF0000"/>
            </a:solidFill>
            <a:latin typeface="ＭＳ Ｐゴシック"/>
            <a:ea typeface="ＭＳ Ｐゴシック"/>
          </a:endParaRPr>
        </a:p>
      </xdr:txBody>
    </xdr:sp>
    <xdr:clientData/>
  </xdr:oneCellAnchor>
  <xdr:oneCellAnchor>
    <xdr:from>
      <xdr:col>66</xdr:col>
      <xdr:colOff>38735</xdr:colOff>
      <xdr:row>61</xdr:row>
      <xdr:rowOff>15875</xdr:rowOff>
    </xdr:from>
    <xdr:ext cx="404495" cy="259080"/>
    <xdr:sp macro="" textlink="">
      <xdr:nvSpPr>
        <xdr:cNvPr id="632" name="n_4mainValue【保健センター・保健所】&#10;有形固定資産減価償却率">
          <a:extLst>
            <a:ext uri="{FF2B5EF4-FFF2-40B4-BE49-F238E27FC236}">
              <a16:creationId xmlns:a16="http://schemas.microsoft.com/office/drawing/2014/main" id="{F7C00342-B86B-4E21-B0B2-B0E8154C500C}"/>
            </a:ext>
          </a:extLst>
        </xdr:cNvPr>
        <xdr:cNvSpPr txBox="1"/>
      </xdr:nvSpPr>
      <xdr:spPr>
        <a:xfrm>
          <a:off x="12611735" y="1047432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58.9</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33" name="正方形/長方形 632">
          <a:extLst>
            <a:ext uri="{FF2B5EF4-FFF2-40B4-BE49-F238E27FC236}">
              <a16:creationId xmlns:a16="http://schemas.microsoft.com/office/drawing/2014/main" id="{540FD6D8-9CA3-4DF2-B051-984408A79EF8}"/>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保健センター・保健所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34" name="正方形/長方形 633">
          <a:extLst>
            <a:ext uri="{FF2B5EF4-FFF2-40B4-BE49-F238E27FC236}">
              <a16:creationId xmlns:a16="http://schemas.microsoft.com/office/drawing/2014/main" id="{6CEE80B8-B879-43DC-A6EB-CFA3C2C59FC8}"/>
            </a:ext>
          </a:extLst>
        </xdr:cNvPr>
        <xdr:cNvSpPr/>
      </xdr:nvSpPr>
      <xdr:spPr>
        <a:xfrm>
          <a:off x="18415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35" name="正方形/長方形 634">
          <a:extLst>
            <a:ext uri="{FF2B5EF4-FFF2-40B4-BE49-F238E27FC236}">
              <a16:creationId xmlns:a16="http://schemas.microsoft.com/office/drawing/2014/main" id="{4949157A-11B4-455C-90A8-92B167784354}"/>
            </a:ext>
          </a:extLst>
        </xdr:cNvPr>
        <xdr:cNvSpPr/>
      </xdr:nvSpPr>
      <xdr:spPr>
        <a:xfrm>
          <a:off x="18415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36" name="正方形/長方形 635">
          <a:extLst>
            <a:ext uri="{FF2B5EF4-FFF2-40B4-BE49-F238E27FC236}">
              <a16:creationId xmlns:a16="http://schemas.microsoft.com/office/drawing/2014/main" id="{5A1F2C61-E575-4B29-9D9E-2BCC8D3471DE}"/>
            </a:ext>
          </a:extLst>
        </xdr:cNvPr>
        <xdr:cNvSpPr/>
      </xdr:nvSpPr>
      <xdr:spPr>
        <a:xfrm>
          <a:off x="19431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37" name="正方形/長方形 636">
          <a:extLst>
            <a:ext uri="{FF2B5EF4-FFF2-40B4-BE49-F238E27FC236}">
              <a16:creationId xmlns:a16="http://schemas.microsoft.com/office/drawing/2014/main" id="{C4E4E509-C362-4A7D-80DC-D441A4064C83}"/>
            </a:ext>
          </a:extLst>
        </xdr:cNvPr>
        <xdr:cNvSpPr/>
      </xdr:nvSpPr>
      <xdr:spPr>
        <a:xfrm>
          <a:off x="19431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0.035</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38" name="正方形/長方形 637">
          <a:extLst>
            <a:ext uri="{FF2B5EF4-FFF2-40B4-BE49-F238E27FC236}">
              <a16:creationId xmlns:a16="http://schemas.microsoft.com/office/drawing/2014/main" id="{BACFBD02-AA56-4709-A52C-546D2CDBA6B8}"/>
            </a:ext>
          </a:extLst>
        </xdr:cNvPr>
        <xdr:cNvSpPr/>
      </xdr:nvSpPr>
      <xdr:spPr>
        <a:xfrm>
          <a:off x="20574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39" name="正方形/長方形 638">
          <a:extLst>
            <a:ext uri="{FF2B5EF4-FFF2-40B4-BE49-F238E27FC236}">
              <a16:creationId xmlns:a16="http://schemas.microsoft.com/office/drawing/2014/main" id="{91058D3C-9A4D-48AC-958A-C352082F6818}"/>
            </a:ext>
          </a:extLst>
        </xdr:cNvPr>
        <xdr:cNvSpPr/>
      </xdr:nvSpPr>
      <xdr:spPr>
        <a:xfrm>
          <a:off x="20574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0.061</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40" name="正方形/長方形 639">
          <a:extLst>
            <a:ext uri="{FF2B5EF4-FFF2-40B4-BE49-F238E27FC236}">
              <a16:creationId xmlns:a16="http://schemas.microsoft.com/office/drawing/2014/main" id="{0ED5B5E3-7265-496B-8C0E-BB5B1382E616}"/>
            </a:ext>
          </a:extLst>
        </xdr:cNvPr>
        <xdr:cNvSpPr/>
      </xdr:nvSpPr>
      <xdr:spPr>
        <a:xfrm>
          <a:off x="18288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250" cy="225425"/>
    <xdr:sp macro="" textlink="">
      <xdr:nvSpPr>
        <xdr:cNvPr id="641" name="テキスト ボックス 640">
          <a:extLst>
            <a:ext uri="{FF2B5EF4-FFF2-40B4-BE49-F238E27FC236}">
              <a16:creationId xmlns:a16="http://schemas.microsoft.com/office/drawing/2014/main" id="{EBB96A87-4742-48A4-81D8-9892767F35B1}"/>
            </a:ext>
          </a:extLst>
        </xdr:cNvPr>
        <xdr:cNvSpPr txBox="1"/>
      </xdr:nvSpPr>
      <xdr:spPr>
        <a:xfrm>
          <a:off x="18249900" y="8953500"/>
          <a:ext cx="3492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42" name="直線コネクタ 641">
          <a:extLst>
            <a:ext uri="{FF2B5EF4-FFF2-40B4-BE49-F238E27FC236}">
              <a16:creationId xmlns:a16="http://schemas.microsoft.com/office/drawing/2014/main" id="{D8E68982-D004-42C9-B0F5-A164A5C4B665}"/>
            </a:ext>
          </a:extLst>
        </xdr:cNvPr>
        <xdr:cNvCxnSpPr/>
      </xdr:nvCxnSpPr>
      <xdr:spPr>
        <a:xfrm>
          <a:off x="18288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130810</xdr:rowOff>
    </xdr:from>
    <xdr:to>
      <xdr:col>120</xdr:col>
      <xdr:colOff>114300</xdr:colOff>
      <xdr:row>64</xdr:row>
      <xdr:rowOff>130810</xdr:rowOff>
    </xdr:to>
    <xdr:cxnSp macro="">
      <xdr:nvCxnSpPr>
        <xdr:cNvPr id="643" name="直線コネクタ 642">
          <a:extLst>
            <a:ext uri="{FF2B5EF4-FFF2-40B4-BE49-F238E27FC236}">
              <a16:creationId xmlns:a16="http://schemas.microsoft.com/office/drawing/2014/main" id="{D4AB0E81-8679-4DD1-A848-CF6D5EB7EA48}"/>
            </a:ext>
          </a:extLst>
        </xdr:cNvPr>
        <xdr:cNvCxnSpPr/>
      </xdr:nvCxnSpPr>
      <xdr:spPr>
        <a:xfrm>
          <a:off x="18288000" y="1110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63</xdr:row>
      <xdr:rowOff>160020</xdr:rowOff>
    </xdr:from>
    <xdr:ext cx="466725" cy="259080"/>
    <xdr:sp macro="" textlink="">
      <xdr:nvSpPr>
        <xdr:cNvPr id="644" name="テキスト ボックス 643">
          <a:extLst>
            <a:ext uri="{FF2B5EF4-FFF2-40B4-BE49-F238E27FC236}">
              <a16:creationId xmlns:a16="http://schemas.microsoft.com/office/drawing/2014/main" id="{D5E4FEE2-D595-4D32-AFBB-64D3500767B9}"/>
            </a:ext>
          </a:extLst>
        </xdr:cNvPr>
        <xdr:cNvSpPr txBox="1"/>
      </xdr:nvSpPr>
      <xdr:spPr>
        <a:xfrm>
          <a:off x="17820640" y="1096137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96</xdr:col>
      <xdr:colOff>0</xdr:colOff>
      <xdr:row>62</xdr:row>
      <xdr:rowOff>146685</xdr:rowOff>
    </xdr:from>
    <xdr:to>
      <xdr:col>120</xdr:col>
      <xdr:colOff>114300</xdr:colOff>
      <xdr:row>62</xdr:row>
      <xdr:rowOff>146685</xdr:rowOff>
    </xdr:to>
    <xdr:cxnSp macro="">
      <xdr:nvCxnSpPr>
        <xdr:cNvPr id="645" name="直線コネクタ 644">
          <a:extLst>
            <a:ext uri="{FF2B5EF4-FFF2-40B4-BE49-F238E27FC236}">
              <a16:creationId xmlns:a16="http://schemas.microsoft.com/office/drawing/2014/main" id="{529EC33B-348E-46A4-B835-F55955EE4D0F}"/>
            </a:ext>
          </a:extLst>
        </xdr:cNvPr>
        <xdr:cNvCxnSpPr/>
      </xdr:nvCxnSpPr>
      <xdr:spPr>
        <a:xfrm>
          <a:off x="18288000" y="1077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62</xdr:row>
      <xdr:rowOff>4445</xdr:rowOff>
    </xdr:from>
    <xdr:ext cx="466725" cy="259080"/>
    <xdr:sp macro="" textlink="">
      <xdr:nvSpPr>
        <xdr:cNvPr id="646" name="テキスト ボックス 645">
          <a:extLst>
            <a:ext uri="{FF2B5EF4-FFF2-40B4-BE49-F238E27FC236}">
              <a16:creationId xmlns:a16="http://schemas.microsoft.com/office/drawing/2014/main" id="{99DFFC2D-07EA-4026-964A-6CD82B63F975}"/>
            </a:ext>
          </a:extLst>
        </xdr:cNvPr>
        <xdr:cNvSpPr txBox="1"/>
      </xdr:nvSpPr>
      <xdr:spPr>
        <a:xfrm>
          <a:off x="17820640" y="10634345"/>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dr:col>96</xdr:col>
      <xdr:colOff>0</xdr:colOff>
      <xdr:row>60</xdr:row>
      <xdr:rowOff>163195</xdr:rowOff>
    </xdr:from>
    <xdr:to>
      <xdr:col>120</xdr:col>
      <xdr:colOff>114300</xdr:colOff>
      <xdr:row>60</xdr:row>
      <xdr:rowOff>163195</xdr:rowOff>
    </xdr:to>
    <xdr:cxnSp macro="">
      <xdr:nvCxnSpPr>
        <xdr:cNvPr id="647" name="直線コネクタ 646">
          <a:extLst>
            <a:ext uri="{FF2B5EF4-FFF2-40B4-BE49-F238E27FC236}">
              <a16:creationId xmlns:a16="http://schemas.microsoft.com/office/drawing/2014/main" id="{6B19AF1C-D74D-421F-9F1D-170CA368878D}"/>
            </a:ext>
          </a:extLst>
        </xdr:cNvPr>
        <xdr:cNvCxnSpPr/>
      </xdr:nvCxnSpPr>
      <xdr:spPr>
        <a:xfrm>
          <a:off x="18288000" y="1045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60</xdr:row>
      <xdr:rowOff>20955</xdr:rowOff>
    </xdr:from>
    <xdr:ext cx="466725" cy="258445"/>
    <xdr:sp macro="" textlink="">
      <xdr:nvSpPr>
        <xdr:cNvPr id="648" name="テキスト ボックス 647">
          <a:extLst>
            <a:ext uri="{FF2B5EF4-FFF2-40B4-BE49-F238E27FC236}">
              <a16:creationId xmlns:a16="http://schemas.microsoft.com/office/drawing/2014/main" id="{4645B5BC-28D7-4373-8817-C6145768269B}"/>
            </a:ext>
          </a:extLst>
        </xdr:cNvPr>
        <xdr:cNvSpPr txBox="1"/>
      </xdr:nvSpPr>
      <xdr:spPr>
        <a:xfrm>
          <a:off x="17820640" y="10307955"/>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dr:col>96</xdr:col>
      <xdr:colOff>0</xdr:colOff>
      <xdr:row>59</xdr:row>
      <xdr:rowOff>8255</xdr:rowOff>
    </xdr:from>
    <xdr:to>
      <xdr:col>120</xdr:col>
      <xdr:colOff>114300</xdr:colOff>
      <xdr:row>59</xdr:row>
      <xdr:rowOff>8255</xdr:rowOff>
    </xdr:to>
    <xdr:cxnSp macro="">
      <xdr:nvCxnSpPr>
        <xdr:cNvPr id="649" name="直線コネクタ 648">
          <a:extLst>
            <a:ext uri="{FF2B5EF4-FFF2-40B4-BE49-F238E27FC236}">
              <a16:creationId xmlns:a16="http://schemas.microsoft.com/office/drawing/2014/main" id="{546E5D32-F050-4226-93BB-6B59CC798B4A}"/>
            </a:ext>
          </a:extLst>
        </xdr:cNvPr>
        <xdr:cNvCxnSpPr/>
      </xdr:nvCxnSpPr>
      <xdr:spPr>
        <a:xfrm>
          <a:off x="18288000" y="1012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58</xdr:row>
      <xdr:rowOff>37465</xdr:rowOff>
    </xdr:from>
    <xdr:ext cx="466725" cy="259080"/>
    <xdr:sp macro="" textlink="">
      <xdr:nvSpPr>
        <xdr:cNvPr id="650" name="テキスト ボックス 649">
          <a:extLst>
            <a:ext uri="{FF2B5EF4-FFF2-40B4-BE49-F238E27FC236}">
              <a16:creationId xmlns:a16="http://schemas.microsoft.com/office/drawing/2014/main" id="{C1102A4D-373F-480D-B0BF-AF1139EA48C1}"/>
            </a:ext>
          </a:extLst>
        </xdr:cNvPr>
        <xdr:cNvSpPr txBox="1"/>
      </xdr:nvSpPr>
      <xdr:spPr>
        <a:xfrm>
          <a:off x="17820640" y="9981565"/>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dr:col>96</xdr:col>
      <xdr:colOff>0</xdr:colOff>
      <xdr:row>57</xdr:row>
      <xdr:rowOff>24765</xdr:rowOff>
    </xdr:from>
    <xdr:to>
      <xdr:col>120</xdr:col>
      <xdr:colOff>114300</xdr:colOff>
      <xdr:row>57</xdr:row>
      <xdr:rowOff>24765</xdr:rowOff>
    </xdr:to>
    <xdr:cxnSp macro="">
      <xdr:nvCxnSpPr>
        <xdr:cNvPr id="651" name="直線コネクタ 650">
          <a:extLst>
            <a:ext uri="{FF2B5EF4-FFF2-40B4-BE49-F238E27FC236}">
              <a16:creationId xmlns:a16="http://schemas.microsoft.com/office/drawing/2014/main" id="{180C02C9-CBF8-493A-8D8B-138527A710ED}"/>
            </a:ext>
          </a:extLst>
        </xdr:cNvPr>
        <xdr:cNvCxnSpPr/>
      </xdr:nvCxnSpPr>
      <xdr:spPr>
        <a:xfrm>
          <a:off x="18288000" y="979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56</xdr:row>
      <xdr:rowOff>53975</xdr:rowOff>
    </xdr:from>
    <xdr:ext cx="466725" cy="258445"/>
    <xdr:sp macro="" textlink="">
      <xdr:nvSpPr>
        <xdr:cNvPr id="652" name="テキスト ボックス 651">
          <a:extLst>
            <a:ext uri="{FF2B5EF4-FFF2-40B4-BE49-F238E27FC236}">
              <a16:creationId xmlns:a16="http://schemas.microsoft.com/office/drawing/2014/main" id="{140EA101-D63A-4A0F-B705-B35D2E569E2F}"/>
            </a:ext>
          </a:extLst>
        </xdr:cNvPr>
        <xdr:cNvSpPr txBox="1"/>
      </xdr:nvSpPr>
      <xdr:spPr>
        <a:xfrm>
          <a:off x="17820640" y="9655175"/>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dr:col>96</xdr:col>
      <xdr:colOff>0</xdr:colOff>
      <xdr:row>55</xdr:row>
      <xdr:rowOff>40640</xdr:rowOff>
    </xdr:from>
    <xdr:to>
      <xdr:col>120</xdr:col>
      <xdr:colOff>114300</xdr:colOff>
      <xdr:row>55</xdr:row>
      <xdr:rowOff>40640</xdr:rowOff>
    </xdr:to>
    <xdr:cxnSp macro="">
      <xdr:nvCxnSpPr>
        <xdr:cNvPr id="653" name="直線コネクタ 652">
          <a:extLst>
            <a:ext uri="{FF2B5EF4-FFF2-40B4-BE49-F238E27FC236}">
              <a16:creationId xmlns:a16="http://schemas.microsoft.com/office/drawing/2014/main" id="{7FD53D7E-2EBE-4CCC-99A2-1330F53E8868}"/>
            </a:ext>
          </a:extLst>
        </xdr:cNvPr>
        <xdr:cNvCxnSpPr/>
      </xdr:nvCxnSpPr>
      <xdr:spPr>
        <a:xfrm>
          <a:off x="18288000" y="947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54</xdr:row>
      <xdr:rowOff>69850</xdr:rowOff>
    </xdr:from>
    <xdr:ext cx="466725" cy="259080"/>
    <xdr:sp macro="" textlink="">
      <xdr:nvSpPr>
        <xdr:cNvPr id="654" name="テキスト ボックス 653">
          <a:extLst>
            <a:ext uri="{FF2B5EF4-FFF2-40B4-BE49-F238E27FC236}">
              <a16:creationId xmlns:a16="http://schemas.microsoft.com/office/drawing/2014/main" id="{09341E1B-F739-4173-BC97-12FE2E59CC6B}"/>
            </a:ext>
          </a:extLst>
        </xdr:cNvPr>
        <xdr:cNvSpPr txBox="1"/>
      </xdr:nvSpPr>
      <xdr:spPr>
        <a:xfrm>
          <a:off x="17820640" y="932815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0.500</a:t>
          </a:r>
          <a:endParaRPr kumimoji="1" lang="ja-JP" altLang="en-US" sz="1000">
            <a:latin typeface="ＭＳ Ｐゴシック"/>
            <a:ea typeface="ＭＳ Ｐゴシック"/>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55" name="直線コネクタ 654">
          <a:extLst>
            <a:ext uri="{FF2B5EF4-FFF2-40B4-BE49-F238E27FC236}">
              <a16:creationId xmlns:a16="http://schemas.microsoft.com/office/drawing/2014/main" id="{F2018B59-90D4-43C6-A463-D9FAB31363DA}"/>
            </a:ext>
          </a:extLst>
        </xdr:cNvPr>
        <xdr:cNvCxnSpPr/>
      </xdr:nvCxnSpPr>
      <xdr:spPr>
        <a:xfrm>
          <a:off x="18288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52</xdr:row>
      <xdr:rowOff>86360</xdr:rowOff>
    </xdr:from>
    <xdr:ext cx="466725" cy="258445"/>
    <xdr:sp macro="" textlink="">
      <xdr:nvSpPr>
        <xdr:cNvPr id="656" name="テキスト ボックス 655">
          <a:extLst>
            <a:ext uri="{FF2B5EF4-FFF2-40B4-BE49-F238E27FC236}">
              <a16:creationId xmlns:a16="http://schemas.microsoft.com/office/drawing/2014/main" id="{DCB77B8F-0A94-4C44-A649-9F8763EA4456}"/>
            </a:ext>
          </a:extLst>
        </xdr:cNvPr>
        <xdr:cNvSpPr txBox="1"/>
      </xdr:nvSpPr>
      <xdr:spPr>
        <a:xfrm>
          <a:off x="17820640" y="9001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57" name="【保健センター・保健所】&#10;一人当たり面積グラフ枠">
          <a:extLst>
            <a:ext uri="{FF2B5EF4-FFF2-40B4-BE49-F238E27FC236}">
              <a16:creationId xmlns:a16="http://schemas.microsoft.com/office/drawing/2014/main" id="{A8661F12-D24A-41A0-AB77-4C0820CE9620}"/>
            </a:ext>
          </a:extLst>
        </xdr:cNvPr>
        <xdr:cNvSpPr/>
      </xdr:nvSpPr>
      <xdr:spPr>
        <a:xfrm>
          <a:off x="18288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55</xdr:row>
      <xdr:rowOff>112395</xdr:rowOff>
    </xdr:from>
    <xdr:to>
      <xdr:col>116</xdr:col>
      <xdr:colOff>62865</xdr:colOff>
      <xdr:row>64</xdr:row>
      <xdr:rowOff>91440</xdr:rowOff>
    </xdr:to>
    <xdr:cxnSp macro="">
      <xdr:nvCxnSpPr>
        <xdr:cNvPr id="658" name="直線コネクタ 657">
          <a:extLst>
            <a:ext uri="{FF2B5EF4-FFF2-40B4-BE49-F238E27FC236}">
              <a16:creationId xmlns:a16="http://schemas.microsoft.com/office/drawing/2014/main" id="{5820ED3F-515A-42CE-8DD6-63C88D71F7B7}"/>
            </a:ext>
          </a:extLst>
        </xdr:cNvPr>
        <xdr:cNvCxnSpPr/>
      </xdr:nvCxnSpPr>
      <xdr:spPr>
        <a:xfrm flipV="1">
          <a:off x="22160865" y="9542145"/>
          <a:ext cx="0" cy="15220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95250</xdr:rowOff>
    </xdr:from>
    <xdr:ext cx="469900" cy="259080"/>
    <xdr:sp macro="" textlink="">
      <xdr:nvSpPr>
        <xdr:cNvPr id="659" name="【保健センター・保健所】&#10;一人当たり面積最小値テキスト">
          <a:extLst>
            <a:ext uri="{FF2B5EF4-FFF2-40B4-BE49-F238E27FC236}">
              <a16:creationId xmlns:a16="http://schemas.microsoft.com/office/drawing/2014/main" id="{29A21C5D-74C8-4E93-87FB-809E465139B9}"/>
            </a:ext>
          </a:extLst>
        </xdr:cNvPr>
        <xdr:cNvSpPr txBox="1"/>
      </xdr:nvSpPr>
      <xdr:spPr>
        <a:xfrm>
          <a:off x="22199600" y="1106805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0.012</a:t>
          </a:r>
          <a:endParaRPr kumimoji="1" lang="ja-JP" altLang="en-US" sz="1000" b="1">
            <a:latin typeface="ＭＳ Ｐゴシック"/>
            <a:ea typeface="ＭＳ Ｐゴシック"/>
          </a:endParaRPr>
        </a:p>
      </xdr:txBody>
    </xdr:sp>
    <xdr:clientData/>
  </xdr:oneCellAnchor>
  <xdr:twoCellAnchor>
    <xdr:from>
      <xdr:col>115</xdr:col>
      <xdr:colOff>165100</xdr:colOff>
      <xdr:row>64</xdr:row>
      <xdr:rowOff>91440</xdr:rowOff>
    </xdr:from>
    <xdr:to>
      <xdr:col>116</xdr:col>
      <xdr:colOff>152400</xdr:colOff>
      <xdr:row>64</xdr:row>
      <xdr:rowOff>91440</xdr:rowOff>
    </xdr:to>
    <xdr:cxnSp macro="">
      <xdr:nvCxnSpPr>
        <xdr:cNvPr id="660" name="直線コネクタ 659">
          <a:extLst>
            <a:ext uri="{FF2B5EF4-FFF2-40B4-BE49-F238E27FC236}">
              <a16:creationId xmlns:a16="http://schemas.microsoft.com/office/drawing/2014/main" id="{5CA7B825-09DE-453B-91EB-C09D0872EC57}"/>
            </a:ext>
          </a:extLst>
        </xdr:cNvPr>
        <xdr:cNvCxnSpPr/>
      </xdr:nvCxnSpPr>
      <xdr:spPr>
        <a:xfrm>
          <a:off x="22072600" y="110642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59055</xdr:rowOff>
    </xdr:from>
    <xdr:ext cx="469900" cy="259080"/>
    <xdr:sp macro="" textlink="">
      <xdr:nvSpPr>
        <xdr:cNvPr id="661" name="【保健センター・保健所】&#10;一人当たり面積最大値テキスト">
          <a:extLst>
            <a:ext uri="{FF2B5EF4-FFF2-40B4-BE49-F238E27FC236}">
              <a16:creationId xmlns:a16="http://schemas.microsoft.com/office/drawing/2014/main" id="{A79F2F95-A129-4C40-8129-AC180B0645C8}"/>
            </a:ext>
          </a:extLst>
        </xdr:cNvPr>
        <xdr:cNvSpPr txBox="1"/>
      </xdr:nvSpPr>
      <xdr:spPr>
        <a:xfrm>
          <a:off x="22199600" y="931735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0.478</a:t>
          </a:r>
          <a:endParaRPr kumimoji="1" lang="ja-JP" altLang="en-US" sz="1000" b="1">
            <a:latin typeface="ＭＳ Ｐゴシック"/>
            <a:ea typeface="ＭＳ Ｐゴシック"/>
          </a:endParaRPr>
        </a:p>
      </xdr:txBody>
    </xdr:sp>
    <xdr:clientData/>
  </xdr:oneCellAnchor>
  <xdr:twoCellAnchor>
    <xdr:from>
      <xdr:col>115</xdr:col>
      <xdr:colOff>165100</xdr:colOff>
      <xdr:row>55</xdr:row>
      <xdr:rowOff>112395</xdr:rowOff>
    </xdr:from>
    <xdr:to>
      <xdr:col>116</xdr:col>
      <xdr:colOff>152400</xdr:colOff>
      <xdr:row>55</xdr:row>
      <xdr:rowOff>112395</xdr:rowOff>
    </xdr:to>
    <xdr:cxnSp macro="">
      <xdr:nvCxnSpPr>
        <xdr:cNvPr id="662" name="直線コネクタ 661">
          <a:extLst>
            <a:ext uri="{FF2B5EF4-FFF2-40B4-BE49-F238E27FC236}">
              <a16:creationId xmlns:a16="http://schemas.microsoft.com/office/drawing/2014/main" id="{790B4B5B-6E9E-40D2-8BEA-C974F4F2FF3C}"/>
            </a:ext>
          </a:extLst>
        </xdr:cNvPr>
        <xdr:cNvCxnSpPr/>
      </xdr:nvCxnSpPr>
      <xdr:spPr>
        <a:xfrm>
          <a:off x="22072600" y="95421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167640</xdr:rowOff>
    </xdr:from>
    <xdr:ext cx="469900" cy="258445"/>
    <xdr:sp macro="" textlink="">
      <xdr:nvSpPr>
        <xdr:cNvPr id="663" name="【保健センター・保健所】&#10;一人当たり面積平均値テキスト">
          <a:extLst>
            <a:ext uri="{FF2B5EF4-FFF2-40B4-BE49-F238E27FC236}">
              <a16:creationId xmlns:a16="http://schemas.microsoft.com/office/drawing/2014/main" id="{F5736021-D0A2-483B-B925-EC6FB752AA50}"/>
            </a:ext>
          </a:extLst>
        </xdr:cNvPr>
        <xdr:cNvSpPr txBox="1"/>
      </xdr:nvSpPr>
      <xdr:spPr>
        <a:xfrm>
          <a:off x="22199600" y="10626090"/>
          <a:ext cx="4699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0.124</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62</xdr:row>
      <xdr:rowOff>17780</xdr:rowOff>
    </xdr:from>
    <xdr:to>
      <xdr:col>116</xdr:col>
      <xdr:colOff>114300</xdr:colOff>
      <xdr:row>62</xdr:row>
      <xdr:rowOff>119380</xdr:rowOff>
    </xdr:to>
    <xdr:sp macro="" textlink="">
      <xdr:nvSpPr>
        <xdr:cNvPr id="664" name="フローチャート: 判断 663">
          <a:extLst>
            <a:ext uri="{FF2B5EF4-FFF2-40B4-BE49-F238E27FC236}">
              <a16:creationId xmlns:a16="http://schemas.microsoft.com/office/drawing/2014/main" id="{147C9AC2-06E2-4713-805F-32108A20A8B7}"/>
            </a:ext>
          </a:extLst>
        </xdr:cNvPr>
        <xdr:cNvSpPr/>
      </xdr:nvSpPr>
      <xdr:spPr>
        <a:xfrm>
          <a:off x="22110700" y="1064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63500</xdr:rowOff>
    </xdr:from>
    <xdr:to>
      <xdr:col>112</xdr:col>
      <xdr:colOff>38100</xdr:colOff>
      <xdr:row>62</xdr:row>
      <xdr:rowOff>165100</xdr:rowOff>
    </xdr:to>
    <xdr:sp macro="" textlink="">
      <xdr:nvSpPr>
        <xdr:cNvPr id="665" name="フローチャート: 判断 664">
          <a:extLst>
            <a:ext uri="{FF2B5EF4-FFF2-40B4-BE49-F238E27FC236}">
              <a16:creationId xmlns:a16="http://schemas.microsoft.com/office/drawing/2014/main" id="{828262B9-A707-4E05-92A8-561A85DF866E}"/>
            </a:ext>
          </a:extLst>
        </xdr:cNvPr>
        <xdr:cNvSpPr/>
      </xdr:nvSpPr>
      <xdr:spPr>
        <a:xfrm>
          <a:off x="21272500" y="10693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66675</xdr:rowOff>
    </xdr:from>
    <xdr:to>
      <xdr:col>107</xdr:col>
      <xdr:colOff>101600</xdr:colOff>
      <xdr:row>62</xdr:row>
      <xdr:rowOff>168275</xdr:rowOff>
    </xdr:to>
    <xdr:sp macro="" textlink="">
      <xdr:nvSpPr>
        <xdr:cNvPr id="666" name="フローチャート: 判断 665">
          <a:extLst>
            <a:ext uri="{FF2B5EF4-FFF2-40B4-BE49-F238E27FC236}">
              <a16:creationId xmlns:a16="http://schemas.microsoft.com/office/drawing/2014/main" id="{B7FC8CB3-97E0-412B-8C06-742FF698895E}"/>
            </a:ext>
          </a:extLst>
        </xdr:cNvPr>
        <xdr:cNvSpPr/>
      </xdr:nvSpPr>
      <xdr:spPr>
        <a:xfrm>
          <a:off x="20383500" y="10696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66675</xdr:rowOff>
    </xdr:from>
    <xdr:to>
      <xdr:col>102</xdr:col>
      <xdr:colOff>165100</xdr:colOff>
      <xdr:row>62</xdr:row>
      <xdr:rowOff>168275</xdr:rowOff>
    </xdr:to>
    <xdr:sp macro="" textlink="">
      <xdr:nvSpPr>
        <xdr:cNvPr id="667" name="フローチャート: 判断 666">
          <a:extLst>
            <a:ext uri="{FF2B5EF4-FFF2-40B4-BE49-F238E27FC236}">
              <a16:creationId xmlns:a16="http://schemas.microsoft.com/office/drawing/2014/main" id="{E65EA509-95A6-4502-8A9E-E4AAD9987015}"/>
            </a:ext>
          </a:extLst>
        </xdr:cNvPr>
        <xdr:cNvSpPr/>
      </xdr:nvSpPr>
      <xdr:spPr>
        <a:xfrm>
          <a:off x="19494500" y="10696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115570</xdr:rowOff>
    </xdr:from>
    <xdr:to>
      <xdr:col>98</xdr:col>
      <xdr:colOff>38100</xdr:colOff>
      <xdr:row>63</xdr:row>
      <xdr:rowOff>45720</xdr:rowOff>
    </xdr:to>
    <xdr:sp macro="" textlink="">
      <xdr:nvSpPr>
        <xdr:cNvPr id="668" name="フローチャート: 判断 667">
          <a:extLst>
            <a:ext uri="{FF2B5EF4-FFF2-40B4-BE49-F238E27FC236}">
              <a16:creationId xmlns:a16="http://schemas.microsoft.com/office/drawing/2014/main" id="{00BC3506-67EE-42C5-852C-F7F46DAAE1D1}"/>
            </a:ext>
          </a:extLst>
        </xdr:cNvPr>
        <xdr:cNvSpPr/>
      </xdr:nvSpPr>
      <xdr:spPr>
        <a:xfrm>
          <a:off x="18605500" y="10745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111760</xdr:rowOff>
    </xdr:from>
    <xdr:ext cx="762000" cy="258445"/>
    <xdr:sp macro="" textlink="">
      <xdr:nvSpPr>
        <xdr:cNvPr id="669" name="テキスト ボックス 668">
          <a:extLst>
            <a:ext uri="{FF2B5EF4-FFF2-40B4-BE49-F238E27FC236}">
              <a16:creationId xmlns:a16="http://schemas.microsoft.com/office/drawing/2014/main" id="{B47BB9F9-1ECC-4A3B-8238-25E887591182}"/>
            </a:ext>
          </a:extLst>
        </xdr:cNvPr>
        <xdr:cNvSpPr txBox="1"/>
      </xdr:nvSpPr>
      <xdr:spPr>
        <a:xfrm>
          <a:off x="219710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110</xdr:col>
      <xdr:colOff>177800</xdr:colOff>
      <xdr:row>66</xdr:row>
      <xdr:rowOff>111760</xdr:rowOff>
    </xdr:from>
    <xdr:ext cx="762000" cy="258445"/>
    <xdr:sp macro="" textlink="">
      <xdr:nvSpPr>
        <xdr:cNvPr id="670" name="テキスト ボックス 669">
          <a:extLst>
            <a:ext uri="{FF2B5EF4-FFF2-40B4-BE49-F238E27FC236}">
              <a16:creationId xmlns:a16="http://schemas.microsoft.com/office/drawing/2014/main" id="{D3B3606B-6B56-4CFD-B580-F17FEC4BE331}"/>
            </a:ext>
          </a:extLst>
        </xdr:cNvPr>
        <xdr:cNvSpPr txBox="1"/>
      </xdr:nvSpPr>
      <xdr:spPr>
        <a:xfrm>
          <a:off x="21132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106</xdr:col>
      <xdr:colOff>50800</xdr:colOff>
      <xdr:row>66</xdr:row>
      <xdr:rowOff>111760</xdr:rowOff>
    </xdr:from>
    <xdr:ext cx="762000" cy="258445"/>
    <xdr:sp macro="" textlink="">
      <xdr:nvSpPr>
        <xdr:cNvPr id="671" name="テキスト ボックス 670">
          <a:extLst>
            <a:ext uri="{FF2B5EF4-FFF2-40B4-BE49-F238E27FC236}">
              <a16:creationId xmlns:a16="http://schemas.microsoft.com/office/drawing/2014/main" id="{F5D67439-B7EA-4500-9772-4712ABC4D8DE}"/>
            </a:ext>
          </a:extLst>
        </xdr:cNvPr>
        <xdr:cNvSpPr txBox="1"/>
      </xdr:nvSpPr>
      <xdr:spPr>
        <a:xfrm>
          <a:off x="20243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101</xdr:col>
      <xdr:colOff>114300</xdr:colOff>
      <xdr:row>66</xdr:row>
      <xdr:rowOff>111760</xdr:rowOff>
    </xdr:from>
    <xdr:ext cx="762000" cy="258445"/>
    <xdr:sp macro="" textlink="">
      <xdr:nvSpPr>
        <xdr:cNvPr id="672" name="テキスト ボックス 671">
          <a:extLst>
            <a:ext uri="{FF2B5EF4-FFF2-40B4-BE49-F238E27FC236}">
              <a16:creationId xmlns:a16="http://schemas.microsoft.com/office/drawing/2014/main" id="{73C62ACB-BF73-4AB8-ADB1-0892816DB231}"/>
            </a:ext>
          </a:extLst>
        </xdr:cNvPr>
        <xdr:cNvSpPr txBox="1"/>
      </xdr:nvSpPr>
      <xdr:spPr>
        <a:xfrm>
          <a:off x="19354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96</xdr:col>
      <xdr:colOff>177800</xdr:colOff>
      <xdr:row>66</xdr:row>
      <xdr:rowOff>111760</xdr:rowOff>
    </xdr:from>
    <xdr:ext cx="762000" cy="258445"/>
    <xdr:sp macro="" textlink="">
      <xdr:nvSpPr>
        <xdr:cNvPr id="673" name="テキスト ボックス 672">
          <a:extLst>
            <a:ext uri="{FF2B5EF4-FFF2-40B4-BE49-F238E27FC236}">
              <a16:creationId xmlns:a16="http://schemas.microsoft.com/office/drawing/2014/main" id="{0816DC29-0F0E-47EC-A2B1-94BA08C35EDD}"/>
            </a:ext>
          </a:extLst>
        </xdr:cNvPr>
        <xdr:cNvSpPr txBox="1"/>
      </xdr:nvSpPr>
      <xdr:spPr>
        <a:xfrm>
          <a:off x="18465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111</xdr:col>
      <xdr:colOff>127000</xdr:colOff>
      <xdr:row>62</xdr:row>
      <xdr:rowOff>27305</xdr:rowOff>
    </xdr:from>
    <xdr:to>
      <xdr:col>112</xdr:col>
      <xdr:colOff>38100</xdr:colOff>
      <xdr:row>62</xdr:row>
      <xdr:rowOff>128905</xdr:rowOff>
    </xdr:to>
    <xdr:sp macro="" textlink="">
      <xdr:nvSpPr>
        <xdr:cNvPr id="674" name="楕円 673">
          <a:extLst>
            <a:ext uri="{FF2B5EF4-FFF2-40B4-BE49-F238E27FC236}">
              <a16:creationId xmlns:a16="http://schemas.microsoft.com/office/drawing/2014/main" id="{D161B7D6-8659-4762-9648-A0F35077BCE0}"/>
            </a:ext>
          </a:extLst>
        </xdr:cNvPr>
        <xdr:cNvSpPr/>
      </xdr:nvSpPr>
      <xdr:spPr>
        <a:xfrm>
          <a:off x="21272500" y="10657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37465</xdr:rowOff>
    </xdr:from>
    <xdr:to>
      <xdr:col>107</xdr:col>
      <xdr:colOff>101600</xdr:colOff>
      <xdr:row>62</xdr:row>
      <xdr:rowOff>139065</xdr:rowOff>
    </xdr:to>
    <xdr:sp macro="" textlink="">
      <xdr:nvSpPr>
        <xdr:cNvPr id="675" name="楕円 674">
          <a:extLst>
            <a:ext uri="{FF2B5EF4-FFF2-40B4-BE49-F238E27FC236}">
              <a16:creationId xmlns:a16="http://schemas.microsoft.com/office/drawing/2014/main" id="{1B84B58E-0B80-4F9C-B574-9428DF564D42}"/>
            </a:ext>
          </a:extLst>
        </xdr:cNvPr>
        <xdr:cNvSpPr/>
      </xdr:nvSpPr>
      <xdr:spPr>
        <a:xfrm>
          <a:off x="20383500" y="10667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78105</xdr:rowOff>
    </xdr:from>
    <xdr:to>
      <xdr:col>111</xdr:col>
      <xdr:colOff>177800</xdr:colOff>
      <xdr:row>62</xdr:row>
      <xdr:rowOff>88265</xdr:rowOff>
    </xdr:to>
    <xdr:cxnSp macro="">
      <xdr:nvCxnSpPr>
        <xdr:cNvPr id="676" name="直線コネクタ 675">
          <a:extLst>
            <a:ext uri="{FF2B5EF4-FFF2-40B4-BE49-F238E27FC236}">
              <a16:creationId xmlns:a16="http://schemas.microsoft.com/office/drawing/2014/main" id="{22BA1DDD-B642-4A72-AA00-FEADD023C3E6}"/>
            </a:ext>
          </a:extLst>
        </xdr:cNvPr>
        <xdr:cNvCxnSpPr/>
      </xdr:nvCxnSpPr>
      <xdr:spPr>
        <a:xfrm flipV="1">
          <a:off x="20434300" y="10708005"/>
          <a:ext cx="889000"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46990</xdr:rowOff>
    </xdr:from>
    <xdr:to>
      <xdr:col>102</xdr:col>
      <xdr:colOff>165100</xdr:colOff>
      <xdr:row>62</xdr:row>
      <xdr:rowOff>148590</xdr:rowOff>
    </xdr:to>
    <xdr:sp macro="" textlink="">
      <xdr:nvSpPr>
        <xdr:cNvPr id="677" name="楕円 676">
          <a:extLst>
            <a:ext uri="{FF2B5EF4-FFF2-40B4-BE49-F238E27FC236}">
              <a16:creationId xmlns:a16="http://schemas.microsoft.com/office/drawing/2014/main" id="{3E0BACD9-436E-4894-879A-25B65DAB0A35}"/>
            </a:ext>
          </a:extLst>
        </xdr:cNvPr>
        <xdr:cNvSpPr/>
      </xdr:nvSpPr>
      <xdr:spPr>
        <a:xfrm>
          <a:off x="19494500" y="10676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88265</xdr:rowOff>
    </xdr:from>
    <xdr:to>
      <xdr:col>107</xdr:col>
      <xdr:colOff>50800</xdr:colOff>
      <xdr:row>62</xdr:row>
      <xdr:rowOff>97790</xdr:rowOff>
    </xdr:to>
    <xdr:cxnSp macro="">
      <xdr:nvCxnSpPr>
        <xdr:cNvPr id="678" name="直線コネクタ 677">
          <a:extLst>
            <a:ext uri="{FF2B5EF4-FFF2-40B4-BE49-F238E27FC236}">
              <a16:creationId xmlns:a16="http://schemas.microsoft.com/office/drawing/2014/main" id="{7A166FB6-ACFF-429E-8AB6-1134257F82C8}"/>
            </a:ext>
          </a:extLst>
        </xdr:cNvPr>
        <xdr:cNvCxnSpPr/>
      </xdr:nvCxnSpPr>
      <xdr:spPr>
        <a:xfrm flipV="1">
          <a:off x="19545300" y="10718165"/>
          <a:ext cx="8890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57150</xdr:rowOff>
    </xdr:from>
    <xdr:to>
      <xdr:col>98</xdr:col>
      <xdr:colOff>38100</xdr:colOff>
      <xdr:row>62</xdr:row>
      <xdr:rowOff>158750</xdr:rowOff>
    </xdr:to>
    <xdr:sp macro="" textlink="">
      <xdr:nvSpPr>
        <xdr:cNvPr id="679" name="楕円 678">
          <a:extLst>
            <a:ext uri="{FF2B5EF4-FFF2-40B4-BE49-F238E27FC236}">
              <a16:creationId xmlns:a16="http://schemas.microsoft.com/office/drawing/2014/main" id="{E40A5B01-5333-4B60-B2E9-F72011EA02D3}"/>
            </a:ext>
          </a:extLst>
        </xdr:cNvPr>
        <xdr:cNvSpPr/>
      </xdr:nvSpPr>
      <xdr:spPr>
        <a:xfrm>
          <a:off x="18605500" y="10687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97790</xdr:rowOff>
    </xdr:from>
    <xdr:to>
      <xdr:col>102</xdr:col>
      <xdr:colOff>114300</xdr:colOff>
      <xdr:row>62</xdr:row>
      <xdr:rowOff>107950</xdr:rowOff>
    </xdr:to>
    <xdr:cxnSp macro="">
      <xdr:nvCxnSpPr>
        <xdr:cNvPr id="680" name="直線コネクタ 679">
          <a:extLst>
            <a:ext uri="{FF2B5EF4-FFF2-40B4-BE49-F238E27FC236}">
              <a16:creationId xmlns:a16="http://schemas.microsoft.com/office/drawing/2014/main" id="{5EAC23ED-556A-40D9-A620-F6A7E9421204}"/>
            </a:ext>
          </a:extLst>
        </xdr:cNvPr>
        <xdr:cNvCxnSpPr/>
      </xdr:nvCxnSpPr>
      <xdr:spPr>
        <a:xfrm flipV="1">
          <a:off x="18656300" y="10727690"/>
          <a:ext cx="889000"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120650</xdr:colOff>
      <xdr:row>62</xdr:row>
      <xdr:rowOff>156210</xdr:rowOff>
    </xdr:from>
    <xdr:ext cx="469900" cy="258445"/>
    <xdr:sp macro="" textlink="">
      <xdr:nvSpPr>
        <xdr:cNvPr id="681" name="n_1aveValue【保健センター・保健所】&#10;一人当たり面積">
          <a:extLst>
            <a:ext uri="{FF2B5EF4-FFF2-40B4-BE49-F238E27FC236}">
              <a16:creationId xmlns:a16="http://schemas.microsoft.com/office/drawing/2014/main" id="{3BF28957-536E-4F53-BA48-1C67F1B361B2}"/>
            </a:ext>
          </a:extLst>
        </xdr:cNvPr>
        <xdr:cNvSpPr txBox="1"/>
      </xdr:nvSpPr>
      <xdr:spPr>
        <a:xfrm>
          <a:off x="21075650" y="1078611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0.110</a:t>
          </a:r>
          <a:endParaRPr kumimoji="1" lang="ja-JP" altLang="en-US" sz="1000" b="1">
            <a:solidFill>
              <a:srgbClr val="000080"/>
            </a:solidFill>
            <a:latin typeface="ＭＳ Ｐゴシック"/>
            <a:ea typeface="ＭＳ Ｐゴシック"/>
          </a:endParaRPr>
        </a:p>
      </xdr:txBody>
    </xdr:sp>
    <xdr:clientData/>
  </xdr:oneCellAnchor>
  <xdr:oneCellAnchor>
    <xdr:from>
      <xdr:col>106</xdr:col>
      <xdr:colOff>6350</xdr:colOff>
      <xdr:row>62</xdr:row>
      <xdr:rowOff>159385</xdr:rowOff>
    </xdr:from>
    <xdr:ext cx="469265" cy="258445"/>
    <xdr:sp macro="" textlink="">
      <xdr:nvSpPr>
        <xdr:cNvPr id="682" name="n_2aveValue【保健センター・保健所】&#10;一人当たり面積">
          <a:extLst>
            <a:ext uri="{FF2B5EF4-FFF2-40B4-BE49-F238E27FC236}">
              <a16:creationId xmlns:a16="http://schemas.microsoft.com/office/drawing/2014/main" id="{C6A6B7C1-C15F-4AFB-8FB6-30546863174F}"/>
            </a:ext>
          </a:extLst>
        </xdr:cNvPr>
        <xdr:cNvSpPr txBox="1"/>
      </xdr:nvSpPr>
      <xdr:spPr>
        <a:xfrm>
          <a:off x="20199350" y="1078928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0.109</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69850</xdr:colOff>
      <xdr:row>62</xdr:row>
      <xdr:rowOff>159385</xdr:rowOff>
    </xdr:from>
    <xdr:ext cx="469265" cy="258445"/>
    <xdr:sp macro="" textlink="">
      <xdr:nvSpPr>
        <xdr:cNvPr id="683" name="n_3aveValue【保健センター・保健所】&#10;一人当たり面積">
          <a:extLst>
            <a:ext uri="{FF2B5EF4-FFF2-40B4-BE49-F238E27FC236}">
              <a16:creationId xmlns:a16="http://schemas.microsoft.com/office/drawing/2014/main" id="{2FAE3217-7E98-416D-B6DC-353B18859622}"/>
            </a:ext>
          </a:extLst>
        </xdr:cNvPr>
        <xdr:cNvSpPr txBox="1"/>
      </xdr:nvSpPr>
      <xdr:spPr>
        <a:xfrm>
          <a:off x="19310350" y="1078928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0.109</a:t>
          </a:r>
          <a:endParaRPr kumimoji="1" lang="ja-JP" altLang="en-US" sz="1000" b="1">
            <a:solidFill>
              <a:srgbClr val="000080"/>
            </a:solidFill>
            <a:latin typeface="ＭＳ Ｐゴシック"/>
            <a:ea typeface="ＭＳ Ｐゴシック"/>
          </a:endParaRPr>
        </a:p>
      </xdr:txBody>
    </xdr:sp>
    <xdr:clientData/>
  </xdr:oneCellAnchor>
  <xdr:oneCellAnchor>
    <xdr:from>
      <xdr:col>96</xdr:col>
      <xdr:colOff>133350</xdr:colOff>
      <xdr:row>63</xdr:row>
      <xdr:rowOff>36830</xdr:rowOff>
    </xdr:from>
    <xdr:ext cx="469265" cy="259080"/>
    <xdr:sp macro="" textlink="">
      <xdr:nvSpPr>
        <xdr:cNvPr id="684" name="n_4aveValue【保健センター・保健所】&#10;一人当たり面積">
          <a:extLst>
            <a:ext uri="{FF2B5EF4-FFF2-40B4-BE49-F238E27FC236}">
              <a16:creationId xmlns:a16="http://schemas.microsoft.com/office/drawing/2014/main" id="{315C5B1F-802A-44A6-8C3B-C91582B560AD}"/>
            </a:ext>
          </a:extLst>
        </xdr:cNvPr>
        <xdr:cNvSpPr txBox="1"/>
      </xdr:nvSpPr>
      <xdr:spPr>
        <a:xfrm>
          <a:off x="18421350" y="1083818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0.094</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120650</xdr:colOff>
      <xdr:row>60</xdr:row>
      <xdr:rowOff>145415</xdr:rowOff>
    </xdr:from>
    <xdr:ext cx="469900" cy="258445"/>
    <xdr:sp macro="" textlink="">
      <xdr:nvSpPr>
        <xdr:cNvPr id="685" name="n_1mainValue【保健センター・保健所】&#10;一人当たり面積">
          <a:extLst>
            <a:ext uri="{FF2B5EF4-FFF2-40B4-BE49-F238E27FC236}">
              <a16:creationId xmlns:a16="http://schemas.microsoft.com/office/drawing/2014/main" id="{08BFAF66-83F0-4C65-9FE0-0C5D3F826D26}"/>
            </a:ext>
          </a:extLst>
        </xdr:cNvPr>
        <xdr:cNvSpPr txBox="1"/>
      </xdr:nvSpPr>
      <xdr:spPr>
        <a:xfrm>
          <a:off x="21075650" y="1043241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0.121</a:t>
          </a:r>
          <a:endParaRPr kumimoji="1" lang="ja-JP" altLang="en-US" sz="1000" b="1">
            <a:solidFill>
              <a:srgbClr val="FF0000"/>
            </a:solidFill>
            <a:latin typeface="ＭＳ Ｐゴシック"/>
            <a:ea typeface="ＭＳ Ｐゴシック"/>
          </a:endParaRPr>
        </a:p>
      </xdr:txBody>
    </xdr:sp>
    <xdr:clientData/>
  </xdr:oneCellAnchor>
  <xdr:oneCellAnchor>
    <xdr:from>
      <xdr:col>106</xdr:col>
      <xdr:colOff>6350</xdr:colOff>
      <xdr:row>60</xdr:row>
      <xdr:rowOff>155575</xdr:rowOff>
    </xdr:from>
    <xdr:ext cx="469265" cy="258445"/>
    <xdr:sp macro="" textlink="">
      <xdr:nvSpPr>
        <xdr:cNvPr id="686" name="n_2mainValue【保健センター・保健所】&#10;一人当たり面積">
          <a:extLst>
            <a:ext uri="{FF2B5EF4-FFF2-40B4-BE49-F238E27FC236}">
              <a16:creationId xmlns:a16="http://schemas.microsoft.com/office/drawing/2014/main" id="{0343430C-20EB-42EE-995A-B79C830CF8E8}"/>
            </a:ext>
          </a:extLst>
        </xdr:cNvPr>
        <xdr:cNvSpPr txBox="1"/>
      </xdr:nvSpPr>
      <xdr:spPr>
        <a:xfrm>
          <a:off x="20199350" y="1044257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0.118</a:t>
          </a:r>
          <a:endParaRPr kumimoji="1" lang="ja-JP" altLang="en-US" sz="1000" b="1">
            <a:solidFill>
              <a:srgbClr val="FF0000"/>
            </a:solidFill>
            <a:latin typeface="ＭＳ Ｐゴシック"/>
            <a:ea typeface="ＭＳ Ｐゴシック"/>
          </a:endParaRPr>
        </a:p>
      </xdr:txBody>
    </xdr:sp>
    <xdr:clientData/>
  </xdr:oneCellAnchor>
  <xdr:oneCellAnchor>
    <xdr:from>
      <xdr:col>101</xdr:col>
      <xdr:colOff>69850</xdr:colOff>
      <xdr:row>60</xdr:row>
      <xdr:rowOff>165100</xdr:rowOff>
    </xdr:from>
    <xdr:ext cx="469265" cy="259080"/>
    <xdr:sp macro="" textlink="">
      <xdr:nvSpPr>
        <xdr:cNvPr id="687" name="n_3mainValue【保健センター・保健所】&#10;一人当たり面積">
          <a:extLst>
            <a:ext uri="{FF2B5EF4-FFF2-40B4-BE49-F238E27FC236}">
              <a16:creationId xmlns:a16="http://schemas.microsoft.com/office/drawing/2014/main" id="{DC05C839-7876-4290-B4AE-D44B595A20D5}"/>
            </a:ext>
          </a:extLst>
        </xdr:cNvPr>
        <xdr:cNvSpPr txBox="1"/>
      </xdr:nvSpPr>
      <xdr:spPr>
        <a:xfrm>
          <a:off x="19310350" y="1045210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0.115</a:t>
          </a:r>
          <a:endParaRPr kumimoji="1" lang="ja-JP" altLang="en-US" sz="1000" b="1">
            <a:solidFill>
              <a:srgbClr val="FF0000"/>
            </a:solidFill>
            <a:latin typeface="ＭＳ Ｐゴシック"/>
            <a:ea typeface="ＭＳ Ｐゴシック"/>
          </a:endParaRPr>
        </a:p>
      </xdr:txBody>
    </xdr:sp>
    <xdr:clientData/>
  </xdr:oneCellAnchor>
  <xdr:oneCellAnchor>
    <xdr:from>
      <xdr:col>96</xdr:col>
      <xdr:colOff>133350</xdr:colOff>
      <xdr:row>61</xdr:row>
      <xdr:rowOff>3810</xdr:rowOff>
    </xdr:from>
    <xdr:ext cx="469265" cy="259080"/>
    <xdr:sp macro="" textlink="">
      <xdr:nvSpPr>
        <xdr:cNvPr id="688" name="n_4mainValue【保健センター・保健所】&#10;一人当たり面積">
          <a:extLst>
            <a:ext uri="{FF2B5EF4-FFF2-40B4-BE49-F238E27FC236}">
              <a16:creationId xmlns:a16="http://schemas.microsoft.com/office/drawing/2014/main" id="{6D17C766-3007-4912-BE78-039F3BFB6F4A}"/>
            </a:ext>
          </a:extLst>
        </xdr:cNvPr>
        <xdr:cNvSpPr txBox="1"/>
      </xdr:nvSpPr>
      <xdr:spPr>
        <a:xfrm>
          <a:off x="18421350" y="1046226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0.112</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89" name="正方形/長方形 688">
          <a:extLst>
            <a:ext uri="{FF2B5EF4-FFF2-40B4-BE49-F238E27FC236}">
              <a16:creationId xmlns:a16="http://schemas.microsoft.com/office/drawing/2014/main" id="{8AA8217E-1E8C-4F01-BA46-E7D9AE0502F4}"/>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消防施設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90" name="正方形/長方形 689">
          <a:extLst>
            <a:ext uri="{FF2B5EF4-FFF2-40B4-BE49-F238E27FC236}">
              <a16:creationId xmlns:a16="http://schemas.microsoft.com/office/drawing/2014/main" id="{30BCAC47-0D10-4133-8402-11C5ED0BE135}"/>
            </a:ext>
          </a:extLst>
        </xdr:cNvPr>
        <xdr:cNvSpPr/>
      </xdr:nvSpPr>
      <xdr:spPr>
        <a:xfrm>
          <a:off x="12573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91" name="正方形/長方形 690">
          <a:extLst>
            <a:ext uri="{FF2B5EF4-FFF2-40B4-BE49-F238E27FC236}">
              <a16:creationId xmlns:a16="http://schemas.microsoft.com/office/drawing/2014/main" id="{7E0286FC-3183-4B05-8635-46DD4E968A21}"/>
            </a:ext>
          </a:extLst>
        </xdr:cNvPr>
        <xdr:cNvSpPr/>
      </xdr:nvSpPr>
      <xdr:spPr>
        <a:xfrm>
          <a:off x="12573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92" name="正方形/長方形 691">
          <a:extLst>
            <a:ext uri="{FF2B5EF4-FFF2-40B4-BE49-F238E27FC236}">
              <a16:creationId xmlns:a16="http://schemas.microsoft.com/office/drawing/2014/main" id="{94B3C3AE-1C73-4385-B56D-E2766C8A1441}"/>
            </a:ext>
          </a:extLst>
        </xdr:cNvPr>
        <xdr:cNvSpPr/>
      </xdr:nvSpPr>
      <xdr:spPr>
        <a:xfrm>
          <a:off x="13589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93" name="正方形/長方形 692">
          <a:extLst>
            <a:ext uri="{FF2B5EF4-FFF2-40B4-BE49-F238E27FC236}">
              <a16:creationId xmlns:a16="http://schemas.microsoft.com/office/drawing/2014/main" id="{BB568BF2-11B5-4149-9CA1-DE36E6D541B1}"/>
            </a:ext>
          </a:extLst>
        </xdr:cNvPr>
        <xdr:cNvSpPr/>
      </xdr:nvSpPr>
      <xdr:spPr>
        <a:xfrm>
          <a:off x="13589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61.2</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94" name="正方形/長方形 693">
          <a:extLst>
            <a:ext uri="{FF2B5EF4-FFF2-40B4-BE49-F238E27FC236}">
              <a16:creationId xmlns:a16="http://schemas.microsoft.com/office/drawing/2014/main" id="{2DE81337-C893-4CC4-A181-0AC4C4BAF55D}"/>
            </a:ext>
          </a:extLst>
        </xdr:cNvPr>
        <xdr:cNvSpPr/>
      </xdr:nvSpPr>
      <xdr:spPr>
        <a:xfrm>
          <a:off x="14732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95" name="正方形/長方形 694">
          <a:extLst>
            <a:ext uri="{FF2B5EF4-FFF2-40B4-BE49-F238E27FC236}">
              <a16:creationId xmlns:a16="http://schemas.microsoft.com/office/drawing/2014/main" id="{F90A3FB2-CF64-4744-AD6B-3CB5B13C719B}"/>
            </a:ext>
          </a:extLst>
        </xdr:cNvPr>
        <xdr:cNvSpPr/>
      </xdr:nvSpPr>
      <xdr:spPr>
        <a:xfrm>
          <a:off x="14732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62.1</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96" name="正方形/長方形 695">
          <a:extLst>
            <a:ext uri="{FF2B5EF4-FFF2-40B4-BE49-F238E27FC236}">
              <a16:creationId xmlns:a16="http://schemas.microsoft.com/office/drawing/2014/main" id="{2DE1F603-FFB0-495C-BCEC-C88D87A0FB8E}"/>
            </a:ext>
          </a:extLst>
        </xdr:cNvPr>
        <xdr:cNvSpPr/>
      </xdr:nvSpPr>
      <xdr:spPr>
        <a:xfrm>
          <a:off x="12446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7815" cy="224790"/>
    <xdr:sp macro="" textlink="">
      <xdr:nvSpPr>
        <xdr:cNvPr id="697" name="テキスト ボックス 696">
          <a:extLst>
            <a:ext uri="{FF2B5EF4-FFF2-40B4-BE49-F238E27FC236}">
              <a16:creationId xmlns:a16="http://schemas.microsoft.com/office/drawing/2014/main" id="{9B059A26-FF76-4F8B-8C74-65C21E94976D}"/>
            </a:ext>
          </a:extLst>
        </xdr:cNvPr>
        <xdr:cNvSpPr txBox="1"/>
      </xdr:nvSpPr>
      <xdr:spPr>
        <a:xfrm>
          <a:off x="12407900" y="12763500"/>
          <a:ext cx="29781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98" name="直線コネクタ 697">
          <a:extLst>
            <a:ext uri="{FF2B5EF4-FFF2-40B4-BE49-F238E27FC236}">
              <a16:creationId xmlns:a16="http://schemas.microsoft.com/office/drawing/2014/main" id="{2A8906D2-1121-4AEB-BA3E-2BD2EA4264F9}"/>
            </a:ext>
          </a:extLst>
        </xdr:cNvPr>
        <xdr:cNvCxnSpPr/>
      </xdr:nvCxnSpPr>
      <xdr:spPr>
        <a:xfrm>
          <a:off x="12446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88</xdr:row>
      <xdr:rowOff>10160</xdr:rowOff>
    </xdr:from>
    <xdr:ext cx="466725" cy="259080"/>
    <xdr:sp macro="" textlink="">
      <xdr:nvSpPr>
        <xdr:cNvPr id="699" name="テキスト ボックス 698">
          <a:extLst>
            <a:ext uri="{FF2B5EF4-FFF2-40B4-BE49-F238E27FC236}">
              <a16:creationId xmlns:a16="http://schemas.microsoft.com/office/drawing/2014/main" id="{8316C296-A978-4B13-AD4E-AB93DA8008B4}"/>
            </a:ext>
          </a:extLst>
        </xdr:cNvPr>
        <xdr:cNvSpPr txBox="1"/>
      </xdr:nvSpPr>
      <xdr:spPr>
        <a:xfrm>
          <a:off x="11978640" y="15097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65</xdr:col>
      <xdr:colOff>63500</xdr:colOff>
      <xdr:row>86</xdr:row>
      <xdr:rowOff>168910</xdr:rowOff>
    </xdr:from>
    <xdr:to>
      <xdr:col>89</xdr:col>
      <xdr:colOff>177800</xdr:colOff>
      <xdr:row>86</xdr:row>
      <xdr:rowOff>168910</xdr:rowOff>
    </xdr:to>
    <xdr:cxnSp macro="">
      <xdr:nvCxnSpPr>
        <xdr:cNvPr id="700" name="直線コネクタ 699">
          <a:extLst>
            <a:ext uri="{FF2B5EF4-FFF2-40B4-BE49-F238E27FC236}">
              <a16:creationId xmlns:a16="http://schemas.microsoft.com/office/drawing/2014/main" id="{0D1B9989-8FCA-49B5-896E-B1668BEEB379}"/>
            </a:ext>
          </a:extLst>
        </xdr:cNvPr>
        <xdr:cNvCxnSpPr/>
      </xdr:nvCxnSpPr>
      <xdr:spPr>
        <a:xfrm>
          <a:off x="12446000" y="1491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86</xdr:row>
      <xdr:rowOff>26670</xdr:rowOff>
    </xdr:from>
    <xdr:ext cx="466725" cy="259080"/>
    <xdr:sp macro="" textlink="">
      <xdr:nvSpPr>
        <xdr:cNvPr id="701" name="テキスト ボックス 700">
          <a:extLst>
            <a:ext uri="{FF2B5EF4-FFF2-40B4-BE49-F238E27FC236}">
              <a16:creationId xmlns:a16="http://schemas.microsoft.com/office/drawing/2014/main" id="{80E843A1-B7D8-4237-9236-4E4A4DAFB330}"/>
            </a:ext>
          </a:extLst>
        </xdr:cNvPr>
        <xdr:cNvSpPr txBox="1"/>
      </xdr:nvSpPr>
      <xdr:spPr>
        <a:xfrm>
          <a:off x="11978640" y="1477137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85</xdr:row>
      <xdr:rowOff>13335</xdr:rowOff>
    </xdr:from>
    <xdr:to>
      <xdr:col>89</xdr:col>
      <xdr:colOff>177800</xdr:colOff>
      <xdr:row>85</xdr:row>
      <xdr:rowOff>13335</xdr:rowOff>
    </xdr:to>
    <xdr:cxnSp macro="">
      <xdr:nvCxnSpPr>
        <xdr:cNvPr id="702" name="直線コネクタ 701">
          <a:extLst>
            <a:ext uri="{FF2B5EF4-FFF2-40B4-BE49-F238E27FC236}">
              <a16:creationId xmlns:a16="http://schemas.microsoft.com/office/drawing/2014/main" id="{FD04EFAE-8D3E-42CE-8B3C-A0E7C2080715}"/>
            </a:ext>
          </a:extLst>
        </xdr:cNvPr>
        <xdr:cNvCxnSpPr/>
      </xdr:nvCxnSpPr>
      <xdr:spPr>
        <a:xfrm>
          <a:off x="12446000" y="1458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84</xdr:row>
      <xdr:rowOff>42545</xdr:rowOff>
    </xdr:from>
    <xdr:ext cx="403225" cy="258445"/>
    <xdr:sp macro="" textlink="">
      <xdr:nvSpPr>
        <xdr:cNvPr id="703" name="テキスト ボックス 702">
          <a:extLst>
            <a:ext uri="{FF2B5EF4-FFF2-40B4-BE49-F238E27FC236}">
              <a16:creationId xmlns:a16="http://schemas.microsoft.com/office/drawing/2014/main" id="{598236E8-747D-4184-AFF7-45CE35D3F46B}"/>
            </a:ext>
          </a:extLst>
        </xdr:cNvPr>
        <xdr:cNvSpPr txBox="1"/>
      </xdr:nvSpPr>
      <xdr:spPr>
        <a:xfrm>
          <a:off x="12042775" y="1444434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83</xdr:row>
      <xdr:rowOff>29845</xdr:rowOff>
    </xdr:from>
    <xdr:to>
      <xdr:col>89</xdr:col>
      <xdr:colOff>177800</xdr:colOff>
      <xdr:row>83</xdr:row>
      <xdr:rowOff>29845</xdr:rowOff>
    </xdr:to>
    <xdr:cxnSp macro="">
      <xdr:nvCxnSpPr>
        <xdr:cNvPr id="704" name="直線コネクタ 703">
          <a:extLst>
            <a:ext uri="{FF2B5EF4-FFF2-40B4-BE49-F238E27FC236}">
              <a16:creationId xmlns:a16="http://schemas.microsoft.com/office/drawing/2014/main" id="{0353C538-D8EE-4A28-8CDF-8BC5F4D1B08D}"/>
            </a:ext>
          </a:extLst>
        </xdr:cNvPr>
        <xdr:cNvCxnSpPr/>
      </xdr:nvCxnSpPr>
      <xdr:spPr>
        <a:xfrm>
          <a:off x="12446000" y="1426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82</xdr:row>
      <xdr:rowOff>59055</xdr:rowOff>
    </xdr:from>
    <xdr:ext cx="403225" cy="259080"/>
    <xdr:sp macro="" textlink="">
      <xdr:nvSpPr>
        <xdr:cNvPr id="705" name="テキスト ボックス 704">
          <a:extLst>
            <a:ext uri="{FF2B5EF4-FFF2-40B4-BE49-F238E27FC236}">
              <a16:creationId xmlns:a16="http://schemas.microsoft.com/office/drawing/2014/main" id="{1FC920F3-D509-4509-9D34-9E6B37E8D045}"/>
            </a:ext>
          </a:extLst>
        </xdr:cNvPr>
        <xdr:cNvSpPr txBox="1"/>
      </xdr:nvSpPr>
      <xdr:spPr>
        <a:xfrm>
          <a:off x="12042775" y="1411795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81</xdr:row>
      <xdr:rowOff>46355</xdr:rowOff>
    </xdr:from>
    <xdr:to>
      <xdr:col>89</xdr:col>
      <xdr:colOff>177800</xdr:colOff>
      <xdr:row>81</xdr:row>
      <xdr:rowOff>46355</xdr:rowOff>
    </xdr:to>
    <xdr:cxnSp macro="">
      <xdr:nvCxnSpPr>
        <xdr:cNvPr id="706" name="直線コネクタ 705">
          <a:extLst>
            <a:ext uri="{FF2B5EF4-FFF2-40B4-BE49-F238E27FC236}">
              <a16:creationId xmlns:a16="http://schemas.microsoft.com/office/drawing/2014/main" id="{06CAF87B-8AB7-4E6D-857D-F8A1AC523EF9}"/>
            </a:ext>
          </a:extLst>
        </xdr:cNvPr>
        <xdr:cNvCxnSpPr/>
      </xdr:nvCxnSpPr>
      <xdr:spPr>
        <a:xfrm>
          <a:off x="12446000" y="1393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80</xdr:row>
      <xdr:rowOff>75565</xdr:rowOff>
    </xdr:from>
    <xdr:ext cx="403225" cy="258445"/>
    <xdr:sp macro="" textlink="">
      <xdr:nvSpPr>
        <xdr:cNvPr id="707" name="テキスト ボックス 706">
          <a:extLst>
            <a:ext uri="{FF2B5EF4-FFF2-40B4-BE49-F238E27FC236}">
              <a16:creationId xmlns:a16="http://schemas.microsoft.com/office/drawing/2014/main" id="{DA4E5CB1-847A-4493-886D-3443DEB5FB71}"/>
            </a:ext>
          </a:extLst>
        </xdr:cNvPr>
        <xdr:cNvSpPr txBox="1"/>
      </xdr:nvSpPr>
      <xdr:spPr>
        <a:xfrm>
          <a:off x="12042775" y="1379156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79</xdr:row>
      <xdr:rowOff>63500</xdr:rowOff>
    </xdr:from>
    <xdr:to>
      <xdr:col>89</xdr:col>
      <xdr:colOff>177800</xdr:colOff>
      <xdr:row>79</xdr:row>
      <xdr:rowOff>63500</xdr:rowOff>
    </xdr:to>
    <xdr:cxnSp macro="">
      <xdr:nvCxnSpPr>
        <xdr:cNvPr id="708" name="直線コネクタ 707">
          <a:extLst>
            <a:ext uri="{FF2B5EF4-FFF2-40B4-BE49-F238E27FC236}">
              <a16:creationId xmlns:a16="http://schemas.microsoft.com/office/drawing/2014/main" id="{CE2340AA-8418-4542-9C09-585A2584B338}"/>
            </a:ext>
          </a:extLst>
        </xdr:cNvPr>
        <xdr:cNvCxnSpPr/>
      </xdr:nvCxnSpPr>
      <xdr:spPr>
        <a:xfrm>
          <a:off x="12446000" y="136080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78</xdr:row>
      <xdr:rowOff>92075</xdr:rowOff>
    </xdr:from>
    <xdr:ext cx="403225" cy="259080"/>
    <xdr:sp macro="" textlink="">
      <xdr:nvSpPr>
        <xdr:cNvPr id="709" name="テキスト ボックス 708">
          <a:extLst>
            <a:ext uri="{FF2B5EF4-FFF2-40B4-BE49-F238E27FC236}">
              <a16:creationId xmlns:a16="http://schemas.microsoft.com/office/drawing/2014/main" id="{0228A59F-DA8B-43B8-A545-08E8CE603452}"/>
            </a:ext>
          </a:extLst>
        </xdr:cNvPr>
        <xdr:cNvSpPr txBox="1"/>
      </xdr:nvSpPr>
      <xdr:spPr>
        <a:xfrm>
          <a:off x="12042775" y="134651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65</xdr:col>
      <xdr:colOff>63500</xdr:colOff>
      <xdr:row>77</xdr:row>
      <xdr:rowOff>78740</xdr:rowOff>
    </xdr:from>
    <xdr:to>
      <xdr:col>89</xdr:col>
      <xdr:colOff>177800</xdr:colOff>
      <xdr:row>77</xdr:row>
      <xdr:rowOff>78740</xdr:rowOff>
    </xdr:to>
    <xdr:cxnSp macro="">
      <xdr:nvCxnSpPr>
        <xdr:cNvPr id="710" name="直線コネクタ 709">
          <a:extLst>
            <a:ext uri="{FF2B5EF4-FFF2-40B4-BE49-F238E27FC236}">
              <a16:creationId xmlns:a16="http://schemas.microsoft.com/office/drawing/2014/main" id="{C650DA1D-4F5D-48D7-ADE6-4E922C0263F3}"/>
            </a:ext>
          </a:extLst>
        </xdr:cNvPr>
        <xdr:cNvCxnSpPr/>
      </xdr:nvCxnSpPr>
      <xdr:spPr>
        <a:xfrm>
          <a:off x="12446000" y="1328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105410</xdr:colOff>
      <xdr:row>76</xdr:row>
      <xdr:rowOff>107950</xdr:rowOff>
    </xdr:from>
    <xdr:ext cx="338455" cy="259080"/>
    <xdr:sp macro="" textlink="">
      <xdr:nvSpPr>
        <xdr:cNvPr id="711" name="テキスト ボックス 710">
          <a:extLst>
            <a:ext uri="{FF2B5EF4-FFF2-40B4-BE49-F238E27FC236}">
              <a16:creationId xmlns:a16="http://schemas.microsoft.com/office/drawing/2014/main" id="{866E9623-6C54-440D-A786-C83C00A980D8}"/>
            </a:ext>
          </a:extLst>
        </xdr:cNvPr>
        <xdr:cNvSpPr txBox="1"/>
      </xdr:nvSpPr>
      <xdr:spPr>
        <a:xfrm>
          <a:off x="12106910" y="13138150"/>
          <a:ext cx="338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12" name="直線コネクタ 711">
          <a:extLst>
            <a:ext uri="{FF2B5EF4-FFF2-40B4-BE49-F238E27FC236}">
              <a16:creationId xmlns:a16="http://schemas.microsoft.com/office/drawing/2014/main" id="{8D67360F-DF7E-4E2F-9C13-D89A49D753DE}"/>
            </a:ext>
          </a:extLst>
        </xdr:cNvPr>
        <xdr:cNvCxnSpPr/>
      </xdr:nvCxnSpPr>
      <xdr:spPr>
        <a:xfrm>
          <a:off x="12446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713" name="【消防施設】&#10;有形固定資産減価償却率グラフ枠">
          <a:extLst>
            <a:ext uri="{FF2B5EF4-FFF2-40B4-BE49-F238E27FC236}">
              <a16:creationId xmlns:a16="http://schemas.microsoft.com/office/drawing/2014/main" id="{CB7F3341-96D3-4646-B48E-D23AE04EE101}"/>
            </a:ext>
          </a:extLst>
        </xdr:cNvPr>
        <xdr:cNvSpPr/>
      </xdr:nvSpPr>
      <xdr:spPr>
        <a:xfrm>
          <a:off x="12446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77</xdr:row>
      <xdr:rowOff>111760</xdr:rowOff>
    </xdr:from>
    <xdr:to>
      <xdr:col>85</xdr:col>
      <xdr:colOff>126365</xdr:colOff>
      <xdr:row>86</xdr:row>
      <xdr:rowOff>121285</xdr:rowOff>
    </xdr:to>
    <xdr:cxnSp macro="">
      <xdr:nvCxnSpPr>
        <xdr:cNvPr id="714" name="直線コネクタ 713">
          <a:extLst>
            <a:ext uri="{FF2B5EF4-FFF2-40B4-BE49-F238E27FC236}">
              <a16:creationId xmlns:a16="http://schemas.microsoft.com/office/drawing/2014/main" id="{C995BDBF-F122-4F4D-8C48-183A578670AE}"/>
            </a:ext>
          </a:extLst>
        </xdr:cNvPr>
        <xdr:cNvCxnSpPr/>
      </xdr:nvCxnSpPr>
      <xdr:spPr>
        <a:xfrm flipV="1">
          <a:off x="16318865" y="13313410"/>
          <a:ext cx="0" cy="15525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125095</xdr:rowOff>
    </xdr:from>
    <xdr:ext cx="405130" cy="258445"/>
    <xdr:sp macro="" textlink="">
      <xdr:nvSpPr>
        <xdr:cNvPr id="715" name="【消防施設】&#10;有形固定資産減価償却率最小値テキスト">
          <a:extLst>
            <a:ext uri="{FF2B5EF4-FFF2-40B4-BE49-F238E27FC236}">
              <a16:creationId xmlns:a16="http://schemas.microsoft.com/office/drawing/2014/main" id="{B6906F31-5D9D-45A0-93AB-D734D02A9063}"/>
            </a:ext>
          </a:extLst>
        </xdr:cNvPr>
        <xdr:cNvSpPr txBox="1"/>
      </xdr:nvSpPr>
      <xdr:spPr>
        <a:xfrm>
          <a:off x="16357600" y="1486979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97.1</a:t>
          </a:r>
          <a:endParaRPr kumimoji="1" lang="ja-JP" altLang="en-US" sz="1000" b="1">
            <a:latin typeface="ＭＳ Ｐゴシック"/>
            <a:ea typeface="ＭＳ Ｐゴシック"/>
          </a:endParaRPr>
        </a:p>
      </xdr:txBody>
    </xdr:sp>
    <xdr:clientData/>
  </xdr:oneCellAnchor>
  <xdr:twoCellAnchor>
    <xdr:from>
      <xdr:col>85</xdr:col>
      <xdr:colOff>38100</xdr:colOff>
      <xdr:row>86</xdr:row>
      <xdr:rowOff>121285</xdr:rowOff>
    </xdr:from>
    <xdr:to>
      <xdr:col>86</xdr:col>
      <xdr:colOff>25400</xdr:colOff>
      <xdr:row>86</xdr:row>
      <xdr:rowOff>121285</xdr:rowOff>
    </xdr:to>
    <xdr:cxnSp macro="">
      <xdr:nvCxnSpPr>
        <xdr:cNvPr id="716" name="直線コネクタ 715">
          <a:extLst>
            <a:ext uri="{FF2B5EF4-FFF2-40B4-BE49-F238E27FC236}">
              <a16:creationId xmlns:a16="http://schemas.microsoft.com/office/drawing/2014/main" id="{1F0A46FC-A6B7-47CA-9C15-0160DD1EAB65}"/>
            </a:ext>
          </a:extLst>
        </xdr:cNvPr>
        <xdr:cNvCxnSpPr/>
      </xdr:nvCxnSpPr>
      <xdr:spPr>
        <a:xfrm>
          <a:off x="16230600" y="148659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58420</xdr:rowOff>
    </xdr:from>
    <xdr:ext cx="340360" cy="259080"/>
    <xdr:sp macro="" textlink="">
      <xdr:nvSpPr>
        <xdr:cNvPr id="717" name="【消防施設】&#10;有形固定資産減価償却率最大値テキスト">
          <a:extLst>
            <a:ext uri="{FF2B5EF4-FFF2-40B4-BE49-F238E27FC236}">
              <a16:creationId xmlns:a16="http://schemas.microsoft.com/office/drawing/2014/main" id="{753C108C-EF1E-453A-B5E3-B288BBEC013A}"/>
            </a:ext>
          </a:extLst>
        </xdr:cNvPr>
        <xdr:cNvSpPr txBox="1"/>
      </xdr:nvSpPr>
      <xdr:spPr>
        <a:xfrm>
          <a:off x="16357600" y="13088620"/>
          <a:ext cx="340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2.0</a:t>
          </a:r>
          <a:endParaRPr kumimoji="1" lang="ja-JP" altLang="en-US" sz="1000" b="1">
            <a:latin typeface="ＭＳ Ｐゴシック"/>
            <a:ea typeface="ＭＳ Ｐゴシック"/>
          </a:endParaRPr>
        </a:p>
      </xdr:txBody>
    </xdr:sp>
    <xdr:clientData/>
  </xdr:oneCellAnchor>
  <xdr:twoCellAnchor>
    <xdr:from>
      <xdr:col>85</xdr:col>
      <xdr:colOff>38100</xdr:colOff>
      <xdr:row>77</xdr:row>
      <xdr:rowOff>111760</xdr:rowOff>
    </xdr:from>
    <xdr:to>
      <xdr:col>86</xdr:col>
      <xdr:colOff>25400</xdr:colOff>
      <xdr:row>77</xdr:row>
      <xdr:rowOff>111760</xdr:rowOff>
    </xdr:to>
    <xdr:cxnSp macro="">
      <xdr:nvCxnSpPr>
        <xdr:cNvPr id="718" name="直線コネクタ 717">
          <a:extLst>
            <a:ext uri="{FF2B5EF4-FFF2-40B4-BE49-F238E27FC236}">
              <a16:creationId xmlns:a16="http://schemas.microsoft.com/office/drawing/2014/main" id="{48F1D3FF-8322-4EAC-8E03-D6D019D25ABD}"/>
            </a:ext>
          </a:extLst>
        </xdr:cNvPr>
        <xdr:cNvCxnSpPr/>
      </xdr:nvCxnSpPr>
      <xdr:spPr>
        <a:xfrm>
          <a:off x="16230600" y="133134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73660</xdr:rowOff>
    </xdr:from>
    <xdr:ext cx="405130" cy="259080"/>
    <xdr:sp macro="" textlink="">
      <xdr:nvSpPr>
        <xdr:cNvPr id="719" name="【消防施設】&#10;有形固定資産減価償却率平均値テキスト">
          <a:extLst>
            <a:ext uri="{FF2B5EF4-FFF2-40B4-BE49-F238E27FC236}">
              <a16:creationId xmlns:a16="http://schemas.microsoft.com/office/drawing/2014/main" id="{72F650B1-4E2F-454E-81FD-121F0EC32A13}"/>
            </a:ext>
          </a:extLst>
        </xdr:cNvPr>
        <xdr:cNvSpPr txBox="1"/>
      </xdr:nvSpPr>
      <xdr:spPr>
        <a:xfrm>
          <a:off x="16357600" y="1413256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56.6</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82</xdr:row>
      <xdr:rowOff>95250</xdr:rowOff>
    </xdr:from>
    <xdr:to>
      <xdr:col>85</xdr:col>
      <xdr:colOff>177800</xdr:colOff>
      <xdr:row>83</xdr:row>
      <xdr:rowOff>25400</xdr:rowOff>
    </xdr:to>
    <xdr:sp macro="" textlink="">
      <xdr:nvSpPr>
        <xdr:cNvPr id="720" name="フローチャート: 判断 719">
          <a:extLst>
            <a:ext uri="{FF2B5EF4-FFF2-40B4-BE49-F238E27FC236}">
              <a16:creationId xmlns:a16="http://schemas.microsoft.com/office/drawing/2014/main" id="{4BC49F9B-E50D-4025-8CC6-06E0579BC5A9}"/>
            </a:ext>
          </a:extLst>
        </xdr:cNvPr>
        <xdr:cNvSpPr/>
      </xdr:nvSpPr>
      <xdr:spPr>
        <a:xfrm>
          <a:off x="16268700" y="14154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132715</xdr:rowOff>
    </xdr:from>
    <xdr:to>
      <xdr:col>81</xdr:col>
      <xdr:colOff>101600</xdr:colOff>
      <xdr:row>83</xdr:row>
      <xdr:rowOff>63500</xdr:rowOff>
    </xdr:to>
    <xdr:sp macro="" textlink="">
      <xdr:nvSpPr>
        <xdr:cNvPr id="721" name="フローチャート: 判断 720">
          <a:extLst>
            <a:ext uri="{FF2B5EF4-FFF2-40B4-BE49-F238E27FC236}">
              <a16:creationId xmlns:a16="http://schemas.microsoft.com/office/drawing/2014/main" id="{15D29E56-0934-49EB-9F6A-3C7242AFE61B}"/>
            </a:ext>
          </a:extLst>
        </xdr:cNvPr>
        <xdr:cNvSpPr/>
      </xdr:nvSpPr>
      <xdr:spPr>
        <a:xfrm>
          <a:off x="15430500" y="1419161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107950</xdr:rowOff>
    </xdr:from>
    <xdr:to>
      <xdr:col>76</xdr:col>
      <xdr:colOff>165100</xdr:colOff>
      <xdr:row>83</xdr:row>
      <xdr:rowOff>38100</xdr:rowOff>
    </xdr:to>
    <xdr:sp macro="" textlink="">
      <xdr:nvSpPr>
        <xdr:cNvPr id="722" name="フローチャート: 判断 721">
          <a:extLst>
            <a:ext uri="{FF2B5EF4-FFF2-40B4-BE49-F238E27FC236}">
              <a16:creationId xmlns:a16="http://schemas.microsoft.com/office/drawing/2014/main" id="{B0D654A6-350E-4EBE-98E4-514173CAC3D3}"/>
            </a:ext>
          </a:extLst>
        </xdr:cNvPr>
        <xdr:cNvSpPr/>
      </xdr:nvSpPr>
      <xdr:spPr>
        <a:xfrm>
          <a:off x="14541500" y="14166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160655</xdr:rowOff>
    </xdr:from>
    <xdr:to>
      <xdr:col>72</xdr:col>
      <xdr:colOff>38100</xdr:colOff>
      <xdr:row>83</xdr:row>
      <xdr:rowOff>90805</xdr:rowOff>
    </xdr:to>
    <xdr:sp macro="" textlink="">
      <xdr:nvSpPr>
        <xdr:cNvPr id="723" name="フローチャート: 判断 722">
          <a:extLst>
            <a:ext uri="{FF2B5EF4-FFF2-40B4-BE49-F238E27FC236}">
              <a16:creationId xmlns:a16="http://schemas.microsoft.com/office/drawing/2014/main" id="{FEEE613F-3053-4DA7-8067-7EE035DA630C}"/>
            </a:ext>
          </a:extLst>
        </xdr:cNvPr>
        <xdr:cNvSpPr/>
      </xdr:nvSpPr>
      <xdr:spPr>
        <a:xfrm>
          <a:off x="13652500" y="14219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83</xdr:row>
      <xdr:rowOff>107950</xdr:rowOff>
    </xdr:from>
    <xdr:to>
      <xdr:col>67</xdr:col>
      <xdr:colOff>101600</xdr:colOff>
      <xdr:row>84</xdr:row>
      <xdr:rowOff>38100</xdr:rowOff>
    </xdr:to>
    <xdr:sp macro="" textlink="">
      <xdr:nvSpPr>
        <xdr:cNvPr id="724" name="フローチャート: 判断 723">
          <a:extLst>
            <a:ext uri="{FF2B5EF4-FFF2-40B4-BE49-F238E27FC236}">
              <a16:creationId xmlns:a16="http://schemas.microsoft.com/office/drawing/2014/main" id="{9044E587-AE58-43C5-AC20-3E6B8AF1C239}"/>
            </a:ext>
          </a:extLst>
        </xdr:cNvPr>
        <xdr:cNvSpPr/>
      </xdr:nvSpPr>
      <xdr:spPr>
        <a:xfrm>
          <a:off x="12763500" y="14338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149860</xdr:rowOff>
    </xdr:from>
    <xdr:ext cx="762000" cy="259080"/>
    <xdr:sp macro="" textlink="">
      <xdr:nvSpPr>
        <xdr:cNvPr id="725" name="テキスト ボックス 724">
          <a:extLst>
            <a:ext uri="{FF2B5EF4-FFF2-40B4-BE49-F238E27FC236}">
              <a16:creationId xmlns:a16="http://schemas.microsoft.com/office/drawing/2014/main" id="{AA772CBA-2326-44D1-A764-FE19F6C0A176}"/>
            </a:ext>
          </a:extLst>
        </xdr:cNvPr>
        <xdr:cNvSpPr txBox="1"/>
      </xdr:nvSpPr>
      <xdr:spPr>
        <a:xfrm>
          <a:off x="16129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80</xdr:col>
      <xdr:colOff>50800</xdr:colOff>
      <xdr:row>88</xdr:row>
      <xdr:rowOff>149860</xdr:rowOff>
    </xdr:from>
    <xdr:ext cx="762000" cy="259080"/>
    <xdr:sp macro="" textlink="">
      <xdr:nvSpPr>
        <xdr:cNvPr id="726" name="テキスト ボックス 725">
          <a:extLst>
            <a:ext uri="{FF2B5EF4-FFF2-40B4-BE49-F238E27FC236}">
              <a16:creationId xmlns:a16="http://schemas.microsoft.com/office/drawing/2014/main" id="{489BCFE8-B56C-4CAE-AEFE-36AC6B2953D2}"/>
            </a:ext>
          </a:extLst>
        </xdr:cNvPr>
        <xdr:cNvSpPr txBox="1"/>
      </xdr:nvSpPr>
      <xdr:spPr>
        <a:xfrm>
          <a:off x="15290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75</xdr:col>
      <xdr:colOff>114300</xdr:colOff>
      <xdr:row>88</xdr:row>
      <xdr:rowOff>149860</xdr:rowOff>
    </xdr:from>
    <xdr:ext cx="762000" cy="259080"/>
    <xdr:sp macro="" textlink="">
      <xdr:nvSpPr>
        <xdr:cNvPr id="727" name="テキスト ボックス 726">
          <a:extLst>
            <a:ext uri="{FF2B5EF4-FFF2-40B4-BE49-F238E27FC236}">
              <a16:creationId xmlns:a16="http://schemas.microsoft.com/office/drawing/2014/main" id="{88FDAD98-F5FA-4F1B-8ACE-5F01BC5F6662}"/>
            </a:ext>
          </a:extLst>
        </xdr:cNvPr>
        <xdr:cNvSpPr txBox="1"/>
      </xdr:nvSpPr>
      <xdr:spPr>
        <a:xfrm>
          <a:off x="14401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70</xdr:col>
      <xdr:colOff>177800</xdr:colOff>
      <xdr:row>88</xdr:row>
      <xdr:rowOff>149860</xdr:rowOff>
    </xdr:from>
    <xdr:ext cx="762000" cy="259080"/>
    <xdr:sp macro="" textlink="">
      <xdr:nvSpPr>
        <xdr:cNvPr id="728" name="テキスト ボックス 727">
          <a:extLst>
            <a:ext uri="{FF2B5EF4-FFF2-40B4-BE49-F238E27FC236}">
              <a16:creationId xmlns:a16="http://schemas.microsoft.com/office/drawing/2014/main" id="{1702A733-0140-4D71-9474-B4C21A172088}"/>
            </a:ext>
          </a:extLst>
        </xdr:cNvPr>
        <xdr:cNvSpPr txBox="1"/>
      </xdr:nvSpPr>
      <xdr:spPr>
        <a:xfrm>
          <a:off x="13512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66</xdr:col>
      <xdr:colOff>50800</xdr:colOff>
      <xdr:row>88</xdr:row>
      <xdr:rowOff>149860</xdr:rowOff>
    </xdr:from>
    <xdr:ext cx="762000" cy="259080"/>
    <xdr:sp macro="" textlink="">
      <xdr:nvSpPr>
        <xdr:cNvPr id="729" name="テキスト ボックス 728">
          <a:extLst>
            <a:ext uri="{FF2B5EF4-FFF2-40B4-BE49-F238E27FC236}">
              <a16:creationId xmlns:a16="http://schemas.microsoft.com/office/drawing/2014/main" id="{8DB0A6C9-7646-454E-A373-013A5C970A3D}"/>
            </a:ext>
          </a:extLst>
        </xdr:cNvPr>
        <xdr:cNvSpPr txBox="1"/>
      </xdr:nvSpPr>
      <xdr:spPr>
        <a:xfrm>
          <a:off x="12623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81</xdr:col>
      <xdr:colOff>0</xdr:colOff>
      <xdr:row>84</xdr:row>
      <xdr:rowOff>86995</xdr:rowOff>
    </xdr:from>
    <xdr:to>
      <xdr:col>81</xdr:col>
      <xdr:colOff>101600</xdr:colOff>
      <xdr:row>85</xdr:row>
      <xdr:rowOff>17780</xdr:rowOff>
    </xdr:to>
    <xdr:sp macro="" textlink="">
      <xdr:nvSpPr>
        <xdr:cNvPr id="730" name="楕円 729">
          <a:extLst>
            <a:ext uri="{FF2B5EF4-FFF2-40B4-BE49-F238E27FC236}">
              <a16:creationId xmlns:a16="http://schemas.microsoft.com/office/drawing/2014/main" id="{DCCCA592-7023-47DC-B2F1-AD11C8CD0BA7}"/>
            </a:ext>
          </a:extLst>
        </xdr:cNvPr>
        <xdr:cNvSpPr/>
      </xdr:nvSpPr>
      <xdr:spPr>
        <a:xfrm>
          <a:off x="15430500" y="1448879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84</xdr:row>
      <xdr:rowOff>132715</xdr:rowOff>
    </xdr:from>
    <xdr:to>
      <xdr:col>76</xdr:col>
      <xdr:colOff>165100</xdr:colOff>
      <xdr:row>85</xdr:row>
      <xdr:rowOff>63500</xdr:rowOff>
    </xdr:to>
    <xdr:sp macro="" textlink="">
      <xdr:nvSpPr>
        <xdr:cNvPr id="731" name="楕円 730">
          <a:extLst>
            <a:ext uri="{FF2B5EF4-FFF2-40B4-BE49-F238E27FC236}">
              <a16:creationId xmlns:a16="http://schemas.microsoft.com/office/drawing/2014/main" id="{AE51B9D4-DEB4-4606-8390-4073608C4F31}"/>
            </a:ext>
          </a:extLst>
        </xdr:cNvPr>
        <xdr:cNvSpPr/>
      </xdr:nvSpPr>
      <xdr:spPr>
        <a:xfrm>
          <a:off x="14541500" y="1453451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84</xdr:row>
      <xdr:rowOff>137795</xdr:rowOff>
    </xdr:from>
    <xdr:to>
      <xdr:col>81</xdr:col>
      <xdr:colOff>50800</xdr:colOff>
      <xdr:row>85</xdr:row>
      <xdr:rowOff>12065</xdr:rowOff>
    </xdr:to>
    <xdr:cxnSp macro="">
      <xdr:nvCxnSpPr>
        <xdr:cNvPr id="732" name="直線コネクタ 731">
          <a:extLst>
            <a:ext uri="{FF2B5EF4-FFF2-40B4-BE49-F238E27FC236}">
              <a16:creationId xmlns:a16="http://schemas.microsoft.com/office/drawing/2014/main" id="{E9636D2C-4D1E-41E2-963B-E870D35C61ED}"/>
            </a:ext>
          </a:extLst>
        </xdr:cNvPr>
        <xdr:cNvCxnSpPr/>
      </xdr:nvCxnSpPr>
      <xdr:spPr>
        <a:xfrm flipV="1">
          <a:off x="14592300" y="14539595"/>
          <a:ext cx="88900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84</xdr:row>
      <xdr:rowOff>122555</xdr:rowOff>
    </xdr:from>
    <xdr:to>
      <xdr:col>72</xdr:col>
      <xdr:colOff>38100</xdr:colOff>
      <xdr:row>85</xdr:row>
      <xdr:rowOff>52705</xdr:rowOff>
    </xdr:to>
    <xdr:sp macro="" textlink="">
      <xdr:nvSpPr>
        <xdr:cNvPr id="733" name="楕円 732">
          <a:extLst>
            <a:ext uri="{FF2B5EF4-FFF2-40B4-BE49-F238E27FC236}">
              <a16:creationId xmlns:a16="http://schemas.microsoft.com/office/drawing/2014/main" id="{9BE8B6D8-2CDC-4B9D-A829-89BC8FF43CA4}"/>
            </a:ext>
          </a:extLst>
        </xdr:cNvPr>
        <xdr:cNvSpPr/>
      </xdr:nvSpPr>
      <xdr:spPr>
        <a:xfrm>
          <a:off x="13652500" y="14524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85</xdr:row>
      <xdr:rowOff>1905</xdr:rowOff>
    </xdr:from>
    <xdr:to>
      <xdr:col>76</xdr:col>
      <xdr:colOff>114300</xdr:colOff>
      <xdr:row>85</xdr:row>
      <xdr:rowOff>12065</xdr:rowOff>
    </xdr:to>
    <xdr:cxnSp macro="">
      <xdr:nvCxnSpPr>
        <xdr:cNvPr id="734" name="直線コネクタ 733">
          <a:extLst>
            <a:ext uri="{FF2B5EF4-FFF2-40B4-BE49-F238E27FC236}">
              <a16:creationId xmlns:a16="http://schemas.microsoft.com/office/drawing/2014/main" id="{D5763BEA-3834-4ADC-BB5A-AFD1DC4C1CD3}"/>
            </a:ext>
          </a:extLst>
        </xdr:cNvPr>
        <xdr:cNvCxnSpPr/>
      </xdr:nvCxnSpPr>
      <xdr:spPr>
        <a:xfrm>
          <a:off x="13703300" y="14575155"/>
          <a:ext cx="889000"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84</xdr:row>
      <xdr:rowOff>153670</xdr:rowOff>
    </xdr:from>
    <xdr:to>
      <xdr:col>67</xdr:col>
      <xdr:colOff>101600</xdr:colOff>
      <xdr:row>85</xdr:row>
      <xdr:rowOff>83820</xdr:rowOff>
    </xdr:to>
    <xdr:sp macro="" textlink="">
      <xdr:nvSpPr>
        <xdr:cNvPr id="735" name="楕円 734">
          <a:extLst>
            <a:ext uri="{FF2B5EF4-FFF2-40B4-BE49-F238E27FC236}">
              <a16:creationId xmlns:a16="http://schemas.microsoft.com/office/drawing/2014/main" id="{C059EDC9-0B83-4D39-B4C8-7D7DF15419DB}"/>
            </a:ext>
          </a:extLst>
        </xdr:cNvPr>
        <xdr:cNvSpPr/>
      </xdr:nvSpPr>
      <xdr:spPr>
        <a:xfrm>
          <a:off x="12763500" y="14555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85</xdr:row>
      <xdr:rowOff>1905</xdr:rowOff>
    </xdr:from>
    <xdr:to>
      <xdr:col>71</xdr:col>
      <xdr:colOff>177800</xdr:colOff>
      <xdr:row>85</xdr:row>
      <xdr:rowOff>33020</xdr:rowOff>
    </xdr:to>
    <xdr:cxnSp macro="">
      <xdr:nvCxnSpPr>
        <xdr:cNvPr id="736" name="直線コネクタ 735">
          <a:extLst>
            <a:ext uri="{FF2B5EF4-FFF2-40B4-BE49-F238E27FC236}">
              <a16:creationId xmlns:a16="http://schemas.microsoft.com/office/drawing/2014/main" id="{7C91D181-7D4F-4DEF-8711-C2780178E37B}"/>
            </a:ext>
          </a:extLst>
        </xdr:cNvPr>
        <xdr:cNvCxnSpPr/>
      </xdr:nvCxnSpPr>
      <xdr:spPr>
        <a:xfrm flipV="1">
          <a:off x="12814300" y="14575155"/>
          <a:ext cx="889000" cy="311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81</xdr:row>
      <xdr:rowOff>79375</xdr:rowOff>
    </xdr:from>
    <xdr:ext cx="405130" cy="258445"/>
    <xdr:sp macro="" textlink="">
      <xdr:nvSpPr>
        <xdr:cNvPr id="737" name="n_1aveValue【消防施設】&#10;有形固定資産減価償却率">
          <a:extLst>
            <a:ext uri="{FF2B5EF4-FFF2-40B4-BE49-F238E27FC236}">
              <a16:creationId xmlns:a16="http://schemas.microsoft.com/office/drawing/2014/main" id="{BC3B0D9F-5935-4706-9981-54DD251A99BC}"/>
            </a:ext>
          </a:extLst>
        </xdr:cNvPr>
        <xdr:cNvSpPr txBox="1"/>
      </xdr:nvSpPr>
      <xdr:spPr>
        <a:xfrm>
          <a:off x="15266035" y="1396682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58.9</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81</xdr:row>
      <xdr:rowOff>54610</xdr:rowOff>
    </xdr:from>
    <xdr:ext cx="404495" cy="258445"/>
    <xdr:sp macro="" textlink="">
      <xdr:nvSpPr>
        <xdr:cNvPr id="738" name="n_2aveValue【消防施設】&#10;有形固定資産減価償却率">
          <a:extLst>
            <a:ext uri="{FF2B5EF4-FFF2-40B4-BE49-F238E27FC236}">
              <a16:creationId xmlns:a16="http://schemas.microsoft.com/office/drawing/2014/main" id="{FCFD4FCB-698B-40DF-AEB3-B94F2061EF35}"/>
            </a:ext>
          </a:extLst>
        </xdr:cNvPr>
        <xdr:cNvSpPr txBox="1"/>
      </xdr:nvSpPr>
      <xdr:spPr>
        <a:xfrm>
          <a:off x="14389735" y="1394206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57.4</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81</xdr:row>
      <xdr:rowOff>107315</xdr:rowOff>
    </xdr:from>
    <xdr:ext cx="404495" cy="259080"/>
    <xdr:sp macro="" textlink="">
      <xdr:nvSpPr>
        <xdr:cNvPr id="739" name="n_3aveValue【消防施設】&#10;有形固定資産減価償却率">
          <a:extLst>
            <a:ext uri="{FF2B5EF4-FFF2-40B4-BE49-F238E27FC236}">
              <a16:creationId xmlns:a16="http://schemas.microsoft.com/office/drawing/2014/main" id="{FFEC0B6A-544D-4E30-9F02-BD86384131F8}"/>
            </a:ext>
          </a:extLst>
        </xdr:cNvPr>
        <xdr:cNvSpPr txBox="1"/>
      </xdr:nvSpPr>
      <xdr:spPr>
        <a:xfrm>
          <a:off x="13500735" y="1399476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60.6</a:t>
          </a:r>
          <a:endParaRPr kumimoji="1" lang="ja-JP" altLang="en-US" sz="1000" b="1">
            <a:solidFill>
              <a:srgbClr val="000080"/>
            </a:solidFill>
            <a:latin typeface="ＭＳ Ｐゴシック"/>
            <a:ea typeface="ＭＳ Ｐゴシック"/>
          </a:endParaRPr>
        </a:p>
      </xdr:txBody>
    </xdr:sp>
    <xdr:clientData/>
  </xdr:oneCellAnchor>
  <xdr:oneCellAnchor>
    <xdr:from>
      <xdr:col>66</xdr:col>
      <xdr:colOff>38735</xdr:colOff>
      <xdr:row>82</xdr:row>
      <xdr:rowOff>54610</xdr:rowOff>
    </xdr:from>
    <xdr:ext cx="404495" cy="258445"/>
    <xdr:sp macro="" textlink="">
      <xdr:nvSpPr>
        <xdr:cNvPr id="740" name="n_4aveValue【消防施設】&#10;有形固定資産減価償却率">
          <a:extLst>
            <a:ext uri="{FF2B5EF4-FFF2-40B4-BE49-F238E27FC236}">
              <a16:creationId xmlns:a16="http://schemas.microsoft.com/office/drawing/2014/main" id="{CC37F269-BD8D-4105-AD55-07EFE10973D8}"/>
            </a:ext>
          </a:extLst>
        </xdr:cNvPr>
        <xdr:cNvSpPr txBox="1"/>
      </xdr:nvSpPr>
      <xdr:spPr>
        <a:xfrm>
          <a:off x="12611735" y="1411351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67.9</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26035</xdr:colOff>
      <xdr:row>85</xdr:row>
      <xdr:rowOff>8255</xdr:rowOff>
    </xdr:from>
    <xdr:ext cx="405130" cy="258445"/>
    <xdr:sp macro="" textlink="">
      <xdr:nvSpPr>
        <xdr:cNvPr id="741" name="n_1mainValue【消防施設】&#10;有形固定資産減価償却率">
          <a:extLst>
            <a:ext uri="{FF2B5EF4-FFF2-40B4-BE49-F238E27FC236}">
              <a16:creationId xmlns:a16="http://schemas.microsoft.com/office/drawing/2014/main" id="{440FF36F-8DDD-4D42-B12F-5C6052242495}"/>
            </a:ext>
          </a:extLst>
        </xdr:cNvPr>
        <xdr:cNvSpPr txBox="1"/>
      </xdr:nvSpPr>
      <xdr:spPr>
        <a:xfrm>
          <a:off x="15266035" y="1458150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77.1</a:t>
          </a:r>
          <a:endParaRPr kumimoji="1" lang="ja-JP" altLang="en-US" sz="1000" b="1">
            <a:solidFill>
              <a:srgbClr val="FF0000"/>
            </a:solidFill>
            <a:latin typeface="ＭＳ Ｐゴシック"/>
            <a:ea typeface="ＭＳ Ｐゴシック"/>
          </a:endParaRPr>
        </a:p>
      </xdr:txBody>
    </xdr:sp>
    <xdr:clientData/>
  </xdr:oneCellAnchor>
  <xdr:oneCellAnchor>
    <xdr:from>
      <xdr:col>75</xdr:col>
      <xdr:colOff>102235</xdr:colOff>
      <xdr:row>85</xdr:row>
      <xdr:rowOff>53975</xdr:rowOff>
    </xdr:from>
    <xdr:ext cx="404495" cy="258445"/>
    <xdr:sp macro="" textlink="">
      <xdr:nvSpPr>
        <xdr:cNvPr id="742" name="n_2mainValue【消防施設】&#10;有形固定資産減価償却率">
          <a:extLst>
            <a:ext uri="{FF2B5EF4-FFF2-40B4-BE49-F238E27FC236}">
              <a16:creationId xmlns:a16="http://schemas.microsoft.com/office/drawing/2014/main" id="{0FE7F80C-5271-4A51-8767-FDAEF8479E93}"/>
            </a:ext>
          </a:extLst>
        </xdr:cNvPr>
        <xdr:cNvSpPr txBox="1"/>
      </xdr:nvSpPr>
      <xdr:spPr>
        <a:xfrm>
          <a:off x="14389735" y="1462722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79.9</a:t>
          </a:r>
          <a:endParaRPr kumimoji="1" lang="ja-JP" altLang="en-US" sz="1000" b="1">
            <a:solidFill>
              <a:srgbClr val="FF0000"/>
            </a:solidFill>
            <a:latin typeface="ＭＳ Ｐゴシック"/>
            <a:ea typeface="ＭＳ Ｐゴシック"/>
          </a:endParaRPr>
        </a:p>
      </xdr:txBody>
    </xdr:sp>
    <xdr:clientData/>
  </xdr:oneCellAnchor>
  <xdr:oneCellAnchor>
    <xdr:from>
      <xdr:col>70</xdr:col>
      <xdr:colOff>165735</xdr:colOff>
      <xdr:row>85</xdr:row>
      <xdr:rowOff>43815</xdr:rowOff>
    </xdr:from>
    <xdr:ext cx="404495" cy="258445"/>
    <xdr:sp macro="" textlink="">
      <xdr:nvSpPr>
        <xdr:cNvPr id="743" name="n_3mainValue【消防施設】&#10;有形固定資産減価償却率">
          <a:extLst>
            <a:ext uri="{FF2B5EF4-FFF2-40B4-BE49-F238E27FC236}">
              <a16:creationId xmlns:a16="http://schemas.microsoft.com/office/drawing/2014/main" id="{39AC09A0-FC9E-43E0-81CB-3EE0EA274051}"/>
            </a:ext>
          </a:extLst>
        </xdr:cNvPr>
        <xdr:cNvSpPr txBox="1"/>
      </xdr:nvSpPr>
      <xdr:spPr>
        <a:xfrm>
          <a:off x="13500735" y="1461706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79.3</a:t>
          </a:r>
          <a:endParaRPr kumimoji="1" lang="ja-JP" altLang="en-US" sz="1000" b="1">
            <a:solidFill>
              <a:srgbClr val="FF0000"/>
            </a:solidFill>
            <a:latin typeface="ＭＳ Ｐゴシック"/>
            <a:ea typeface="ＭＳ Ｐゴシック"/>
          </a:endParaRPr>
        </a:p>
      </xdr:txBody>
    </xdr:sp>
    <xdr:clientData/>
  </xdr:oneCellAnchor>
  <xdr:oneCellAnchor>
    <xdr:from>
      <xdr:col>66</xdr:col>
      <xdr:colOff>38735</xdr:colOff>
      <xdr:row>85</xdr:row>
      <xdr:rowOff>74930</xdr:rowOff>
    </xdr:from>
    <xdr:ext cx="404495" cy="258445"/>
    <xdr:sp macro="" textlink="">
      <xdr:nvSpPr>
        <xdr:cNvPr id="744" name="n_4mainValue【消防施設】&#10;有形固定資産減価償却率">
          <a:extLst>
            <a:ext uri="{FF2B5EF4-FFF2-40B4-BE49-F238E27FC236}">
              <a16:creationId xmlns:a16="http://schemas.microsoft.com/office/drawing/2014/main" id="{CCFAE516-56E6-43A7-8840-0FEBBB05F49B}"/>
            </a:ext>
          </a:extLst>
        </xdr:cNvPr>
        <xdr:cNvSpPr txBox="1"/>
      </xdr:nvSpPr>
      <xdr:spPr>
        <a:xfrm>
          <a:off x="12611735" y="1464818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81.2</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45" name="正方形/長方形 744">
          <a:extLst>
            <a:ext uri="{FF2B5EF4-FFF2-40B4-BE49-F238E27FC236}">
              <a16:creationId xmlns:a16="http://schemas.microsoft.com/office/drawing/2014/main" id="{82D0219A-60D8-4F6E-BCBB-D35CABBE04DC}"/>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消防施設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46" name="正方形/長方形 745">
          <a:extLst>
            <a:ext uri="{FF2B5EF4-FFF2-40B4-BE49-F238E27FC236}">
              <a16:creationId xmlns:a16="http://schemas.microsoft.com/office/drawing/2014/main" id="{632F97A0-5C08-4632-ABB5-46A7239F36D2}"/>
            </a:ext>
          </a:extLst>
        </xdr:cNvPr>
        <xdr:cNvSpPr/>
      </xdr:nvSpPr>
      <xdr:spPr>
        <a:xfrm>
          <a:off x="18415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47" name="正方形/長方形 746">
          <a:extLst>
            <a:ext uri="{FF2B5EF4-FFF2-40B4-BE49-F238E27FC236}">
              <a16:creationId xmlns:a16="http://schemas.microsoft.com/office/drawing/2014/main" id="{A5490F75-143A-4709-B296-D7B5126B3534}"/>
            </a:ext>
          </a:extLst>
        </xdr:cNvPr>
        <xdr:cNvSpPr/>
      </xdr:nvSpPr>
      <xdr:spPr>
        <a:xfrm>
          <a:off x="18415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48" name="正方形/長方形 747">
          <a:extLst>
            <a:ext uri="{FF2B5EF4-FFF2-40B4-BE49-F238E27FC236}">
              <a16:creationId xmlns:a16="http://schemas.microsoft.com/office/drawing/2014/main" id="{DD8FE7D9-098B-4A95-9578-A3D6BFB643B1}"/>
            </a:ext>
          </a:extLst>
        </xdr:cNvPr>
        <xdr:cNvSpPr/>
      </xdr:nvSpPr>
      <xdr:spPr>
        <a:xfrm>
          <a:off x="19431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49" name="正方形/長方形 748">
          <a:extLst>
            <a:ext uri="{FF2B5EF4-FFF2-40B4-BE49-F238E27FC236}">
              <a16:creationId xmlns:a16="http://schemas.microsoft.com/office/drawing/2014/main" id="{61E64D97-AA5B-4359-A15A-93FAF6175DA0}"/>
            </a:ext>
          </a:extLst>
        </xdr:cNvPr>
        <xdr:cNvSpPr/>
      </xdr:nvSpPr>
      <xdr:spPr>
        <a:xfrm>
          <a:off x="19431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0.072</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50" name="正方形/長方形 749">
          <a:extLst>
            <a:ext uri="{FF2B5EF4-FFF2-40B4-BE49-F238E27FC236}">
              <a16:creationId xmlns:a16="http://schemas.microsoft.com/office/drawing/2014/main" id="{E9CFE838-6AF9-40BA-8602-923085085981}"/>
            </a:ext>
          </a:extLst>
        </xdr:cNvPr>
        <xdr:cNvSpPr/>
      </xdr:nvSpPr>
      <xdr:spPr>
        <a:xfrm>
          <a:off x="20574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51" name="正方形/長方形 750">
          <a:extLst>
            <a:ext uri="{FF2B5EF4-FFF2-40B4-BE49-F238E27FC236}">
              <a16:creationId xmlns:a16="http://schemas.microsoft.com/office/drawing/2014/main" id="{61DADD13-670D-4E56-A1D5-164142D9D10A}"/>
            </a:ext>
          </a:extLst>
        </xdr:cNvPr>
        <xdr:cNvSpPr/>
      </xdr:nvSpPr>
      <xdr:spPr>
        <a:xfrm>
          <a:off x="20574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0.128</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52" name="正方形/長方形 751">
          <a:extLst>
            <a:ext uri="{FF2B5EF4-FFF2-40B4-BE49-F238E27FC236}">
              <a16:creationId xmlns:a16="http://schemas.microsoft.com/office/drawing/2014/main" id="{C41A4F61-D586-42DA-83DB-2736EA27A554}"/>
            </a:ext>
          </a:extLst>
        </xdr:cNvPr>
        <xdr:cNvSpPr/>
      </xdr:nvSpPr>
      <xdr:spPr>
        <a:xfrm>
          <a:off x="18288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250" cy="224790"/>
    <xdr:sp macro="" textlink="">
      <xdr:nvSpPr>
        <xdr:cNvPr id="753" name="テキスト ボックス 752">
          <a:extLst>
            <a:ext uri="{FF2B5EF4-FFF2-40B4-BE49-F238E27FC236}">
              <a16:creationId xmlns:a16="http://schemas.microsoft.com/office/drawing/2014/main" id="{35BC227A-DF14-44CB-9D7E-5732E3C3C083}"/>
            </a:ext>
          </a:extLst>
        </xdr:cNvPr>
        <xdr:cNvSpPr txBox="1"/>
      </xdr:nvSpPr>
      <xdr:spPr>
        <a:xfrm>
          <a:off x="18249900" y="12763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54" name="直線コネクタ 753">
          <a:extLst>
            <a:ext uri="{FF2B5EF4-FFF2-40B4-BE49-F238E27FC236}">
              <a16:creationId xmlns:a16="http://schemas.microsoft.com/office/drawing/2014/main" id="{5DC6A6FB-2E16-4106-BF9F-54A22010A7A6}"/>
            </a:ext>
          </a:extLst>
        </xdr:cNvPr>
        <xdr:cNvCxnSpPr/>
      </xdr:nvCxnSpPr>
      <xdr:spPr>
        <a:xfrm>
          <a:off x="18288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755" name="直線コネクタ 754">
          <a:extLst>
            <a:ext uri="{FF2B5EF4-FFF2-40B4-BE49-F238E27FC236}">
              <a16:creationId xmlns:a16="http://schemas.microsoft.com/office/drawing/2014/main" id="{43C83762-5F0F-4734-96FE-82B1C22EA62E}"/>
            </a:ext>
          </a:extLst>
        </xdr:cNvPr>
        <xdr:cNvCxnSpPr/>
      </xdr:nvCxnSpPr>
      <xdr:spPr>
        <a:xfrm>
          <a:off x="18288000" y="1478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85</xdr:row>
      <xdr:rowOff>67310</xdr:rowOff>
    </xdr:from>
    <xdr:ext cx="466725" cy="259080"/>
    <xdr:sp macro="" textlink="">
      <xdr:nvSpPr>
        <xdr:cNvPr id="756" name="テキスト ボックス 755">
          <a:extLst>
            <a:ext uri="{FF2B5EF4-FFF2-40B4-BE49-F238E27FC236}">
              <a16:creationId xmlns:a16="http://schemas.microsoft.com/office/drawing/2014/main" id="{C56B361C-F1B7-401B-A810-F0C173FE047F}"/>
            </a:ext>
          </a:extLst>
        </xdr:cNvPr>
        <xdr:cNvSpPr txBox="1"/>
      </xdr:nvSpPr>
      <xdr:spPr>
        <a:xfrm>
          <a:off x="17820640" y="146405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757" name="直線コネクタ 756">
          <a:extLst>
            <a:ext uri="{FF2B5EF4-FFF2-40B4-BE49-F238E27FC236}">
              <a16:creationId xmlns:a16="http://schemas.microsoft.com/office/drawing/2014/main" id="{FA6859BB-1B1A-49A7-9EB5-D653D590ABCA}"/>
            </a:ext>
          </a:extLst>
        </xdr:cNvPr>
        <xdr:cNvCxnSpPr/>
      </xdr:nvCxnSpPr>
      <xdr:spPr>
        <a:xfrm>
          <a:off x="18288000" y="1432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82</xdr:row>
      <xdr:rowOff>124460</xdr:rowOff>
    </xdr:from>
    <xdr:ext cx="466725" cy="259080"/>
    <xdr:sp macro="" textlink="">
      <xdr:nvSpPr>
        <xdr:cNvPr id="758" name="テキスト ボックス 757">
          <a:extLst>
            <a:ext uri="{FF2B5EF4-FFF2-40B4-BE49-F238E27FC236}">
              <a16:creationId xmlns:a16="http://schemas.microsoft.com/office/drawing/2014/main" id="{39313425-D1AF-4F56-AB80-F194BA1E11F9}"/>
            </a:ext>
          </a:extLst>
        </xdr:cNvPr>
        <xdr:cNvSpPr txBox="1"/>
      </xdr:nvSpPr>
      <xdr:spPr>
        <a:xfrm>
          <a:off x="17820640" y="141833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0.500</a:t>
          </a:r>
          <a:endParaRPr kumimoji="1" lang="ja-JP" altLang="en-US" sz="1000">
            <a:latin typeface="ＭＳ Ｐゴシック"/>
            <a:ea typeface="ＭＳ Ｐゴシック"/>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759" name="直線コネクタ 758">
          <a:extLst>
            <a:ext uri="{FF2B5EF4-FFF2-40B4-BE49-F238E27FC236}">
              <a16:creationId xmlns:a16="http://schemas.microsoft.com/office/drawing/2014/main" id="{8BDF212B-DF17-4482-92AA-505DEE4BF42A}"/>
            </a:ext>
          </a:extLst>
        </xdr:cNvPr>
        <xdr:cNvCxnSpPr/>
      </xdr:nvCxnSpPr>
      <xdr:spPr>
        <a:xfrm>
          <a:off x="18288000" y="1386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80</xdr:row>
      <xdr:rowOff>10160</xdr:rowOff>
    </xdr:from>
    <xdr:ext cx="466725" cy="259080"/>
    <xdr:sp macro="" textlink="">
      <xdr:nvSpPr>
        <xdr:cNvPr id="760" name="テキスト ボックス 759">
          <a:extLst>
            <a:ext uri="{FF2B5EF4-FFF2-40B4-BE49-F238E27FC236}">
              <a16:creationId xmlns:a16="http://schemas.microsoft.com/office/drawing/2014/main" id="{61FB24E1-D059-44A4-A4F9-12CEFCAE3609}"/>
            </a:ext>
          </a:extLst>
        </xdr:cNvPr>
        <xdr:cNvSpPr txBox="1"/>
      </xdr:nvSpPr>
      <xdr:spPr>
        <a:xfrm>
          <a:off x="17820640" y="137261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761" name="直線コネクタ 760">
          <a:extLst>
            <a:ext uri="{FF2B5EF4-FFF2-40B4-BE49-F238E27FC236}">
              <a16:creationId xmlns:a16="http://schemas.microsoft.com/office/drawing/2014/main" id="{D053BEC4-C393-4523-AF06-DEF73EB8C06B}"/>
            </a:ext>
          </a:extLst>
        </xdr:cNvPr>
        <xdr:cNvCxnSpPr/>
      </xdr:nvCxnSpPr>
      <xdr:spPr>
        <a:xfrm>
          <a:off x="18288000" y="1341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77</xdr:row>
      <xdr:rowOff>67310</xdr:rowOff>
    </xdr:from>
    <xdr:ext cx="466725" cy="259080"/>
    <xdr:sp macro="" textlink="">
      <xdr:nvSpPr>
        <xdr:cNvPr id="762" name="テキスト ボックス 761">
          <a:extLst>
            <a:ext uri="{FF2B5EF4-FFF2-40B4-BE49-F238E27FC236}">
              <a16:creationId xmlns:a16="http://schemas.microsoft.com/office/drawing/2014/main" id="{11B1D555-7E8B-4F2C-8C2B-69CD7A083F43}"/>
            </a:ext>
          </a:extLst>
        </xdr:cNvPr>
        <xdr:cNvSpPr txBox="1"/>
      </xdr:nvSpPr>
      <xdr:spPr>
        <a:xfrm>
          <a:off x="17820640" y="132689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63" name="直線コネクタ 762">
          <a:extLst>
            <a:ext uri="{FF2B5EF4-FFF2-40B4-BE49-F238E27FC236}">
              <a16:creationId xmlns:a16="http://schemas.microsoft.com/office/drawing/2014/main" id="{A36DD8C6-4263-4A8E-9333-F1203D1A357E}"/>
            </a:ext>
          </a:extLst>
        </xdr:cNvPr>
        <xdr:cNvCxnSpPr/>
      </xdr:nvCxnSpPr>
      <xdr:spPr>
        <a:xfrm>
          <a:off x="18288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74</xdr:row>
      <xdr:rowOff>124460</xdr:rowOff>
    </xdr:from>
    <xdr:ext cx="466725" cy="259080"/>
    <xdr:sp macro="" textlink="">
      <xdr:nvSpPr>
        <xdr:cNvPr id="764" name="テキスト ボックス 763">
          <a:extLst>
            <a:ext uri="{FF2B5EF4-FFF2-40B4-BE49-F238E27FC236}">
              <a16:creationId xmlns:a16="http://schemas.microsoft.com/office/drawing/2014/main" id="{D3A26D1E-DED7-425A-9643-53BD6132B2CA}"/>
            </a:ext>
          </a:extLst>
        </xdr:cNvPr>
        <xdr:cNvSpPr txBox="1"/>
      </xdr:nvSpPr>
      <xdr:spPr>
        <a:xfrm>
          <a:off x="17820640" y="12811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65" name="【消防施設】&#10;一人当たり面積グラフ枠">
          <a:extLst>
            <a:ext uri="{FF2B5EF4-FFF2-40B4-BE49-F238E27FC236}">
              <a16:creationId xmlns:a16="http://schemas.microsoft.com/office/drawing/2014/main" id="{62B7EA47-02F3-490C-AE15-37A1A6ECF406}"/>
            </a:ext>
          </a:extLst>
        </xdr:cNvPr>
        <xdr:cNvSpPr/>
      </xdr:nvSpPr>
      <xdr:spPr>
        <a:xfrm>
          <a:off x="18288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77</xdr:row>
      <xdr:rowOff>107315</xdr:rowOff>
    </xdr:from>
    <xdr:to>
      <xdr:col>116</xdr:col>
      <xdr:colOff>62865</xdr:colOff>
      <xdr:row>86</xdr:row>
      <xdr:rowOff>36195</xdr:rowOff>
    </xdr:to>
    <xdr:cxnSp macro="">
      <xdr:nvCxnSpPr>
        <xdr:cNvPr id="766" name="直線コネクタ 765">
          <a:extLst>
            <a:ext uri="{FF2B5EF4-FFF2-40B4-BE49-F238E27FC236}">
              <a16:creationId xmlns:a16="http://schemas.microsoft.com/office/drawing/2014/main" id="{DDF56F45-49D9-45A7-A844-D58E15AAA939}"/>
            </a:ext>
          </a:extLst>
        </xdr:cNvPr>
        <xdr:cNvCxnSpPr/>
      </xdr:nvCxnSpPr>
      <xdr:spPr>
        <a:xfrm flipV="1">
          <a:off x="22160865" y="13308965"/>
          <a:ext cx="0" cy="14719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40640</xdr:rowOff>
    </xdr:from>
    <xdr:ext cx="469900" cy="258445"/>
    <xdr:sp macro="" textlink="">
      <xdr:nvSpPr>
        <xdr:cNvPr id="767" name="【消防施設】&#10;一人当たり面積最小値テキスト">
          <a:extLst>
            <a:ext uri="{FF2B5EF4-FFF2-40B4-BE49-F238E27FC236}">
              <a16:creationId xmlns:a16="http://schemas.microsoft.com/office/drawing/2014/main" id="{2995D605-5015-40F4-85F2-B11392551265}"/>
            </a:ext>
          </a:extLst>
        </xdr:cNvPr>
        <xdr:cNvSpPr txBox="1"/>
      </xdr:nvSpPr>
      <xdr:spPr>
        <a:xfrm>
          <a:off x="22199600" y="1478534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0.002</a:t>
          </a:r>
          <a:endParaRPr kumimoji="1" lang="ja-JP" altLang="en-US" sz="1000" b="1">
            <a:latin typeface="ＭＳ Ｐゴシック"/>
            <a:ea typeface="ＭＳ Ｐゴシック"/>
          </a:endParaRPr>
        </a:p>
      </xdr:txBody>
    </xdr:sp>
    <xdr:clientData/>
  </xdr:oneCellAnchor>
  <xdr:twoCellAnchor>
    <xdr:from>
      <xdr:col>115</xdr:col>
      <xdr:colOff>165100</xdr:colOff>
      <xdr:row>86</xdr:row>
      <xdr:rowOff>36195</xdr:rowOff>
    </xdr:from>
    <xdr:to>
      <xdr:col>116</xdr:col>
      <xdr:colOff>152400</xdr:colOff>
      <xdr:row>86</xdr:row>
      <xdr:rowOff>36195</xdr:rowOff>
    </xdr:to>
    <xdr:cxnSp macro="">
      <xdr:nvCxnSpPr>
        <xdr:cNvPr id="768" name="直線コネクタ 767">
          <a:extLst>
            <a:ext uri="{FF2B5EF4-FFF2-40B4-BE49-F238E27FC236}">
              <a16:creationId xmlns:a16="http://schemas.microsoft.com/office/drawing/2014/main" id="{66124E06-8901-4477-8E59-C1897715AD16}"/>
            </a:ext>
          </a:extLst>
        </xdr:cNvPr>
        <xdr:cNvCxnSpPr/>
      </xdr:nvCxnSpPr>
      <xdr:spPr>
        <a:xfrm>
          <a:off x="22072600" y="147808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53975</xdr:rowOff>
    </xdr:from>
    <xdr:ext cx="469900" cy="258445"/>
    <xdr:sp macro="" textlink="">
      <xdr:nvSpPr>
        <xdr:cNvPr id="769" name="【消防施設】&#10;一人当たり面積最大値テキスト">
          <a:extLst>
            <a:ext uri="{FF2B5EF4-FFF2-40B4-BE49-F238E27FC236}">
              <a16:creationId xmlns:a16="http://schemas.microsoft.com/office/drawing/2014/main" id="{C0644675-02EB-415F-B4CE-6036D98D9142}"/>
            </a:ext>
          </a:extLst>
        </xdr:cNvPr>
        <xdr:cNvSpPr txBox="1"/>
      </xdr:nvSpPr>
      <xdr:spPr>
        <a:xfrm>
          <a:off x="22199600" y="1308417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1.612</a:t>
          </a:r>
          <a:endParaRPr kumimoji="1" lang="ja-JP" altLang="en-US" sz="1000" b="1">
            <a:latin typeface="ＭＳ Ｐゴシック"/>
            <a:ea typeface="ＭＳ Ｐゴシック"/>
          </a:endParaRPr>
        </a:p>
      </xdr:txBody>
    </xdr:sp>
    <xdr:clientData/>
  </xdr:oneCellAnchor>
  <xdr:twoCellAnchor>
    <xdr:from>
      <xdr:col>115</xdr:col>
      <xdr:colOff>165100</xdr:colOff>
      <xdr:row>77</xdr:row>
      <xdr:rowOff>107315</xdr:rowOff>
    </xdr:from>
    <xdr:to>
      <xdr:col>116</xdr:col>
      <xdr:colOff>152400</xdr:colOff>
      <xdr:row>77</xdr:row>
      <xdr:rowOff>107315</xdr:rowOff>
    </xdr:to>
    <xdr:cxnSp macro="">
      <xdr:nvCxnSpPr>
        <xdr:cNvPr id="770" name="直線コネクタ 769">
          <a:extLst>
            <a:ext uri="{FF2B5EF4-FFF2-40B4-BE49-F238E27FC236}">
              <a16:creationId xmlns:a16="http://schemas.microsoft.com/office/drawing/2014/main" id="{7189DD3F-993B-4D68-9E41-24204FCFE897}"/>
            </a:ext>
          </a:extLst>
        </xdr:cNvPr>
        <xdr:cNvCxnSpPr/>
      </xdr:nvCxnSpPr>
      <xdr:spPr>
        <a:xfrm>
          <a:off x="22072600" y="133089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100965</xdr:rowOff>
    </xdr:from>
    <xdr:ext cx="469900" cy="258445"/>
    <xdr:sp macro="" textlink="">
      <xdr:nvSpPr>
        <xdr:cNvPr id="771" name="【消防施設】&#10;一人当たり面積平均値テキスト">
          <a:extLst>
            <a:ext uri="{FF2B5EF4-FFF2-40B4-BE49-F238E27FC236}">
              <a16:creationId xmlns:a16="http://schemas.microsoft.com/office/drawing/2014/main" id="{88AD09E4-7D9E-4601-819E-6AF3EDD174A9}"/>
            </a:ext>
          </a:extLst>
        </xdr:cNvPr>
        <xdr:cNvSpPr txBox="1"/>
      </xdr:nvSpPr>
      <xdr:spPr>
        <a:xfrm>
          <a:off x="22199600" y="14502765"/>
          <a:ext cx="4699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0.227</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84</xdr:row>
      <xdr:rowOff>122555</xdr:rowOff>
    </xdr:from>
    <xdr:to>
      <xdr:col>116</xdr:col>
      <xdr:colOff>114300</xdr:colOff>
      <xdr:row>85</xdr:row>
      <xdr:rowOff>52705</xdr:rowOff>
    </xdr:to>
    <xdr:sp macro="" textlink="">
      <xdr:nvSpPr>
        <xdr:cNvPr id="772" name="フローチャート: 判断 771">
          <a:extLst>
            <a:ext uri="{FF2B5EF4-FFF2-40B4-BE49-F238E27FC236}">
              <a16:creationId xmlns:a16="http://schemas.microsoft.com/office/drawing/2014/main" id="{B081463F-AEF4-46CD-9AFE-6BFF9FA49865}"/>
            </a:ext>
          </a:extLst>
        </xdr:cNvPr>
        <xdr:cNvSpPr/>
      </xdr:nvSpPr>
      <xdr:spPr>
        <a:xfrm>
          <a:off x="22110700" y="14524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128270</xdr:rowOff>
    </xdr:from>
    <xdr:to>
      <xdr:col>112</xdr:col>
      <xdr:colOff>38100</xdr:colOff>
      <xdr:row>85</xdr:row>
      <xdr:rowOff>58420</xdr:rowOff>
    </xdr:to>
    <xdr:sp macro="" textlink="">
      <xdr:nvSpPr>
        <xdr:cNvPr id="773" name="フローチャート: 判断 772">
          <a:extLst>
            <a:ext uri="{FF2B5EF4-FFF2-40B4-BE49-F238E27FC236}">
              <a16:creationId xmlns:a16="http://schemas.microsoft.com/office/drawing/2014/main" id="{6A53B336-C8B0-4EF8-B762-443718CE4637}"/>
            </a:ext>
          </a:extLst>
        </xdr:cNvPr>
        <xdr:cNvSpPr/>
      </xdr:nvSpPr>
      <xdr:spPr>
        <a:xfrm>
          <a:off x="21272500" y="1453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57785</xdr:rowOff>
    </xdr:from>
    <xdr:to>
      <xdr:col>107</xdr:col>
      <xdr:colOff>101600</xdr:colOff>
      <xdr:row>84</xdr:row>
      <xdr:rowOff>159385</xdr:rowOff>
    </xdr:to>
    <xdr:sp macro="" textlink="">
      <xdr:nvSpPr>
        <xdr:cNvPr id="774" name="フローチャート: 判断 773">
          <a:extLst>
            <a:ext uri="{FF2B5EF4-FFF2-40B4-BE49-F238E27FC236}">
              <a16:creationId xmlns:a16="http://schemas.microsoft.com/office/drawing/2014/main" id="{3DAECC5F-5C62-4417-9DE8-02717C7E41BC}"/>
            </a:ext>
          </a:extLst>
        </xdr:cNvPr>
        <xdr:cNvSpPr/>
      </xdr:nvSpPr>
      <xdr:spPr>
        <a:xfrm>
          <a:off x="20383500" y="14459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110490</xdr:rowOff>
    </xdr:from>
    <xdr:to>
      <xdr:col>102</xdr:col>
      <xdr:colOff>165100</xdr:colOff>
      <xdr:row>85</xdr:row>
      <xdr:rowOff>40640</xdr:rowOff>
    </xdr:to>
    <xdr:sp macro="" textlink="">
      <xdr:nvSpPr>
        <xdr:cNvPr id="775" name="フローチャート: 判断 774">
          <a:extLst>
            <a:ext uri="{FF2B5EF4-FFF2-40B4-BE49-F238E27FC236}">
              <a16:creationId xmlns:a16="http://schemas.microsoft.com/office/drawing/2014/main" id="{207F2F1F-3E92-477F-ABB5-0DEF96184CE5}"/>
            </a:ext>
          </a:extLst>
        </xdr:cNvPr>
        <xdr:cNvSpPr/>
      </xdr:nvSpPr>
      <xdr:spPr>
        <a:xfrm>
          <a:off x="19494500" y="14512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163830</xdr:rowOff>
    </xdr:from>
    <xdr:to>
      <xdr:col>98</xdr:col>
      <xdr:colOff>38100</xdr:colOff>
      <xdr:row>85</xdr:row>
      <xdr:rowOff>93980</xdr:rowOff>
    </xdr:to>
    <xdr:sp macro="" textlink="">
      <xdr:nvSpPr>
        <xdr:cNvPr id="776" name="フローチャート: 判断 775">
          <a:extLst>
            <a:ext uri="{FF2B5EF4-FFF2-40B4-BE49-F238E27FC236}">
              <a16:creationId xmlns:a16="http://schemas.microsoft.com/office/drawing/2014/main" id="{5301B088-5B0C-4417-BE9B-A87CE67FFA4D}"/>
            </a:ext>
          </a:extLst>
        </xdr:cNvPr>
        <xdr:cNvSpPr/>
      </xdr:nvSpPr>
      <xdr:spPr>
        <a:xfrm>
          <a:off x="18605500" y="14565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149860</xdr:rowOff>
    </xdr:from>
    <xdr:ext cx="762000" cy="259080"/>
    <xdr:sp macro="" textlink="">
      <xdr:nvSpPr>
        <xdr:cNvPr id="777" name="テキスト ボックス 776">
          <a:extLst>
            <a:ext uri="{FF2B5EF4-FFF2-40B4-BE49-F238E27FC236}">
              <a16:creationId xmlns:a16="http://schemas.microsoft.com/office/drawing/2014/main" id="{B42585FC-5640-44B2-A030-5E2937AB5707}"/>
            </a:ext>
          </a:extLst>
        </xdr:cNvPr>
        <xdr:cNvSpPr txBox="1"/>
      </xdr:nvSpPr>
      <xdr:spPr>
        <a:xfrm>
          <a:off x="21971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110</xdr:col>
      <xdr:colOff>177800</xdr:colOff>
      <xdr:row>88</xdr:row>
      <xdr:rowOff>149860</xdr:rowOff>
    </xdr:from>
    <xdr:ext cx="762000" cy="259080"/>
    <xdr:sp macro="" textlink="">
      <xdr:nvSpPr>
        <xdr:cNvPr id="778" name="テキスト ボックス 777">
          <a:extLst>
            <a:ext uri="{FF2B5EF4-FFF2-40B4-BE49-F238E27FC236}">
              <a16:creationId xmlns:a16="http://schemas.microsoft.com/office/drawing/2014/main" id="{22AFC1F6-08BC-474B-9EB3-3CE09562085B}"/>
            </a:ext>
          </a:extLst>
        </xdr:cNvPr>
        <xdr:cNvSpPr txBox="1"/>
      </xdr:nvSpPr>
      <xdr:spPr>
        <a:xfrm>
          <a:off x="21132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106</xdr:col>
      <xdr:colOff>50800</xdr:colOff>
      <xdr:row>88</xdr:row>
      <xdr:rowOff>149860</xdr:rowOff>
    </xdr:from>
    <xdr:ext cx="762000" cy="259080"/>
    <xdr:sp macro="" textlink="">
      <xdr:nvSpPr>
        <xdr:cNvPr id="779" name="テキスト ボックス 778">
          <a:extLst>
            <a:ext uri="{FF2B5EF4-FFF2-40B4-BE49-F238E27FC236}">
              <a16:creationId xmlns:a16="http://schemas.microsoft.com/office/drawing/2014/main" id="{0A9C4A42-FC46-4697-8AEB-0D88D56C7830}"/>
            </a:ext>
          </a:extLst>
        </xdr:cNvPr>
        <xdr:cNvSpPr txBox="1"/>
      </xdr:nvSpPr>
      <xdr:spPr>
        <a:xfrm>
          <a:off x="20243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101</xdr:col>
      <xdr:colOff>114300</xdr:colOff>
      <xdr:row>88</xdr:row>
      <xdr:rowOff>149860</xdr:rowOff>
    </xdr:from>
    <xdr:ext cx="762000" cy="259080"/>
    <xdr:sp macro="" textlink="">
      <xdr:nvSpPr>
        <xdr:cNvPr id="780" name="テキスト ボックス 779">
          <a:extLst>
            <a:ext uri="{FF2B5EF4-FFF2-40B4-BE49-F238E27FC236}">
              <a16:creationId xmlns:a16="http://schemas.microsoft.com/office/drawing/2014/main" id="{31C2D6FC-52EF-4AA7-AF34-EBE1F8F6DF27}"/>
            </a:ext>
          </a:extLst>
        </xdr:cNvPr>
        <xdr:cNvSpPr txBox="1"/>
      </xdr:nvSpPr>
      <xdr:spPr>
        <a:xfrm>
          <a:off x="19354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96</xdr:col>
      <xdr:colOff>177800</xdr:colOff>
      <xdr:row>88</xdr:row>
      <xdr:rowOff>149860</xdr:rowOff>
    </xdr:from>
    <xdr:ext cx="762000" cy="259080"/>
    <xdr:sp macro="" textlink="">
      <xdr:nvSpPr>
        <xdr:cNvPr id="781" name="テキスト ボックス 780">
          <a:extLst>
            <a:ext uri="{FF2B5EF4-FFF2-40B4-BE49-F238E27FC236}">
              <a16:creationId xmlns:a16="http://schemas.microsoft.com/office/drawing/2014/main" id="{1C29883F-BE77-4D90-8E6F-7A6F5752CAC0}"/>
            </a:ext>
          </a:extLst>
        </xdr:cNvPr>
        <xdr:cNvSpPr txBox="1"/>
      </xdr:nvSpPr>
      <xdr:spPr>
        <a:xfrm>
          <a:off x="18465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111</xdr:col>
      <xdr:colOff>127000</xdr:colOff>
      <xdr:row>83</xdr:row>
      <xdr:rowOff>121285</xdr:rowOff>
    </xdr:from>
    <xdr:to>
      <xdr:col>112</xdr:col>
      <xdr:colOff>38100</xdr:colOff>
      <xdr:row>84</xdr:row>
      <xdr:rowOff>52070</xdr:rowOff>
    </xdr:to>
    <xdr:sp macro="" textlink="">
      <xdr:nvSpPr>
        <xdr:cNvPr id="782" name="楕円 781">
          <a:extLst>
            <a:ext uri="{FF2B5EF4-FFF2-40B4-BE49-F238E27FC236}">
              <a16:creationId xmlns:a16="http://schemas.microsoft.com/office/drawing/2014/main" id="{A708C849-523F-4ACE-8CBB-F561B516AA0A}"/>
            </a:ext>
          </a:extLst>
        </xdr:cNvPr>
        <xdr:cNvSpPr/>
      </xdr:nvSpPr>
      <xdr:spPr>
        <a:xfrm>
          <a:off x="21272500" y="1435163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107315</xdr:rowOff>
    </xdr:from>
    <xdr:to>
      <xdr:col>107</xdr:col>
      <xdr:colOff>101600</xdr:colOff>
      <xdr:row>84</xdr:row>
      <xdr:rowOff>37465</xdr:rowOff>
    </xdr:to>
    <xdr:sp macro="" textlink="">
      <xdr:nvSpPr>
        <xdr:cNvPr id="783" name="楕円 782">
          <a:extLst>
            <a:ext uri="{FF2B5EF4-FFF2-40B4-BE49-F238E27FC236}">
              <a16:creationId xmlns:a16="http://schemas.microsoft.com/office/drawing/2014/main" id="{5628DAF1-9052-4803-8387-F244794F2202}"/>
            </a:ext>
          </a:extLst>
        </xdr:cNvPr>
        <xdr:cNvSpPr/>
      </xdr:nvSpPr>
      <xdr:spPr>
        <a:xfrm>
          <a:off x="20383500" y="14337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83</xdr:row>
      <xdr:rowOff>158115</xdr:rowOff>
    </xdr:from>
    <xdr:to>
      <xdr:col>111</xdr:col>
      <xdr:colOff>177800</xdr:colOff>
      <xdr:row>84</xdr:row>
      <xdr:rowOff>635</xdr:rowOff>
    </xdr:to>
    <xdr:cxnSp macro="">
      <xdr:nvCxnSpPr>
        <xdr:cNvPr id="784" name="直線コネクタ 783">
          <a:extLst>
            <a:ext uri="{FF2B5EF4-FFF2-40B4-BE49-F238E27FC236}">
              <a16:creationId xmlns:a16="http://schemas.microsoft.com/office/drawing/2014/main" id="{19EAC54C-41B1-4367-991B-2EEB3CABCF0A}"/>
            </a:ext>
          </a:extLst>
        </xdr:cNvPr>
        <xdr:cNvCxnSpPr/>
      </xdr:nvCxnSpPr>
      <xdr:spPr>
        <a:xfrm>
          <a:off x="20434300" y="14388465"/>
          <a:ext cx="889000"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113665</xdr:rowOff>
    </xdr:from>
    <xdr:to>
      <xdr:col>102</xdr:col>
      <xdr:colOff>165100</xdr:colOff>
      <xdr:row>85</xdr:row>
      <xdr:rowOff>43815</xdr:rowOff>
    </xdr:to>
    <xdr:sp macro="" textlink="">
      <xdr:nvSpPr>
        <xdr:cNvPr id="785" name="楕円 784">
          <a:extLst>
            <a:ext uri="{FF2B5EF4-FFF2-40B4-BE49-F238E27FC236}">
              <a16:creationId xmlns:a16="http://schemas.microsoft.com/office/drawing/2014/main" id="{39DC8723-A6DC-48B6-B184-BFC3EF92F9CA}"/>
            </a:ext>
          </a:extLst>
        </xdr:cNvPr>
        <xdr:cNvSpPr/>
      </xdr:nvSpPr>
      <xdr:spPr>
        <a:xfrm>
          <a:off x="19494500" y="14515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83</xdr:row>
      <xdr:rowOff>158115</xdr:rowOff>
    </xdr:from>
    <xdr:to>
      <xdr:col>107</xdr:col>
      <xdr:colOff>50800</xdr:colOff>
      <xdr:row>84</xdr:row>
      <xdr:rowOff>164465</xdr:rowOff>
    </xdr:to>
    <xdr:cxnSp macro="">
      <xdr:nvCxnSpPr>
        <xdr:cNvPr id="786" name="直線コネクタ 785">
          <a:extLst>
            <a:ext uri="{FF2B5EF4-FFF2-40B4-BE49-F238E27FC236}">
              <a16:creationId xmlns:a16="http://schemas.microsoft.com/office/drawing/2014/main" id="{FAA8F388-7AB2-4B3D-AA7E-930CD1A179C2}"/>
            </a:ext>
          </a:extLst>
        </xdr:cNvPr>
        <xdr:cNvCxnSpPr/>
      </xdr:nvCxnSpPr>
      <xdr:spPr>
        <a:xfrm flipV="1">
          <a:off x="19545300" y="14388465"/>
          <a:ext cx="889000" cy="1778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118745</xdr:rowOff>
    </xdr:from>
    <xdr:to>
      <xdr:col>98</xdr:col>
      <xdr:colOff>38100</xdr:colOff>
      <xdr:row>85</xdr:row>
      <xdr:rowOff>48895</xdr:rowOff>
    </xdr:to>
    <xdr:sp macro="" textlink="">
      <xdr:nvSpPr>
        <xdr:cNvPr id="787" name="楕円 786">
          <a:extLst>
            <a:ext uri="{FF2B5EF4-FFF2-40B4-BE49-F238E27FC236}">
              <a16:creationId xmlns:a16="http://schemas.microsoft.com/office/drawing/2014/main" id="{B52AA015-5184-4483-A649-C912907A72E9}"/>
            </a:ext>
          </a:extLst>
        </xdr:cNvPr>
        <xdr:cNvSpPr/>
      </xdr:nvSpPr>
      <xdr:spPr>
        <a:xfrm>
          <a:off x="18605500" y="14520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84</xdr:row>
      <xdr:rowOff>164465</xdr:rowOff>
    </xdr:from>
    <xdr:to>
      <xdr:col>102</xdr:col>
      <xdr:colOff>114300</xdr:colOff>
      <xdr:row>84</xdr:row>
      <xdr:rowOff>169545</xdr:rowOff>
    </xdr:to>
    <xdr:cxnSp macro="">
      <xdr:nvCxnSpPr>
        <xdr:cNvPr id="788" name="直線コネクタ 787">
          <a:extLst>
            <a:ext uri="{FF2B5EF4-FFF2-40B4-BE49-F238E27FC236}">
              <a16:creationId xmlns:a16="http://schemas.microsoft.com/office/drawing/2014/main" id="{1A99E792-BD77-45F1-A880-CFAC7DBB50E1}"/>
            </a:ext>
          </a:extLst>
        </xdr:cNvPr>
        <xdr:cNvCxnSpPr/>
      </xdr:nvCxnSpPr>
      <xdr:spPr>
        <a:xfrm flipV="1">
          <a:off x="18656300" y="14566265"/>
          <a:ext cx="8890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120650</xdr:colOff>
      <xdr:row>85</xdr:row>
      <xdr:rowOff>49530</xdr:rowOff>
    </xdr:from>
    <xdr:ext cx="469900" cy="259080"/>
    <xdr:sp macro="" textlink="">
      <xdr:nvSpPr>
        <xdr:cNvPr id="789" name="n_1aveValue【消防施設】&#10;一人当たり面積">
          <a:extLst>
            <a:ext uri="{FF2B5EF4-FFF2-40B4-BE49-F238E27FC236}">
              <a16:creationId xmlns:a16="http://schemas.microsoft.com/office/drawing/2014/main" id="{0ADA11F2-21F3-4A09-AA95-07A456BF563C}"/>
            </a:ext>
          </a:extLst>
        </xdr:cNvPr>
        <xdr:cNvSpPr txBox="1"/>
      </xdr:nvSpPr>
      <xdr:spPr>
        <a:xfrm>
          <a:off x="21075650" y="1462278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0.221</a:t>
          </a:r>
          <a:endParaRPr kumimoji="1" lang="ja-JP" altLang="en-US" sz="1000" b="1">
            <a:solidFill>
              <a:srgbClr val="000080"/>
            </a:solidFill>
            <a:latin typeface="ＭＳ Ｐゴシック"/>
            <a:ea typeface="ＭＳ Ｐゴシック"/>
          </a:endParaRPr>
        </a:p>
      </xdr:txBody>
    </xdr:sp>
    <xdr:clientData/>
  </xdr:oneCellAnchor>
  <xdr:oneCellAnchor>
    <xdr:from>
      <xdr:col>106</xdr:col>
      <xdr:colOff>6350</xdr:colOff>
      <xdr:row>84</xdr:row>
      <xdr:rowOff>150495</xdr:rowOff>
    </xdr:from>
    <xdr:ext cx="469265" cy="259080"/>
    <xdr:sp macro="" textlink="">
      <xdr:nvSpPr>
        <xdr:cNvPr id="790" name="n_2aveValue【消防施設】&#10;一人当たり面積">
          <a:extLst>
            <a:ext uri="{FF2B5EF4-FFF2-40B4-BE49-F238E27FC236}">
              <a16:creationId xmlns:a16="http://schemas.microsoft.com/office/drawing/2014/main" id="{E979602B-F8A1-455E-BD25-14998FF7EE6C}"/>
            </a:ext>
          </a:extLst>
        </xdr:cNvPr>
        <xdr:cNvSpPr txBox="1"/>
      </xdr:nvSpPr>
      <xdr:spPr>
        <a:xfrm>
          <a:off x="20199350" y="1455229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0.298</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69850</xdr:colOff>
      <xdr:row>83</xdr:row>
      <xdr:rowOff>57150</xdr:rowOff>
    </xdr:from>
    <xdr:ext cx="469265" cy="259080"/>
    <xdr:sp macro="" textlink="">
      <xdr:nvSpPr>
        <xdr:cNvPr id="791" name="n_3aveValue【消防施設】&#10;一人当たり面積">
          <a:extLst>
            <a:ext uri="{FF2B5EF4-FFF2-40B4-BE49-F238E27FC236}">
              <a16:creationId xmlns:a16="http://schemas.microsoft.com/office/drawing/2014/main" id="{668998D0-3E75-455A-B94C-A0215ED918A4}"/>
            </a:ext>
          </a:extLst>
        </xdr:cNvPr>
        <xdr:cNvSpPr txBox="1"/>
      </xdr:nvSpPr>
      <xdr:spPr>
        <a:xfrm>
          <a:off x="19310350" y="1428750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0.240</a:t>
          </a:r>
          <a:endParaRPr kumimoji="1" lang="ja-JP" altLang="en-US" sz="1000" b="1">
            <a:solidFill>
              <a:srgbClr val="000080"/>
            </a:solidFill>
            <a:latin typeface="ＭＳ Ｐゴシック"/>
            <a:ea typeface="ＭＳ Ｐゴシック"/>
          </a:endParaRPr>
        </a:p>
      </xdr:txBody>
    </xdr:sp>
    <xdr:clientData/>
  </xdr:oneCellAnchor>
  <xdr:oneCellAnchor>
    <xdr:from>
      <xdr:col>96</xdr:col>
      <xdr:colOff>133350</xdr:colOff>
      <xdr:row>85</xdr:row>
      <xdr:rowOff>85090</xdr:rowOff>
    </xdr:from>
    <xdr:ext cx="469265" cy="259080"/>
    <xdr:sp macro="" textlink="">
      <xdr:nvSpPr>
        <xdr:cNvPr id="792" name="n_4aveValue【消防施設】&#10;一人当たり面積">
          <a:extLst>
            <a:ext uri="{FF2B5EF4-FFF2-40B4-BE49-F238E27FC236}">
              <a16:creationId xmlns:a16="http://schemas.microsoft.com/office/drawing/2014/main" id="{6AD2AB18-9531-4F52-A84C-A27E096C429A}"/>
            </a:ext>
          </a:extLst>
        </xdr:cNvPr>
        <xdr:cNvSpPr txBox="1"/>
      </xdr:nvSpPr>
      <xdr:spPr>
        <a:xfrm>
          <a:off x="18421350" y="1465834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0.182</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120650</xdr:colOff>
      <xdr:row>82</xdr:row>
      <xdr:rowOff>67945</xdr:rowOff>
    </xdr:from>
    <xdr:ext cx="469900" cy="258445"/>
    <xdr:sp macro="" textlink="">
      <xdr:nvSpPr>
        <xdr:cNvPr id="793" name="n_1mainValue【消防施設】&#10;一人当たり面積">
          <a:extLst>
            <a:ext uri="{FF2B5EF4-FFF2-40B4-BE49-F238E27FC236}">
              <a16:creationId xmlns:a16="http://schemas.microsoft.com/office/drawing/2014/main" id="{35A8BD92-E755-411A-B89A-543463CAA79A}"/>
            </a:ext>
          </a:extLst>
        </xdr:cNvPr>
        <xdr:cNvSpPr txBox="1"/>
      </xdr:nvSpPr>
      <xdr:spPr>
        <a:xfrm>
          <a:off x="21075650" y="1412684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0.416</a:t>
          </a:r>
          <a:endParaRPr kumimoji="1" lang="ja-JP" altLang="en-US" sz="1000" b="1">
            <a:solidFill>
              <a:srgbClr val="FF0000"/>
            </a:solidFill>
            <a:latin typeface="ＭＳ Ｐゴシック"/>
            <a:ea typeface="ＭＳ Ｐゴシック"/>
          </a:endParaRPr>
        </a:p>
      </xdr:txBody>
    </xdr:sp>
    <xdr:clientData/>
  </xdr:oneCellAnchor>
  <xdr:oneCellAnchor>
    <xdr:from>
      <xdr:col>106</xdr:col>
      <xdr:colOff>6350</xdr:colOff>
      <xdr:row>82</xdr:row>
      <xdr:rowOff>53975</xdr:rowOff>
    </xdr:from>
    <xdr:ext cx="469265" cy="258445"/>
    <xdr:sp macro="" textlink="">
      <xdr:nvSpPr>
        <xdr:cNvPr id="794" name="n_2mainValue【消防施設】&#10;一人当たり面積">
          <a:extLst>
            <a:ext uri="{FF2B5EF4-FFF2-40B4-BE49-F238E27FC236}">
              <a16:creationId xmlns:a16="http://schemas.microsoft.com/office/drawing/2014/main" id="{B3125331-AC8E-42CA-9EF3-D05FDEC75C9E}"/>
            </a:ext>
          </a:extLst>
        </xdr:cNvPr>
        <xdr:cNvSpPr txBox="1"/>
      </xdr:nvSpPr>
      <xdr:spPr>
        <a:xfrm>
          <a:off x="20199350" y="1411287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0.431</a:t>
          </a:r>
          <a:endParaRPr kumimoji="1" lang="ja-JP" altLang="en-US" sz="1000" b="1">
            <a:solidFill>
              <a:srgbClr val="FF0000"/>
            </a:solidFill>
            <a:latin typeface="ＭＳ Ｐゴシック"/>
            <a:ea typeface="ＭＳ Ｐゴシック"/>
          </a:endParaRPr>
        </a:p>
      </xdr:txBody>
    </xdr:sp>
    <xdr:clientData/>
  </xdr:oneCellAnchor>
  <xdr:oneCellAnchor>
    <xdr:from>
      <xdr:col>101</xdr:col>
      <xdr:colOff>69850</xdr:colOff>
      <xdr:row>85</xdr:row>
      <xdr:rowOff>34925</xdr:rowOff>
    </xdr:from>
    <xdr:ext cx="469265" cy="259080"/>
    <xdr:sp macro="" textlink="">
      <xdr:nvSpPr>
        <xdr:cNvPr id="795" name="n_3mainValue【消防施設】&#10;一人当たり面積">
          <a:extLst>
            <a:ext uri="{FF2B5EF4-FFF2-40B4-BE49-F238E27FC236}">
              <a16:creationId xmlns:a16="http://schemas.microsoft.com/office/drawing/2014/main" id="{DEB217E8-BAC9-46C7-9CE0-BEB270678530}"/>
            </a:ext>
          </a:extLst>
        </xdr:cNvPr>
        <xdr:cNvSpPr txBox="1"/>
      </xdr:nvSpPr>
      <xdr:spPr>
        <a:xfrm>
          <a:off x="19310350" y="1460817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0.237</a:t>
          </a:r>
          <a:endParaRPr kumimoji="1" lang="ja-JP" altLang="en-US" sz="1000" b="1">
            <a:solidFill>
              <a:srgbClr val="FF0000"/>
            </a:solidFill>
            <a:latin typeface="ＭＳ Ｐゴシック"/>
            <a:ea typeface="ＭＳ Ｐゴシック"/>
          </a:endParaRPr>
        </a:p>
      </xdr:txBody>
    </xdr:sp>
    <xdr:clientData/>
  </xdr:oneCellAnchor>
  <xdr:oneCellAnchor>
    <xdr:from>
      <xdr:col>96</xdr:col>
      <xdr:colOff>133350</xdr:colOff>
      <xdr:row>83</xdr:row>
      <xdr:rowOff>65405</xdr:rowOff>
    </xdr:from>
    <xdr:ext cx="469265" cy="258445"/>
    <xdr:sp macro="" textlink="">
      <xdr:nvSpPr>
        <xdr:cNvPr id="796" name="n_4mainValue【消防施設】&#10;一人当たり面積">
          <a:extLst>
            <a:ext uri="{FF2B5EF4-FFF2-40B4-BE49-F238E27FC236}">
              <a16:creationId xmlns:a16="http://schemas.microsoft.com/office/drawing/2014/main" id="{7A75C4CF-CBF4-4230-AB46-7172F92A4A45}"/>
            </a:ext>
          </a:extLst>
        </xdr:cNvPr>
        <xdr:cNvSpPr txBox="1"/>
      </xdr:nvSpPr>
      <xdr:spPr>
        <a:xfrm>
          <a:off x="18421350" y="1429575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0.231</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97" name="正方形/長方形 796">
          <a:extLst>
            <a:ext uri="{FF2B5EF4-FFF2-40B4-BE49-F238E27FC236}">
              <a16:creationId xmlns:a16="http://schemas.microsoft.com/office/drawing/2014/main" id="{D9C5D545-87C4-471C-A0D1-BD485712C5DF}"/>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庁舎</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98" name="正方形/長方形 797">
          <a:extLst>
            <a:ext uri="{FF2B5EF4-FFF2-40B4-BE49-F238E27FC236}">
              <a16:creationId xmlns:a16="http://schemas.microsoft.com/office/drawing/2014/main" id="{CD61F489-2A6B-4FD1-959C-D9355EB70990}"/>
            </a:ext>
          </a:extLst>
        </xdr:cNvPr>
        <xdr:cNvSpPr/>
      </xdr:nvSpPr>
      <xdr:spPr>
        <a:xfrm>
          <a:off x="12573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99" name="正方形/長方形 798">
          <a:extLst>
            <a:ext uri="{FF2B5EF4-FFF2-40B4-BE49-F238E27FC236}">
              <a16:creationId xmlns:a16="http://schemas.microsoft.com/office/drawing/2014/main" id="{6A78FBFE-2F26-467B-B93F-B17AE87B48E6}"/>
            </a:ext>
          </a:extLst>
        </xdr:cNvPr>
        <xdr:cNvSpPr/>
      </xdr:nvSpPr>
      <xdr:spPr>
        <a:xfrm>
          <a:off x="12573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00" name="正方形/長方形 799">
          <a:extLst>
            <a:ext uri="{FF2B5EF4-FFF2-40B4-BE49-F238E27FC236}">
              <a16:creationId xmlns:a16="http://schemas.microsoft.com/office/drawing/2014/main" id="{4BCF69AD-DFFB-402D-9605-FD90E82C4A95}"/>
            </a:ext>
          </a:extLst>
        </xdr:cNvPr>
        <xdr:cNvSpPr/>
      </xdr:nvSpPr>
      <xdr:spPr>
        <a:xfrm>
          <a:off x="13589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01" name="正方形/長方形 800">
          <a:extLst>
            <a:ext uri="{FF2B5EF4-FFF2-40B4-BE49-F238E27FC236}">
              <a16:creationId xmlns:a16="http://schemas.microsoft.com/office/drawing/2014/main" id="{180C6C94-3F2F-4CE2-A70D-B816B65B9E1F}"/>
            </a:ext>
          </a:extLst>
        </xdr:cNvPr>
        <xdr:cNvSpPr/>
      </xdr:nvSpPr>
      <xdr:spPr>
        <a:xfrm>
          <a:off x="13589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51.1</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02" name="正方形/長方形 801">
          <a:extLst>
            <a:ext uri="{FF2B5EF4-FFF2-40B4-BE49-F238E27FC236}">
              <a16:creationId xmlns:a16="http://schemas.microsoft.com/office/drawing/2014/main" id="{F1CBE6B4-A0D9-4DC6-8044-96A9F11446AA}"/>
            </a:ext>
          </a:extLst>
        </xdr:cNvPr>
        <xdr:cNvSpPr/>
      </xdr:nvSpPr>
      <xdr:spPr>
        <a:xfrm>
          <a:off x="14732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03" name="正方形/長方形 802">
          <a:extLst>
            <a:ext uri="{FF2B5EF4-FFF2-40B4-BE49-F238E27FC236}">
              <a16:creationId xmlns:a16="http://schemas.microsoft.com/office/drawing/2014/main" id="{2B1CD640-D583-4B21-BEBC-452127B7EAE4}"/>
            </a:ext>
          </a:extLst>
        </xdr:cNvPr>
        <xdr:cNvSpPr/>
      </xdr:nvSpPr>
      <xdr:spPr>
        <a:xfrm>
          <a:off x="14732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51.0</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04" name="正方形/長方形 803">
          <a:extLst>
            <a:ext uri="{FF2B5EF4-FFF2-40B4-BE49-F238E27FC236}">
              <a16:creationId xmlns:a16="http://schemas.microsoft.com/office/drawing/2014/main" id="{D6DF0C4E-0C71-476A-BCFC-D77640128839}"/>
            </a:ext>
          </a:extLst>
        </xdr:cNvPr>
        <xdr:cNvSpPr/>
      </xdr:nvSpPr>
      <xdr:spPr>
        <a:xfrm>
          <a:off x="12446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7815" cy="225425"/>
    <xdr:sp macro="" textlink="">
      <xdr:nvSpPr>
        <xdr:cNvPr id="805" name="テキスト ボックス 804">
          <a:extLst>
            <a:ext uri="{FF2B5EF4-FFF2-40B4-BE49-F238E27FC236}">
              <a16:creationId xmlns:a16="http://schemas.microsoft.com/office/drawing/2014/main" id="{71A3E89D-2AC1-47D0-8EA8-4ADF05309BB5}"/>
            </a:ext>
          </a:extLst>
        </xdr:cNvPr>
        <xdr:cNvSpPr txBox="1"/>
      </xdr:nvSpPr>
      <xdr:spPr>
        <a:xfrm>
          <a:off x="12407900" y="165735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06" name="直線コネクタ 805">
          <a:extLst>
            <a:ext uri="{FF2B5EF4-FFF2-40B4-BE49-F238E27FC236}">
              <a16:creationId xmlns:a16="http://schemas.microsoft.com/office/drawing/2014/main" id="{A5A34AE7-719D-4DA2-AB68-9D843B5C7DC5}"/>
            </a:ext>
          </a:extLst>
        </xdr:cNvPr>
        <xdr:cNvCxnSpPr/>
      </xdr:nvCxnSpPr>
      <xdr:spPr>
        <a:xfrm>
          <a:off x="12446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110</xdr:row>
      <xdr:rowOff>48260</xdr:rowOff>
    </xdr:from>
    <xdr:ext cx="466725" cy="259080"/>
    <xdr:sp macro="" textlink="">
      <xdr:nvSpPr>
        <xdr:cNvPr id="807" name="テキスト ボックス 806">
          <a:extLst>
            <a:ext uri="{FF2B5EF4-FFF2-40B4-BE49-F238E27FC236}">
              <a16:creationId xmlns:a16="http://schemas.microsoft.com/office/drawing/2014/main" id="{F94E149B-AD78-4973-BD78-1911E05C9CC9}"/>
            </a:ext>
          </a:extLst>
        </xdr:cNvPr>
        <xdr:cNvSpPr txBox="1"/>
      </xdr:nvSpPr>
      <xdr:spPr>
        <a:xfrm>
          <a:off x="11978640" y="18907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65</xdr:col>
      <xdr:colOff>63500</xdr:colOff>
      <xdr:row>109</xdr:row>
      <xdr:rowOff>35560</xdr:rowOff>
    </xdr:from>
    <xdr:to>
      <xdr:col>89</xdr:col>
      <xdr:colOff>177800</xdr:colOff>
      <xdr:row>109</xdr:row>
      <xdr:rowOff>35560</xdr:rowOff>
    </xdr:to>
    <xdr:cxnSp macro="">
      <xdr:nvCxnSpPr>
        <xdr:cNvPr id="808" name="直線コネクタ 807">
          <a:extLst>
            <a:ext uri="{FF2B5EF4-FFF2-40B4-BE49-F238E27FC236}">
              <a16:creationId xmlns:a16="http://schemas.microsoft.com/office/drawing/2014/main" id="{9CF3B50D-A59F-4F5B-BBB2-BED1A94AA3EC}"/>
            </a:ext>
          </a:extLst>
        </xdr:cNvPr>
        <xdr:cNvCxnSpPr/>
      </xdr:nvCxnSpPr>
      <xdr:spPr>
        <a:xfrm>
          <a:off x="12446000" y="1872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108</xdr:row>
      <xdr:rowOff>64770</xdr:rowOff>
    </xdr:from>
    <xdr:ext cx="466725" cy="258445"/>
    <xdr:sp macro="" textlink="">
      <xdr:nvSpPr>
        <xdr:cNvPr id="809" name="テキスト ボックス 808">
          <a:extLst>
            <a:ext uri="{FF2B5EF4-FFF2-40B4-BE49-F238E27FC236}">
              <a16:creationId xmlns:a16="http://schemas.microsoft.com/office/drawing/2014/main" id="{95FFFEF4-4B58-47D5-9483-4F186FBA1981}"/>
            </a:ext>
          </a:extLst>
        </xdr:cNvPr>
        <xdr:cNvSpPr txBox="1"/>
      </xdr:nvSpPr>
      <xdr:spPr>
        <a:xfrm>
          <a:off x="11978640" y="1858137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107</xdr:row>
      <xdr:rowOff>52070</xdr:rowOff>
    </xdr:from>
    <xdr:to>
      <xdr:col>89</xdr:col>
      <xdr:colOff>177800</xdr:colOff>
      <xdr:row>107</xdr:row>
      <xdr:rowOff>52070</xdr:rowOff>
    </xdr:to>
    <xdr:cxnSp macro="">
      <xdr:nvCxnSpPr>
        <xdr:cNvPr id="810" name="直線コネクタ 809">
          <a:extLst>
            <a:ext uri="{FF2B5EF4-FFF2-40B4-BE49-F238E27FC236}">
              <a16:creationId xmlns:a16="http://schemas.microsoft.com/office/drawing/2014/main" id="{E4A0B979-C021-44BD-9955-7204F101D05D}"/>
            </a:ext>
          </a:extLst>
        </xdr:cNvPr>
        <xdr:cNvCxnSpPr/>
      </xdr:nvCxnSpPr>
      <xdr:spPr>
        <a:xfrm>
          <a:off x="12446000" y="1839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106</xdr:row>
      <xdr:rowOff>80645</xdr:rowOff>
    </xdr:from>
    <xdr:ext cx="403225" cy="259080"/>
    <xdr:sp macro="" textlink="">
      <xdr:nvSpPr>
        <xdr:cNvPr id="811" name="テキスト ボックス 810">
          <a:extLst>
            <a:ext uri="{FF2B5EF4-FFF2-40B4-BE49-F238E27FC236}">
              <a16:creationId xmlns:a16="http://schemas.microsoft.com/office/drawing/2014/main" id="{1C80C7C5-5B05-424A-B29A-88A6B57DC831}"/>
            </a:ext>
          </a:extLst>
        </xdr:cNvPr>
        <xdr:cNvSpPr txBox="1"/>
      </xdr:nvSpPr>
      <xdr:spPr>
        <a:xfrm>
          <a:off x="12042775" y="1825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105</xdr:row>
      <xdr:rowOff>67945</xdr:rowOff>
    </xdr:from>
    <xdr:to>
      <xdr:col>89</xdr:col>
      <xdr:colOff>177800</xdr:colOff>
      <xdr:row>105</xdr:row>
      <xdr:rowOff>67945</xdr:rowOff>
    </xdr:to>
    <xdr:cxnSp macro="">
      <xdr:nvCxnSpPr>
        <xdr:cNvPr id="812" name="直線コネクタ 811">
          <a:extLst>
            <a:ext uri="{FF2B5EF4-FFF2-40B4-BE49-F238E27FC236}">
              <a16:creationId xmlns:a16="http://schemas.microsoft.com/office/drawing/2014/main" id="{652DB644-7D29-4C32-BF2C-D7787873054E}"/>
            </a:ext>
          </a:extLst>
        </xdr:cNvPr>
        <xdr:cNvCxnSpPr/>
      </xdr:nvCxnSpPr>
      <xdr:spPr>
        <a:xfrm>
          <a:off x="12446000" y="1807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104</xdr:row>
      <xdr:rowOff>97790</xdr:rowOff>
    </xdr:from>
    <xdr:ext cx="403225" cy="258445"/>
    <xdr:sp macro="" textlink="">
      <xdr:nvSpPr>
        <xdr:cNvPr id="813" name="テキスト ボックス 812">
          <a:extLst>
            <a:ext uri="{FF2B5EF4-FFF2-40B4-BE49-F238E27FC236}">
              <a16:creationId xmlns:a16="http://schemas.microsoft.com/office/drawing/2014/main" id="{06A65286-E43F-4BE8-866E-12775B5CF26B}"/>
            </a:ext>
          </a:extLst>
        </xdr:cNvPr>
        <xdr:cNvSpPr txBox="1"/>
      </xdr:nvSpPr>
      <xdr:spPr>
        <a:xfrm>
          <a:off x="12042775" y="17928590"/>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103</xdr:row>
      <xdr:rowOff>84455</xdr:rowOff>
    </xdr:from>
    <xdr:to>
      <xdr:col>89</xdr:col>
      <xdr:colOff>177800</xdr:colOff>
      <xdr:row>103</xdr:row>
      <xdr:rowOff>84455</xdr:rowOff>
    </xdr:to>
    <xdr:cxnSp macro="">
      <xdr:nvCxnSpPr>
        <xdr:cNvPr id="814" name="直線コネクタ 813">
          <a:extLst>
            <a:ext uri="{FF2B5EF4-FFF2-40B4-BE49-F238E27FC236}">
              <a16:creationId xmlns:a16="http://schemas.microsoft.com/office/drawing/2014/main" id="{9EB1D855-AAED-4672-A6FA-B26428279850}"/>
            </a:ext>
          </a:extLst>
        </xdr:cNvPr>
        <xdr:cNvCxnSpPr/>
      </xdr:nvCxnSpPr>
      <xdr:spPr>
        <a:xfrm>
          <a:off x="12446000" y="1774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102</xdr:row>
      <xdr:rowOff>113665</xdr:rowOff>
    </xdr:from>
    <xdr:ext cx="403225" cy="258445"/>
    <xdr:sp macro="" textlink="">
      <xdr:nvSpPr>
        <xdr:cNvPr id="815" name="テキスト ボックス 814">
          <a:extLst>
            <a:ext uri="{FF2B5EF4-FFF2-40B4-BE49-F238E27FC236}">
              <a16:creationId xmlns:a16="http://schemas.microsoft.com/office/drawing/2014/main" id="{2144C7DD-D974-4945-A314-852BB990F85A}"/>
            </a:ext>
          </a:extLst>
        </xdr:cNvPr>
        <xdr:cNvSpPr txBox="1"/>
      </xdr:nvSpPr>
      <xdr:spPr>
        <a:xfrm>
          <a:off x="12042775" y="1760156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101</xdr:row>
      <xdr:rowOff>100965</xdr:rowOff>
    </xdr:from>
    <xdr:to>
      <xdr:col>89</xdr:col>
      <xdr:colOff>177800</xdr:colOff>
      <xdr:row>101</xdr:row>
      <xdr:rowOff>100965</xdr:rowOff>
    </xdr:to>
    <xdr:cxnSp macro="">
      <xdr:nvCxnSpPr>
        <xdr:cNvPr id="816" name="直線コネクタ 815">
          <a:extLst>
            <a:ext uri="{FF2B5EF4-FFF2-40B4-BE49-F238E27FC236}">
              <a16:creationId xmlns:a16="http://schemas.microsoft.com/office/drawing/2014/main" id="{82E188F3-21DB-4050-B3D0-81A135C06B3A}"/>
            </a:ext>
          </a:extLst>
        </xdr:cNvPr>
        <xdr:cNvCxnSpPr/>
      </xdr:nvCxnSpPr>
      <xdr:spPr>
        <a:xfrm>
          <a:off x="12446000" y="1741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100</xdr:row>
      <xdr:rowOff>130175</xdr:rowOff>
    </xdr:from>
    <xdr:ext cx="403225" cy="259080"/>
    <xdr:sp macro="" textlink="">
      <xdr:nvSpPr>
        <xdr:cNvPr id="817" name="テキスト ボックス 816">
          <a:extLst>
            <a:ext uri="{FF2B5EF4-FFF2-40B4-BE49-F238E27FC236}">
              <a16:creationId xmlns:a16="http://schemas.microsoft.com/office/drawing/2014/main" id="{86700F1F-B334-4E45-8E3E-0E0DA9B0B823}"/>
            </a:ext>
          </a:extLst>
        </xdr:cNvPr>
        <xdr:cNvSpPr txBox="1"/>
      </xdr:nvSpPr>
      <xdr:spPr>
        <a:xfrm>
          <a:off x="12042775" y="172751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65</xdr:col>
      <xdr:colOff>63500</xdr:colOff>
      <xdr:row>99</xdr:row>
      <xdr:rowOff>116840</xdr:rowOff>
    </xdr:from>
    <xdr:to>
      <xdr:col>89</xdr:col>
      <xdr:colOff>177800</xdr:colOff>
      <xdr:row>99</xdr:row>
      <xdr:rowOff>116840</xdr:rowOff>
    </xdr:to>
    <xdr:cxnSp macro="">
      <xdr:nvCxnSpPr>
        <xdr:cNvPr id="818" name="直線コネクタ 817">
          <a:extLst>
            <a:ext uri="{FF2B5EF4-FFF2-40B4-BE49-F238E27FC236}">
              <a16:creationId xmlns:a16="http://schemas.microsoft.com/office/drawing/2014/main" id="{F4BA472D-9227-415B-A4F2-0B3A33991F64}"/>
            </a:ext>
          </a:extLst>
        </xdr:cNvPr>
        <xdr:cNvCxnSpPr/>
      </xdr:nvCxnSpPr>
      <xdr:spPr>
        <a:xfrm>
          <a:off x="12446000" y="1709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105410</xdr:colOff>
      <xdr:row>98</xdr:row>
      <xdr:rowOff>146050</xdr:rowOff>
    </xdr:from>
    <xdr:ext cx="338455" cy="258445"/>
    <xdr:sp macro="" textlink="">
      <xdr:nvSpPr>
        <xdr:cNvPr id="819" name="テキスト ボックス 818">
          <a:extLst>
            <a:ext uri="{FF2B5EF4-FFF2-40B4-BE49-F238E27FC236}">
              <a16:creationId xmlns:a16="http://schemas.microsoft.com/office/drawing/2014/main" id="{B4151551-BD0C-4EE3-8D15-DF50DC406D66}"/>
            </a:ext>
          </a:extLst>
        </xdr:cNvPr>
        <xdr:cNvSpPr txBox="1"/>
      </xdr:nvSpPr>
      <xdr:spPr>
        <a:xfrm>
          <a:off x="12106910" y="16948150"/>
          <a:ext cx="3384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20" name="直線コネクタ 819">
          <a:extLst>
            <a:ext uri="{FF2B5EF4-FFF2-40B4-BE49-F238E27FC236}">
              <a16:creationId xmlns:a16="http://schemas.microsoft.com/office/drawing/2014/main" id="{F01170DD-2C4E-42A2-9BF7-2FFC4167B295}"/>
            </a:ext>
          </a:extLst>
        </xdr:cNvPr>
        <xdr:cNvCxnSpPr/>
      </xdr:nvCxnSpPr>
      <xdr:spPr>
        <a:xfrm>
          <a:off x="12446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21" name="【庁舎】&#10;有形固定資産減価償却率グラフ枠">
          <a:extLst>
            <a:ext uri="{FF2B5EF4-FFF2-40B4-BE49-F238E27FC236}">
              <a16:creationId xmlns:a16="http://schemas.microsoft.com/office/drawing/2014/main" id="{325CE7A1-DE2E-4A41-9987-6A8CE6990DE5}"/>
            </a:ext>
          </a:extLst>
        </xdr:cNvPr>
        <xdr:cNvSpPr/>
      </xdr:nvSpPr>
      <xdr:spPr>
        <a:xfrm>
          <a:off x="12446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100</xdr:row>
      <xdr:rowOff>24130</xdr:rowOff>
    </xdr:from>
    <xdr:to>
      <xdr:col>85</xdr:col>
      <xdr:colOff>126365</xdr:colOff>
      <xdr:row>109</xdr:row>
      <xdr:rowOff>35560</xdr:rowOff>
    </xdr:to>
    <xdr:cxnSp macro="">
      <xdr:nvCxnSpPr>
        <xdr:cNvPr id="822" name="直線コネクタ 821">
          <a:extLst>
            <a:ext uri="{FF2B5EF4-FFF2-40B4-BE49-F238E27FC236}">
              <a16:creationId xmlns:a16="http://schemas.microsoft.com/office/drawing/2014/main" id="{449CEB15-E22D-4E4A-B7F8-0DA521B146B5}"/>
            </a:ext>
          </a:extLst>
        </xdr:cNvPr>
        <xdr:cNvCxnSpPr/>
      </xdr:nvCxnSpPr>
      <xdr:spPr>
        <a:xfrm flipV="1">
          <a:off x="16318865" y="17169130"/>
          <a:ext cx="0" cy="15544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39370</xdr:rowOff>
    </xdr:from>
    <xdr:ext cx="469900" cy="259080"/>
    <xdr:sp macro="" textlink="">
      <xdr:nvSpPr>
        <xdr:cNvPr id="823" name="【庁舎】&#10;有形固定資産減価償却率最小値テキスト">
          <a:extLst>
            <a:ext uri="{FF2B5EF4-FFF2-40B4-BE49-F238E27FC236}">
              <a16:creationId xmlns:a16="http://schemas.microsoft.com/office/drawing/2014/main" id="{EF04F3ED-2F64-4603-93F9-5F25459F1B5C}"/>
            </a:ext>
          </a:extLst>
        </xdr:cNvPr>
        <xdr:cNvSpPr txBox="1"/>
      </xdr:nvSpPr>
      <xdr:spPr>
        <a:xfrm>
          <a:off x="16357600" y="187274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dr:col>85</xdr:col>
      <xdr:colOff>38100</xdr:colOff>
      <xdr:row>109</xdr:row>
      <xdr:rowOff>35560</xdr:rowOff>
    </xdr:from>
    <xdr:to>
      <xdr:col>86</xdr:col>
      <xdr:colOff>25400</xdr:colOff>
      <xdr:row>109</xdr:row>
      <xdr:rowOff>35560</xdr:rowOff>
    </xdr:to>
    <xdr:cxnSp macro="">
      <xdr:nvCxnSpPr>
        <xdr:cNvPr id="824" name="直線コネクタ 823">
          <a:extLst>
            <a:ext uri="{FF2B5EF4-FFF2-40B4-BE49-F238E27FC236}">
              <a16:creationId xmlns:a16="http://schemas.microsoft.com/office/drawing/2014/main" id="{3A36BAA5-46FF-4216-90F8-6A48BE554EBF}"/>
            </a:ext>
          </a:extLst>
        </xdr:cNvPr>
        <xdr:cNvCxnSpPr/>
      </xdr:nvCxnSpPr>
      <xdr:spPr>
        <a:xfrm>
          <a:off x="16230600" y="18723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142240</xdr:rowOff>
    </xdr:from>
    <xdr:ext cx="340360" cy="259080"/>
    <xdr:sp macro="" textlink="">
      <xdr:nvSpPr>
        <xdr:cNvPr id="825" name="【庁舎】&#10;有形固定資産減価償却率最大値テキスト">
          <a:extLst>
            <a:ext uri="{FF2B5EF4-FFF2-40B4-BE49-F238E27FC236}">
              <a16:creationId xmlns:a16="http://schemas.microsoft.com/office/drawing/2014/main" id="{5F5B974A-D903-4EE6-9747-33AC5AF4AB07}"/>
            </a:ext>
          </a:extLst>
        </xdr:cNvPr>
        <xdr:cNvSpPr txBox="1"/>
      </xdr:nvSpPr>
      <xdr:spPr>
        <a:xfrm>
          <a:off x="16357600" y="16944340"/>
          <a:ext cx="340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4.8</a:t>
          </a:r>
          <a:endParaRPr kumimoji="1" lang="ja-JP" altLang="en-US" sz="1000" b="1">
            <a:latin typeface="ＭＳ Ｐゴシック"/>
            <a:ea typeface="ＭＳ Ｐゴシック"/>
          </a:endParaRPr>
        </a:p>
      </xdr:txBody>
    </xdr:sp>
    <xdr:clientData/>
  </xdr:oneCellAnchor>
  <xdr:twoCellAnchor>
    <xdr:from>
      <xdr:col>85</xdr:col>
      <xdr:colOff>38100</xdr:colOff>
      <xdr:row>100</xdr:row>
      <xdr:rowOff>24130</xdr:rowOff>
    </xdr:from>
    <xdr:to>
      <xdr:col>86</xdr:col>
      <xdr:colOff>25400</xdr:colOff>
      <xdr:row>100</xdr:row>
      <xdr:rowOff>24130</xdr:rowOff>
    </xdr:to>
    <xdr:cxnSp macro="">
      <xdr:nvCxnSpPr>
        <xdr:cNvPr id="826" name="直線コネクタ 825">
          <a:extLst>
            <a:ext uri="{FF2B5EF4-FFF2-40B4-BE49-F238E27FC236}">
              <a16:creationId xmlns:a16="http://schemas.microsoft.com/office/drawing/2014/main" id="{B8127BBB-45BE-4EF0-9B0B-C07881C196F8}"/>
            </a:ext>
          </a:extLst>
        </xdr:cNvPr>
        <xdr:cNvCxnSpPr/>
      </xdr:nvCxnSpPr>
      <xdr:spPr>
        <a:xfrm>
          <a:off x="16230600" y="171691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38100</xdr:rowOff>
    </xdr:from>
    <xdr:ext cx="405130" cy="259080"/>
    <xdr:sp macro="" textlink="">
      <xdr:nvSpPr>
        <xdr:cNvPr id="827" name="【庁舎】&#10;有形固定資産減価償却率平均値テキスト">
          <a:extLst>
            <a:ext uri="{FF2B5EF4-FFF2-40B4-BE49-F238E27FC236}">
              <a16:creationId xmlns:a16="http://schemas.microsoft.com/office/drawing/2014/main" id="{003C5ABA-52A3-4F3E-92FD-7499288F7D7B}"/>
            </a:ext>
          </a:extLst>
        </xdr:cNvPr>
        <xdr:cNvSpPr txBox="1"/>
      </xdr:nvSpPr>
      <xdr:spPr>
        <a:xfrm>
          <a:off x="16357600" y="1786890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52.1</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104</xdr:row>
      <xdr:rowOff>59690</xdr:rowOff>
    </xdr:from>
    <xdr:to>
      <xdr:col>85</xdr:col>
      <xdr:colOff>177800</xdr:colOff>
      <xdr:row>104</xdr:row>
      <xdr:rowOff>161290</xdr:rowOff>
    </xdr:to>
    <xdr:sp macro="" textlink="">
      <xdr:nvSpPr>
        <xdr:cNvPr id="828" name="フローチャート: 判断 827">
          <a:extLst>
            <a:ext uri="{FF2B5EF4-FFF2-40B4-BE49-F238E27FC236}">
              <a16:creationId xmlns:a16="http://schemas.microsoft.com/office/drawing/2014/main" id="{39FE8D43-EAA2-4EEC-892C-E541A3F2F71C}"/>
            </a:ext>
          </a:extLst>
        </xdr:cNvPr>
        <xdr:cNvSpPr/>
      </xdr:nvSpPr>
      <xdr:spPr>
        <a:xfrm>
          <a:off x="16268700" y="17890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12065</xdr:rowOff>
    </xdr:from>
    <xdr:to>
      <xdr:col>81</xdr:col>
      <xdr:colOff>101600</xdr:colOff>
      <xdr:row>104</xdr:row>
      <xdr:rowOff>113665</xdr:rowOff>
    </xdr:to>
    <xdr:sp macro="" textlink="">
      <xdr:nvSpPr>
        <xdr:cNvPr id="829" name="フローチャート: 判断 828">
          <a:extLst>
            <a:ext uri="{FF2B5EF4-FFF2-40B4-BE49-F238E27FC236}">
              <a16:creationId xmlns:a16="http://schemas.microsoft.com/office/drawing/2014/main" id="{67F92B89-153C-497F-99BF-14DABD0BE93C}"/>
            </a:ext>
          </a:extLst>
        </xdr:cNvPr>
        <xdr:cNvSpPr/>
      </xdr:nvSpPr>
      <xdr:spPr>
        <a:xfrm>
          <a:off x="15430500" y="17842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13970</xdr:rowOff>
    </xdr:from>
    <xdr:to>
      <xdr:col>76</xdr:col>
      <xdr:colOff>165100</xdr:colOff>
      <xdr:row>104</xdr:row>
      <xdr:rowOff>115570</xdr:rowOff>
    </xdr:to>
    <xdr:sp macro="" textlink="">
      <xdr:nvSpPr>
        <xdr:cNvPr id="830" name="フローチャート: 判断 829">
          <a:extLst>
            <a:ext uri="{FF2B5EF4-FFF2-40B4-BE49-F238E27FC236}">
              <a16:creationId xmlns:a16="http://schemas.microsoft.com/office/drawing/2014/main" id="{5CE3C8AF-525B-49A3-B209-1A5009B6ACA6}"/>
            </a:ext>
          </a:extLst>
        </xdr:cNvPr>
        <xdr:cNvSpPr/>
      </xdr:nvSpPr>
      <xdr:spPr>
        <a:xfrm>
          <a:off x="14541500" y="1784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100330</xdr:rowOff>
    </xdr:from>
    <xdr:to>
      <xdr:col>72</xdr:col>
      <xdr:colOff>38100</xdr:colOff>
      <xdr:row>105</xdr:row>
      <xdr:rowOff>30480</xdr:rowOff>
    </xdr:to>
    <xdr:sp macro="" textlink="">
      <xdr:nvSpPr>
        <xdr:cNvPr id="831" name="フローチャート: 判断 830">
          <a:extLst>
            <a:ext uri="{FF2B5EF4-FFF2-40B4-BE49-F238E27FC236}">
              <a16:creationId xmlns:a16="http://schemas.microsoft.com/office/drawing/2014/main" id="{23D2D2F3-A13E-46F3-8DD7-96D3EF2F759A}"/>
            </a:ext>
          </a:extLst>
        </xdr:cNvPr>
        <xdr:cNvSpPr/>
      </xdr:nvSpPr>
      <xdr:spPr>
        <a:xfrm>
          <a:off x="13652500" y="17931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80645</xdr:rowOff>
    </xdr:from>
    <xdr:to>
      <xdr:col>67</xdr:col>
      <xdr:colOff>101600</xdr:colOff>
      <xdr:row>105</xdr:row>
      <xdr:rowOff>10795</xdr:rowOff>
    </xdr:to>
    <xdr:sp macro="" textlink="">
      <xdr:nvSpPr>
        <xdr:cNvPr id="832" name="フローチャート: 判断 831">
          <a:extLst>
            <a:ext uri="{FF2B5EF4-FFF2-40B4-BE49-F238E27FC236}">
              <a16:creationId xmlns:a16="http://schemas.microsoft.com/office/drawing/2014/main" id="{4D1110E0-D804-426F-98AE-D493A556BF1B}"/>
            </a:ext>
          </a:extLst>
        </xdr:cNvPr>
        <xdr:cNvSpPr/>
      </xdr:nvSpPr>
      <xdr:spPr>
        <a:xfrm>
          <a:off x="12763500" y="1791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16510</xdr:rowOff>
    </xdr:from>
    <xdr:ext cx="762000" cy="259080"/>
    <xdr:sp macro="" textlink="">
      <xdr:nvSpPr>
        <xdr:cNvPr id="833" name="テキスト ボックス 832">
          <a:extLst>
            <a:ext uri="{FF2B5EF4-FFF2-40B4-BE49-F238E27FC236}">
              <a16:creationId xmlns:a16="http://schemas.microsoft.com/office/drawing/2014/main" id="{D101ED04-5D6E-41E7-BE96-D867FE085097}"/>
            </a:ext>
          </a:extLst>
        </xdr:cNvPr>
        <xdr:cNvSpPr txBox="1"/>
      </xdr:nvSpPr>
      <xdr:spPr>
        <a:xfrm>
          <a:off x="16129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80</xdr:col>
      <xdr:colOff>50800</xdr:colOff>
      <xdr:row>111</xdr:row>
      <xdr:rowOff>16510</xdr:rowOff>
    </xdr:from>
    <xdr:ext cx="762000" cy="259080"/>
    <xdr:sp macro="" textlink="">
      <xdr:nvSpPr>
        <xdr:cNvPr id="834" name="テキスト ボックス 833">
          <a:extLst>
            <a:ext uri="{FF2B5EF4-FFF2-40B4-BE49-F238E27FC236}">
              <a16:creationId xmlns:a16="http://schemas.microsoft.com/office/drawing/2014/main" id="{B6DF611F-77FE-4FF4-829C-BC8F30785D32}"/>
            </a:ext>
          </a:extLst>
        </xdr:cNvPr>
        <xdr:cNvSpPr txBox="1"/>
      </xdr:nvSpPr>
      <xdr:spPr>
        <a:xfrm>
          <a:off x="15290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75</xdr:col>
      <xdr:colOff>114300</xdr:colOff>
      <xdr:row>111</xdr:row>
      <xdr:rowOff>16510</xdr:rowOff>
    </xdr:from>
    <xdr:ext cx="762000" cy="259080"/>
    <xdr:sp macro="" textlink="">
      <xdr:nvSpPr>
        <xdr:cNvPr id="835" name="テキスト ボックス 834">
          <a:extLst>
            <a:ext uri="{FF2B5EF4-FFF2-40B4-BE49-F238E27FC236}">
              <a16:creationId xmlns:a16="http://schemas.microsoft.com/office/drawing/2014/main" id="{147BAC0B-0A9D-4666-AB6D-B1EB36E426FA}"/>
            </a:ext>
          </a:extLst>
        </xdr:cNvPr>
        <xdr:cNvSpPr txBox="1"/>
      </xdr:nvSpPr>
      <xdr:spPr>
        <a:xfrm>
          <a:off x="14401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70</xdr:col>
      <xdr:colOff>177800</xdr:colOff>
      <xdr:row>111</xdr:row>
      <xdr:rowOff>16510</xdr:rowOff>
    </xdr:from>
    <xdr:ext cx="762000" cy="259080"/>
    <xdr:sp macro="" textlink="">
      <xdr:nvSpPr>
        <xdr:cNvPr id="836" name="テキスト ボックス 835">
          <a:extLst>
            <a:ext uri="{FF2B5EF4-FFF2-40B4-BE49-F238E27FC236}">
              <a16:creationId xmlns:a16="http://schemas.microsoft.com/office/drawing/2014/main" id="{C6941547-79DE-4394-9B76-8580A244CAB2}"/>
            </a:ext>
          </a:extLst>
        </xdr:cNvPr>
        <xdr:cNvSpPr txBox="1"/>
      </xdr:nvSpPr>
      <xdr:spPr>
        <a:xfrm>
          <a:off x="13512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66</xdr:col>
      <xdr:colOff>50800</xdr:colOff>
      <xdr:row>111</xdr:row>
      <xdr:rowOff>16510</xdr:rowOff>
    </xdr:from>
    <xdr:ext cx="762000" cy="259080"/>
    <xdr:sp macro="" textlink="">
      <xdr:nvSpPr>
        <xdr:cNvPr id="837" name="テキスト ボックス 836">
          <a:extLst>
            <a:ext uri="{FF2B5EF4-FFF2-40B4-BE49-F238E27FC236}">
              <a16:creationId xmlns:a16="http://schemas.microsoft.com/office/drawing/2014/main" id="{71BE360D-4862-4D75-B902-EF58F2B8B5E8}"/>
            </a:ext>
          </a:extLst>
        </xdr:cNvPr>
        <xdr:cNvSpPr txBox="1"/>
      </xdr:nvSpPr>
      <xdr:spPr>
        <a:xfrm>
          <a:off x="12623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81</xdr:col>
      <xdr:colOff>0</xdr:colOff>
      <xdr:row>103</xdr:row>
      <xdr:rowOff>90805</xdr:rowOff>
    </xdr:from>
    <xdr:to>
      <xdr:col>81</xdr:col>
      <xdr:colOff>101600</xdr:colOff>
      <xdr:row>104</xdr:row>
      <xdr:rowOff>20955</xdr:rowOff>
    </xdr:to>
    <xdr:sp macro="" textlink="">
      <xdr:nvSpPr>
        <xdr:cNvPr id="838" name="楕円 837">
          <a:extLst>
            <a:ext uri="{FF2B5EF4-FFF2-40B4-BE49-F238E27FC236}">
              <a16:creationId xmlns:a16="http://schemas.microsoft.com/office/drawing/2014/main" id="{2EEFACE7-F1E4-439E-9F77-6DE5DC38B264}"/>
            </a:ext>
          </a:extLst>
        </xdr:cNvPr>
        <xdr:cNvSpPr/>
      </xdr:nvSpPr>
      <xdr:spPr>
        <a:xfrm>
          <a:off x="15430500" y="17750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63500</xdr:rowOff>
    </xdr:from>
    <xdr:to>
      <xdr:col>76</xdr:col>
      <xdr:colOff>165100</xdr:colOff>
      <xdr:row>103</xdr:row>
      <xdr:rowOff>164465</xdr:rowOff>
    </xdr:to>
    <xdr:sp macro="" textlink="">
      <xdr:nvSpPr>
        <xdr:cNvPr id="839" name="楕円 838">
          <a:extLst>
            <a:ext uri="{FF2B5EF4-FFF2-40B4-BE49-F238E27FC236}">
              <a16:creationId xmlns:a16="http://schemas.microsoft.com/office/drawing/2014/main" id="{C910EC8A-E05A-406C-814F-6609E466343C}"/>
            </a:ext>
          </a:extLst>
        </xdr:cNvPr>
        <xdr:cNvSpPr/>
      </xdr:nvSpPr>
      <xdr:spPr>
        <a:xfrm>
          <a:off x="14541500" y="1772285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113665</xdr:rowOff>
    </xdr:from>
    <xdr:to>
      <xdr:col>81</xdr:col>
      <xdr:colOff>50800</xdr:colOff>
      <xdr:row>103</xdr:row>
      <xdr:rowOff>141605</xdr:rowOff>
    </xdr:to>
    <xdr:cxnSp macro="">
      <xdr:nvCxnSpPr>
        <xdr:cNvPr id="840" name="直線コネクタ 839">
          <a:extLst>
            <a:ext uri="{FF2B5EF4-FFF2-40B4-BE49-F238E27FC236}">
              <a16:creationId xmlns:a16="http://schemas.microsoft.com/office/drawing/2014/main" id="{FF8E0D6B-426B-4F22-BE86-F0C170699356}"/>
            </a:ext>
          </a:extLst>
        </xdr:cNvPr>
        <xdr:cNvCxnSpPr/>
      </xdr:nvCxnSpPr>
      <xdr:spPr>
        <a:xfrm>
          <a:off x="14592300" y="17773015"/>
          <a:ext cx="889000" cy="279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103</xdr:row>
      <xdr:rowOff>12065</xdr:rowOff>
    </xdr:from>
    <xdr:to>
      <xdr:col>72</xdr:col>
      <xdr:colOff>38100</xdr:colOff>
      <xdr:row>103</xdr:row>
      <xdr:rowOff>113665</xdr:rowOff>
    </xdr:to>
    <xdr:sp macro="" textlink="">
      <xdr:nvSpPr>
        <xdr:cNvPr id="841" name="楕円 840">
          <a:extLst>
            <a:ext uri="{FF2B5EF4-FFF2-40B4-BE49-F238E27FC236}">
              <a16:creationId xmlns:a16="http://schemas.microsoft.com/office/drawing/2014/main" id="{AFDADF68-88C0-4CEB-876E-DBA2544B03C2}"/>
            </a:ext>
          </a:extLst>
        </xdr:cNvPr>
        <xdr:cNvSpPr/>
      </xdr:nvSpPr>
      <xdr:spPr>
        <a:xfrm>
          <a:off x="13652500" y="17671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103</xdr:row>
      <xdr:rowOff>63500</xdr:rowOff>
    </xdr:from>
    <xdr:to>
      <xdr:col>76</xdr:col>
      <xdr:colOff>114300</xdr:colOff>
      <xdr:row>103</xdr:row>
      <xdr:rowOff>113665</xdr:rowOff>
    </xdr:to>
    <xdr:cxnSp macro="">
      <xdr:nvCxnSpPr>
        <xdr:cNvPr id="842" name="直線コネクタ 841">
          <a:extLst>
            <a:ext uri="{FF2B5EF4-FFF2-40B4-BE49-F238E27FC236}">
              <a16:creationId xmlns:a16="http://schemas.microsoft.com/office/drawing/2014/main" id="{AE213C0E-71A7-4E8C-8236-30246C1603A6}"/>
            </a:ext>
          </a:extLst>
        </xdr:cNvPr>
        <xdr:cNvCxnSpPr/>
      </xdr:nvCxnSpPr>
      <xdr:spPr>
        <a:xfrm>
          <a:off x="13703300" y="17722850"/>
          <a:ext cx="889000" cy="501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102</xdr:row>
      <xdr:rowOff>133350</xdr:rowOff>
    </xdr:from>
    <xdr:to>
      <xdr:col>67</xdr:col>
      <xdr:colOff>101600</xdr:colOff>
      <xdr:row>103</xdr:row>
      <xdr:rowOff>63500</xdr:rowOff>
    </xdr:to>
    <xdr:sp macro="" textlink="">
      <xdr:nvSpPr>
        <xdr:cNvPr id="843" name="楕円 842">
          <a:extLst>
            <a:ext uri="{FF2B5EF4-FFF2-40B4-BE49-F238E27FC236}">
              <a16:creationId xmlns:a16="http://schemas.microsoft.com/office/drawing/2014/main" id="{58AA72A0-561F-4030-9C1B-470571D92547}"/>
            </a:ext>
          </a:extLst>
        </xdr:cNvPr>
        <xdr:cNvSpPr/>
      </xdr:nvSpPr>
      <xdr:spPr>
        <a:xfrm>
          <a:off x="12763500" y="17621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103</xdr:row>
      <xdr:rowOff>12700</xdr:rowOff>
    </xdr:from>
    <xdr:to>
      <xdr:col>71</xdr:col>
      <xdr:colOff>177800</xdr:colOff>
      <xdr:row>103</xdr:row>
      <xdr:rowOff>63500</xdr:rowOff>
    </xdr:to>
    <xdr:cxnSp macro="">
      <xdr:nvCxnSpPr>
        <xdr:cNvPr id="844" name="直線コネクタ 843">
          <a:extLst>
            <a:ext uri="{FF2B5EF4-FFF2-40B4-BE49-F238E27FC236}">
              <a16:creationId xmlns:a16="http://schemas.microsoft.com/office/drawing/2014/main" id="{D892DC23-3E9D-4DF1-A9F5-D9794D669E05}"/>
            </a:ext>
          </a:extLst>
        </xdr:cNvPr>
        <xdr:cNvCxnSpPr/>
      </xdr:nvCxnSpPr>
      <xdr:spPr>
        <a:xfrm>
          <a:off x="12814300" y="17672050"/>
          <a:ext cx="889000" cy="508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104</xdr:row>
      <xdr:rowOff>104775</xdr:rowOff>
    </xdr:from>
    <xdr:ext cx="405130" cy="259080"/>
    <xdr:sp macro="" textlink="">
      <xdr:nvSpPr>
        <xdr:cNvPr id="845" name="n_1aveValue【庁舎】&#10;有形固定資産減価償却率">
          <a:extLst>
            <a:ext uri="{FF2B5EF4-FFF2-40B4-BE49-F238E27FC236}">
              <a16:creationId xmlns:a16="http://schemas.microsoft.com/office/drawing/2014/main" id="{A016459B-C516-41C5-BE36-7FEDD97C168B}"/>
            </a:ext>
          </a:extLst>
        </xdr:cNvPr>
        <xdr:cNvSpPr txBox="1"/>
      </xdr:nvSpPr>
      <xdr:spPr>
        <a:xfrm>
          <a:off x="15266035" y="1793557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49.2</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104</xdr:row>
      <xdr:rowOff>106680</xdr:rowOff>
    </xdr:from>
    <xdr:ext cx="404495" cy="259080"/>
    <xdr:sp macro="" textlink="">
      <xdr:nvSpPr>
        <xdr:cNvPr id="846" name="n_2aveValue【庁舎】&#10;有形固定資産減価償却率">
          <a:extLst>
            <a:ext uri="{FF2B5EF4-FFF2-40B4-BE49-F238E27FC236}">
              <a16:creationId xmlns:a16="http://schemas.microsoft.com/office/drawing/2014/main" id="{2D990C3A-4789-4B0A-8973-C2FD8F92A36B}"/>
            </a:ext>
          </a:extLst>
        </xdr:cNvPr>
        <xdr:cNvSpPr txBox="1"/>
      </xdr:nvSpPr>
      <xdr:spPr>
        <a:xfrm>
          <a:off x="14389735" y="1793748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49.3</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105</xdr:row>
      <xdr:rowOff>21590</xdr:rowOff>
    </xdr:from>
    <xdr:ext cx="404495" cy="259080"/>
    <xdr:sp macro="" textlink="">
      <xdr:nvSpPr>
        <xdr:cNvPr id="847" name="n_3aveValue【庁舎】&#10;有形固定資産減価償却率">
          <a:extLst>
            <a:ext uri="{FF2B5EF4-FFF2-40B4-BE49-F238E27FC236}">
              <a16:creationId xmlns:a16="http://schemas.microsoft.com/office/drawing/2014/main" id="{77053F7B-881E-417B-9664-6B6B1110FAB8}"/>
            </a:ext>
          </a:extLst>
        </xdr:cNvPr>
        <xdr:cNvSpPr txBox="1"/>
      </xdr:nvSpPr>
      <xdr:spPr>
        <a:xfrm>
          <a:off x="13500735" y="1802384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54.6</a:t>
          </a:r>
          <a:endParaRPr kumimoji="1" lang="ja-JP" altLang="en-US" sz="1000" b="1">
            <a:solidFill>
              <a:srgbClr val="000080"/>
            </a:solidFill>
            <a:latin typeface="ＭＳ Ｐゴシック"/>
            <a:ea typeface="ＭＳ Ｐゴシック"/>
          </a:endParaRPr>
        </a:p>
      </xdr:txBody>
    </xdr:sp>
    <xdr:clientData/>
  </xdr:oneCellAnchor>
  <xdr:oneCellAnchor>
    <xdr:from>
      <xdr:col>66</xdr:col>
      <xdr:colOff>38735</xdr:colOff>
      <xdr:row>105</xdr:row>
      <xdr:rowOff>1905</xdr:rowOff>
    </xdr:from>
    <xdr:ext cx="404495" cy="259080"/>
    <xdr:sp macro="" textlink="">
      <xdr:nvSpPr>
        <xdr:cNvPr id="848" name="n_4aveValue【庁舎】&#10;有形固定資産減価償却率">
          <a:extLst>
            <a:ext uri="{FF2B5EF4-FFF2-40B4-BE49-F238E27FC236}">
              <a16:creationId xmlns:a16="http://schemas.microsoft.com/office/drawing/2014/main" id="{69A8D298-E66D-455E-9A75-7F15E69547EC}"/>
            </a:ext>
          </a:extLst>
        </xdr:cNvPr>
        <xdr:cNvSpPr txBox="1"/>
      </xdr:nvSpPr>
      <xdr:spPr>
        <a:xfrm>
          <a:off x="12611735" y="1800415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53.4</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26035</xdr:colOff>
      <xdr:row>102</xdr:row>
      <xdr:rowOff>37465</xdr:rowOff>
    </xdr:from>
    <xdr:ext cx="405130" cy="259080"/>
    <xdr:sp macro="" textlink="">
      <xdr:nvSpPr>
        <xdr:cNvPr id="849" name="n_1mainValue【庁舎】&#10;有形固定資産減価償却率">
          <a:extLst>
            <a:ext uri="{FF2B5EF4-FFF2-40B4-BE49-F238E27FC236}">
              <a16:creationId xmlns:a16="http://schemas.microsoft.com/office/drawing/2014/main" id="{81CCB1F5-AE93-4BA3-B272-D667A78B5DE2}"/>
            </a:ext>
          </a:extLst>
        </xdr:cNvPr>
        <xdr:cNvSpPr txBox="1"/>
      </xdr:nvSpPr>
      <xdr:spPr>
        <a:xfrm>
          <a:off x="15266035" y="1752536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43.5</a:t>
          </a:r>
          <a:endParaRPr kumimoji="1" lang="ja-JP" altLang="en-US" sz="1000" b="1">
            <a:solidFill>
              <a:srgbClr val="FF0000"/>
            </a:solidFill>
            <a:latin typeface="ＭＳ Ｐゴシック"/>
            <a:ea typeface="ＭＳ Ｐゴシック"/>
          </a:endParaRPr>
        </a:p>
      </xdr:txBody>
    </xdr:sp>
    <xdr:clientData/>
  </xdr:oneCellAnchor>
  <xdr:oneCellAnchor>
    <xdr:from>
      <xdr:col>75</xdr:col>
      <xdr:colOff>102235</xdr:colOff>
      <xdr:row>102</xdr:row>
      <xdr:rowOff>9525</xdr:rowOff>
    </xdr:from>
    <xdr:ext cx="404495" cy="258445"/>
    <xdr:sp macro="" textlink="">
      <xdr:nvSpPr>
        <xdr:cNvPr id="850" name="n_2mainValue【庁舎】&#10;有形固定資産減価償却率">
          <a:extLst>
            <a:ext uri="{FF2B5EF4-FFF2-40B4-BE49-F238E27FC236}">
              <a16:creationId xmlns:a16="http://schemas.microsoft.com/office/drawing/2014/main" id="{E4AC57B4-8DE4-4E63-9ACF-9E747EC6BF8E}"/>
            </a:ext>
          </a:extLst>
        </xdr:cNvPr>
        <xdr:cNvSpPr txBox="1"/>
      </xdr:nvSpPr>
      <xdr:spPr>
        <a:xfrm>
          <a:off x="14389735" y="1749742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41.8</a:t>
          </a:r>
          <a:endParaRPr kumimoji="1" lang="ja-JP" altLang="en-US" sz="1000" b="1">
            <a:solidFill>
              <a:srgbClr val="FF0000"/>
            </a:solidFill>
            <a:latin typeface="ＭＳ Ｐゴシック"/>
            <a:ea typeface="ＭＳ Ｐゴシック"/>
          </a:endParaRPr>
        </a:p>
      </xdr:txBody>
    </xdr:sp>
    <xdr:clientData/>
  </xdr:oneCellAnchor>
  <xdr:oneCellAnchor>
    <xdr:from>
      <xdr:col>70</xdr:col>
      <xdr:colOff>165735</xdr:colOff>
      <xdr:row>101</xdr:row>
      <xdr:rowOff>130175</xdr:rowOff>
    </xdr:from>
    <xdr:ext cx="404495" cy="259080"/>
    <xdr:sp macro="" textlink="">
      <xdr:nvSpPr>
        <xdr:cNvPr id="851" name="n_3mainValue【庁舎】&#10;有形固定資産減価償却率">
          <a:extLst>
            <a:ext uri="{FF2B5EF4-FFF2-40B4-BE49-F238E27FC236}">
              <a16:creationId xmlns:a16="http://schemas.microsoft.com/office/drawing/2014/main" id="{B9800118-6AF5-44BF-9778-7CD15AD96B52}"/>
            </a:ext>
          </a:extLst>
        </xdr:cNvPr>
        <xdr:cNvSpPr txBox="1"/>
      </xdr:nvSpPr>
      <xdr:spPr>
        <a:xfrm>
          <a:off x="13500735" y="1744662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38.7</a:t>
          </a:r>
          <a:endParaRPr kumimoji="1" lang="ja-JP" altLang="en-US" sz="1000" b="1">
            <a:solidFill>
              <a:srgbClr val="FF0000"/>
            </a:solidFill>
            <a:latin typeface="ＭＳ Ｐゴシック"/>
            <a:ea typeface="ＭＳ Ｐゴシック"/>
          </a:endParaRPr>
        </a:p>
      </xdr:txBody>
    </xdr:sp>
    <xdr:clientData/>
  </xdr:oneCellAnchor>
  <xdr:oneCellAnchor>
    <xdr:from>
      <xdr:col>66</xdr:col>
      <xdr:colOff>38735</xdr:colOff>
      <xdr:row>101</xdr:row>
      <xdr:rowOff>80010</xdr:rowOff>
    </xdr:from>
    <xdr:ext cx="404495" cy="259080"/>
    <xdr:sp macro="" textlink="">
      <xdr:nvSpPr>
        <xdr:cNvPr id="852" name="n_4mainValue【庁舎】&#10;有形固定資産減価償却率">
          <a:extLst>
            <a:ext uri="{FF2B5EF4-FFF2-40B4-BE49-F238E27FC236}">
              <a16:creationId xmlns:a16="http://schemas.microsoft.com/office/drawing/2014/main" id="{D07DDE41-87F5-4856-AA42-BDC02962A73C}"/>
            </a:ext>
          </a:extLst>
        </xdr:cNvPr>
        <xdr:cNvSpPr txBox="1"/>
      </xdr:nvSpPr>
      <xdr:spPr>
        <a:xfrm>
          <a:off x="12611735" y="1739646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35.6</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53" name="正方形/長方形 852">
          <a:extLst>
            <a:ext uri="{FF2B5EF4-FFF2-40B4-BE49-F238E27FC236}">
              <a16:creationId xmlns:a16="http://schemas.microsoft.com/office/drawing/2014/main" id="{AE30B429-FBFA-4157-82C9-9CFF0392DC7B}"/>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庁舎</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54" name="正方形/長方形 853">
          <a:extLst>
            <a:ext uri="{FF2B5EF4-FFF2-40B4-BE49-F238E27FC236}">
              <a16:creationId xmlns:a16="http://schemas.microsoft.com/office/drawing/2014/main" id="{88888E51-3CD1-434B-B5D6-459A45F92F7D}"/>
            </a:ext>
          </a:extLst>
        </xdr:cNvPr>
        <xdr:cNvSpPr/>
      </xdr:nvSpPr>
      <xdr:spPr>
        <a:xfrm>
          <a:off x="18415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55" name="正方形/長方形 854">
          <a:extLst>
            <a:ext uri="{FF2B5EF4-FFF2-40B4-BE49-F238E27FC236}">
              <a16:creationId xmlns:a16="http://schemas.microsoft.com/office/drawing/2014/main" id="{35040855-339F-4972-B4F3-4DB95915C3AC}"/>
            </a:ext>
          </a:extLst>
        </xdr:cNvPr>
        <xdr:cNvSpPr/>
      </xdr:nvSpPr>
      <xdr:spPr>
        <a:xfrm>
          <a:off x="18415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56" name="正方形/長方形 855">
          <a:extLst>
            <a:ext uri="{FF2B5EF4-FFF2-40B4-BE49-F238E27FC236}">
              <a16:creationId xmlns:a16="http://schemas.microsoft.com/office/drawing/2014/main" id="{B1F359BF-2253-4D5E-85F6-80A148EDDAB4}"/>
            </a:ext>
          </a:extLst>
        </xdr:cNvPr>
        <xdr:cNvSpPr/>
      </xdr:nvSpPr>
      <xdr:spPr>
        <a:xfrm>
          <a:off x="19431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57" name="正方形/長方形 856">
          <a:extLst>
            <a:ext uri="{FF2B5EF4-FFF2-40B4-BE49-F238E27FC236}">
              <a16:creationId xmlns:a16="http://schemas.microsoft.com/office/drawing/2014/main" id="{7B029528-BC90-42A6-A29E-4795E7DFFBFB}"/>
            </a:ext>
          </a:extLst>
        </xdr:cNvPr>
        <xdr:cNvSpPr/>
      </xdr:nvSpPr>
      <xdr:spPr>
        <a:xfrm>
          <a:off x="19431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0.198</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58" name="正方形/長方形 857">
          <a:extLst>
            <a:ext uri="{FF2B5EF4-FFF2-40B4-BE49-F238E27FC236}">
              <a16:creationId xmlns:a16="http://schemas.microsoft.com/office/drawing/2014/main" id="{057623E9-0260-4443-B277-9F7C01A85BA8}"/>
            </a:ext>
          </a:extLst>
        </xdr:cNvPr>
        <xdr:cNvSpPr/>
      </xdr:nvSpPr>
      <xdr:spPr>
        <a:xfrm>
          <a:off x="20574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59" name="正方形/長方形 858">
          <a:extLst>
            <a:ext uri="{FF2B5EF4-FFF2-40B4-BE49-F238E27FC236}">
              <a16:creationId xmlns:a16="http://schemas.microsoft.com/office/drawing/2014/main" id="{D3E7CDC8-2132-4353-9766-1F4B3089DA1F}"/>
            </a:ext>
          </a:extLst>
        </xdr:cNvPr>
        <xdr:cNvSpPr/>
      </xdr:nvSpPr>
      <xdr:spPr>
        <a:xfrm>
          <a:off x="20574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0.263</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60" name="正方形/長方形 859">
          <a:extLst>
            <a:ext uri="{FF2B5EF4-FFF2-40B4-BE49-F238E27FC236}">
              <a16:creationId xmlns:a16="http://schemas.microsoft.com/office/drawing/2014/main" id="{84B237B8-2F81-4677-B863-33B40B6AEBFB}"/>
            </a:ext>
          </a:extLst>
        </xdr:cNvPr>
        <xdr:cNvSpPr/>
      </xdr:nvSpPr>
      <xdr:spPr>
        <a:xfrm>
          <a:off x="18288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250" cy="225425"/>
    <xdr:sp macro="" textlink="">
      <xdr:nvSpPr>
        <xdr:cNvPr id="861" name="テキスト ボックス 860">
          <a:extLst>
            <a:ext uri="{FF2B5EF4-FFF2-40B4-BE49-F238E27FC236}">
              <a16:creationId xmlns:a16="http://schemas.microsoft.com/office/drawing/2014/main" id="{38AF2829-6F63-4701-87BE-7508EE9C0BA9}"/>
            </a:ext>
          </a:extLst>
        </xdr:cNvPr>
        <xdr:cNvSpPr txBox="1"/>
      </xdr:nvSpPr>
      <xdr:spPr>
        <a:xfrm>
          <a:off x="18249900" y="16573500"/>
          <a:ext cx="3492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62" name="直線コネクタ 861">
          <a:extLst>
            <a:ext uri="{FF2B5EF4-FFF2-40B4-BE49-F238E27FC236}">
              <a16:creationId xmlns:a16="http://schemas.microsoft.com/office/drawing/2014/main" id="{E5E9DB7E-F039-4850-818D-5086E2AA64BB}"/>
            </a:ext>
          </a:extLst>
        </xdr:cNvPr>
        <xdr:cNvCxnSpPr/>
      </xdr:nvCxnSpPr>
      <xdr:spPr>
        <a:xfrm>
          <a:off x="18288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76200</xdr:rowOff>
    </xdr:from>
    <xdr:to>
      <xdr:col>120</xdr:col>
      <xdr:colOff>114300</xdr:colOff>
      <xdr:row>109</xdr:row>
      <xdr:rowOff>76200</xdr:rowOff>
    </xdr:to>
    <xdr:cxnSp macro="">
      <xdr:nvCxnSpPr>
        <xdr:cNvPr id="863" name="直線コネクタ 862">
          <a:extLst>
            <a:ext uri="{FF2B5EF4-FFF2-40B4-BE49-F238E27FC236}">
              <a16:creationId xmlns:a16="http://schemas.microsoft.com/office/drawing/2014/main" id="{D1B24F80-03DE-4D99-8616-40AC3743A259}"/>
            </a:ext>
          </a:extLst>
        </xdr:cNvPr>
        <xdr:cNvCxnSpPr/>
      </xdr:nvCxnSpPr>
      <xdr:spPr>
        <a:xfrm>
          <a:off x="18288000" y="187642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108</xdr:row>
      <xdr:rowOff>105410</xdr:rowOff>
    </xdr:from>
    <xdr:ext cx="466725" cy="259080"/>
    <xdr:sp macro="" textlink="">
      <xdr:nvSpPr>
        <xdr:cNvPr id="864" name="テキスト ボックス 863">
          <a:extLst>
            <a:ext uri="{FF2B5EF4-FFF2-40B4-BE49-F238E27FC236}">
              <a16:creationId xmlns:a16="http://schemas.microsoft.com/office/drawing/2014/main" id="{3BB039E6-0938-4274-BDE8-E7EC5560F6FB}"/>
            </a:ext>
          </a:extLst>
        </xdr:cNvPr>
        <xdr:cNvSpPr txBox="1"/>
      </xdr:nvSpPr>
      <xdr:spPr>
        <a:xfrm>
          <a:off x="17820640" y="1862201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96</xdr:col>
      <xdr:colOff>0</xdr:colOff>
      <xdr:row>107</xdr:row>
      <xdr:rowOff>133350</xdr:rowOff>
    </xdr:from>
    <xdr:to>
      <xdr:col>120</xdr:col>
      <xdr:colOff>114300</xdr:colOff>
      <xdr:row>107</xdr:row>
      <xdr:rowOff>133350</xdr:rowOff>
    </xdr:to>
    <xdr:cxnSp macro="">
      <xdr:nvCxnSpPr>
        <xdr:cNvPr id="865" name="直線コネクタ 864">
          <a:extLst>
            <a:ext uri="{FF2B5EF4-FFF2-40B4-BE49-F238E27FC236}">
              <a16:creationId xmlns:a16="http://schemas.microsoft.com/office/drawing/2014/main" id="{CE283A1C-7906-4067-9AE3-1277357D2FF3}"/>
            </a:ext>
          </a:extLst>
        </xdr:cNvPr>
        <xdr:cNvCxnSpPr/>
      </xdr:nvCxnSpPr>
      <xdr:spPr>
        <a:xfrm>
          <a:off x="18288000" y="18478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106</xdr:row>
      <xdr:rowOff>162560</xdr:rowOff>
    </xdr:from>
    <xdr:ext cx="466725" cy="259080"/>
    <xdr:sp macro="" textlink="">
      <xdr:nvSpPr>
        <xdr:cNvPr id="866" name="テキスト ボックス 865">
          <a:extLst>
            <a:ext uri="{FF2B5EF4-FFF2-40B4-BE49-F238E27FC236}">
              <a16:creationId xmlns:a16="http://schemas.microsoft.com/office/drawing/2014/main" id="{0883AB46-434C-4F9F-819F-5FDAB1179A37}"/>
            </a:ext>
          </a:extLst>
        </xdr:cNvPr>
        <xdr:cNvSpPr txBox="1"/>
      </xdr:nvSpPr>
      <xdr:spPr>
        <a:xfrm>
          <a:off x="17820640" y="183362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dr:col>96</xdr:col>
      <xdr:colOff>0</xdr:colOff>
      <xdr:row>106</xdr:row>
      <xdr:rowOff>19050</xdr:rowOff>
    </xdr:from>
    <xdr:to>
      <xdr:col>120</xdr:col>
      <xdr:colOff>114300</xdr:colOff>
      <xdr:row>106</xdr:row>
      <xdr:rowOff>19050</xdr:rowOff>
    </xdr:to>
    <xdr:cxnSp macro="">
      <xdr:nvCxnSpPr>
        <xdr:cNvPr id="867" name="直線コネクタ 866">
          <a:extLst>
            <a:ext uri="{FF2B5EF4-FFF2-40B4-BE49-F238E27FC236}">
              <a16:creationId xmlns:a16="http://schemas.microsoft.com/office/drawing/2014/main" id="{71296D4F-8905-4BC4-AC0E-0706DA6E5FEB}"/>
            </a:ext>
          </a:extLst>
        </xdr:cNvPr>
        <xdr:cNvCxnSpPr/>
      </xdr:nvCxnSpPr>
      <xdr:spPr>
        <a:xfrm>
          <a:off x="18288000" y="181927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105</xdr:row>
      <xdr:rowOff>48260</xdr:rowOff>
    </xdr:from>
    <xdr:ext cx="466725" cy="259080"/>
    <xdr:sp macro="" textlink="">
      <xdr:nvSpPr>
        <xdr:cNvPr id="868" name="テキスト ボックス 867">
          <a:extLst>
            <a:ext uri="{FF2B5EF4-FFF2-40B4-BE49-F238E27FC236}">
              <a16:creationId xmlns:a16="http://schemas.microsoft.com/office/drawing/2014/main" id="{93DBD0D1-D35D-4D41-AEEF-24F91266096A}"/>
            </a:ext>
          </a:extLst>
        </xdr:cNvPr>
        <xdr:cNvSpPr txBox="1"/>
      </xdr:nvSpPr>
      <xdr:spPr>
        <a:xfrm>
          <a:off x="17820640" y="1805051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869" name="直線コネクタ 868">
          <a:extLst>
            <a:ext uri="{FF2B5EF4-FFF2-40B4-BE49-F238E27FC236}">
              <a16:creationId xmlns:a16="http://schemas.microsoft.com/office/drawing/2014/main" id="{9652E1E1-E64B-48CF-AB95-FFD668D95B57}"/>
            </a:ext>
          </a:extLst>
        </xdr:cNvPr>
        <xdr:cNvCxnSpPr/>
      </xdr:nvCxnSpPr>
      <xdr:spPr>
        <a:xfrm>
          <a:off x="18288000" y="179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103</xdr:row>
      <xdr:rowOff>105410</xdr:rowOff>
    </xdr:from>
    <xdr:ext cx="466725" cy="259080"/>
    <xdr:sp macro="" textlink="">
      <xdr:nvSpPr>
        <xdr:cNvPr id="870" name="テキスト ボックス 869">
          <a:extLst>
            <a:ext uri="{FF2B5EF4-FFF2-40B4-BE49-F238E27FC236}">
              <a16:creationId xmlns:a16="http://schemas.microsoft.com/office/drawing/2014/main" id="{BC504A87-6878-43EE-821F-CE8C812B3366}"/>
            </a:ext>
          </a:extLst>
        </xdr:cNvPr>
        <xdr:cNvSpPr txBox="1"/>
      </xdr:nvSpPr>
      <xdr:spPr>
        <a:xfrm>
          <a:off x="17820640" y="17764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dr:col>96</xdr:col>
      <xdr:colOff>0</xdr:colOff>
      <xdr:row>102</xdr:row>
      <xdr:rowOff>133350</xdr:rowOff>
    </xdr:from>
    <xdr:to>
      <xdr:col>120</xdr:col>
      <xdr:colOff>114300</xdr:colOff>
      <xdr:row>102</xdr:row>
      <xdr:rowOff>133350</xdr:rowOff>
    </xdr:to>
    <xdr:cxnSp macro="">
      <xdr:nvCxnSpPr>
        <xdr:cNvPr id="871" name="直線コネクタ 870">
          <a:extLst>
            <a:ext uri="{FF2B5EF4-FFF2-40B4-BE49-F238E27FC236}">
              <a16:creationId xmlns:a16="http://schemas.microsoft.com/office/drawing/2014/main" id="{30BF1194-96AC-4F23-A10D-A720516CBD6F}"/>
            </a:ext>
          </a:extLst>
        </xdr:cNvPr>
        <xdr:cNvCxnSpPr/>
      </xdr:nvCxnSpPr>
      <xdr:spPr>
        <a:xfrm>
          <a:off x="18288000" y="176212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101</xdr:row>
      <xdr:rowOff>162560</xdr:rowOff>
    </xdr:from>
    <xdr:ext cx="466725" cy="259080"/>
    <xdr:sp macro="" textlink="">
      <xdr:nvSpPr>
        <xdr:cNvPr id="872" name="テキスト ボックス 871">
          <a:extLst>
            <a:ext uri="{FF2B5EF4-FFF2-40B4-BE49-F238E27FC236}">
              <a16:creationId xmlns:a16="http://schemas.microsoft.com/office/drawing/2014/main" id="{DAE09024-1886-4C66-8062-5A8058F838FA}"/>
            </a:ext>
          </a:extLst>
        </xdr:cNvPr>
        <xdr:cNvSpPr txBox="1"/>
      </xdr:nvSpPr>
      <xdr:spPr>
        <a:xfrm>
          <a:off x="17820640" y="1747901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0.800</a:t>
          </a:r>
          <a:endParaRPr kumimoji="1" lang="ja-JP" altLang="en-US" sz="1000">
            <a:latin typeface="ＭＳ Ｐゴシック"/>
            <a:ea typeface="ＭＳ Ｐゴシック"/>
          </a:endParaRPr>
        </a:p>
      </xdr:txBody>
    </xdr:sp>
    <xdr:clientData/>
  </xdr:oneCellAnchor>
  <xdr:twoCellAnchor>
    <xdr:from>
      <xdr:col>96</xdr:col>
      <xdr:colOff>0</xdr:colOff>
      <xdr:row>101</xdr:row>
      <xdr:rowOff>19050</xdr:rowOff>
    </xdr:from>
    <xdr:to>
      <xdr:col>120</xdr:col>
      <xdr:colOff>114300</xdr:colOff>
      <xdr:row>101</xdr:row>
      <xdr:rowOff>19050</xdr:rowOff>
    </xdr:to>
    <xdr:cxnSp macro="">
      <xdr:nvCxnSpPr>
        <xdr:cNvPr id="873" name="直線コネクタ 872">
          <a:extLst>
            <a:ext uri="{FF2B5EF4-FFF2-40B4-BE49-F238E27FC236}">
              <a16:creationId xmlns:a16="http://schemas.microsoft.com/office/drawing/2014/main" id="{8A27EFB4-7AF1-49D9-BF15-3A1C662407B6}"/>
            </a:ext>
          </a:extLst>
        </xdr:cNvPr>
        <xdr:cNvCxnSpPr/>
      </xdr:nvCxnSpPr>
      <xdr:spPr>
        <a:xfrm>
          <a:off x="18288000" y="17335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100</xdr:row>
      <xdr:rowOff>48260</xdr:rowOff>
    </xdr:from>
    <xdr:ext cx="466725" cy="259080"/>
    <xdr:sp macro="" textlink="">
      <xdr:nvSpPr>
        <xdr:cNvPr id="874" name="テキスト ボックス 873">
          <a:extLst>
            <a:ext uri="{FF2B5EF4-FFF2-40B4-BE49-F238E27FC236}">
              <a16:creationId xmlns:a16="http://schemas.microsoft.com/office/drawing/2014/main" id="{1874AD16-67D6-4677-AF4B-59FACC549226}"/>
            </a:ext>
          </a:extLst>
        </xdr:cNvPr>
        <xdr:cNvSpPr txBox="1"/>
      </xdr:nvSpPr>
      <xdr:spPr>
        <a:xfrm>
          <a:off x="17820640" y="171932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96</xdr:col>
      <xdr:colOff>0</xdr:colOff>
      <xdr:row>99</xdr:row>
      <xdr:rowOff>76200</xdr:rowOff>
    </xdr:from>
    <xdr:to>
      <xdr:col>120</xdr:col>
      <xdr:colOff>114300</xdr:colOff>
      <xdr:row>99</xdr:row>
      <xdr:rowOff>76200</xdr:rowOff>
    </xdr:to>
    <xdr:cxnSp macro="">
      <xdr:nvCxnSpPr>
        <xdr:cNvPr id="875" name="直線コネクタ 874">
          <a:extLst>
            <a:ext uri="{FF2B5EF4-FFF2-40B4-BE49-F238E27FC236}">
              <a16:creationId xmlns:a16="http://schemas.microsoft.com/office/drawing/2014/main" id="{73ACB622-056B-4C7B-AEAF-769F08E25B57}"/>
            </a:ext>
          </a:extLst>
        </xdr:cNvPr>
        <xdr:cNvCxnSpPr/>
      </xdr:nvCxnSpPr>
      <xdr:spPr>
        <a:xfrm>
          <a:off x="18288000" y="170497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98</xdr:row>
      <xdr:rowOff>105410</xdr:rowOff>
    </xdr:from>
    <xdr:ext cx="466725" cy="259080"/>
    <xdr:sp macro="" textlink="">
      <xdr:nvSpPr>
        <xdr:cNvPr id="876" name="テキスト ボックス 875">
          <a:extLst>
            <a:ext uri="{FF2B5EF4-FFF2-40B4-BE49-F238E27FC236}">
              <a16:creationId xmlns:a16="http://schemas.microsoft.com/office/drawing/2014/main" id="{3F1442A4-44A5-451F-BB07-04EB3980999F}"/>
            </a:ext>
          </a:extLst>
        </xdr:cNvPr>
        <xdr:cNvSpPr txBox="1"/>
      </xdr:nvSpPr>
      <xdr:spPr>
        <a:xfrm>
          <a:off x="17820640" y="1690751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77" name="直線コネクタ 876">
          <a:extLst>
            <a:ext uri="{FF2B5EF4-FFF2-40B4-BE49-F238E27FC236}">
              <a16:creationId xmlns:a16="http://schemas.microsoft.com/office/drawing/2014/main" id="{1C76DDEE-6F3B-4838-99CD-83F78ED46019}"/>
            </a:ext>
          </a:extLst>
        </xdr:cNvPr>
        <xdr:cNvCxnSpPr/>
      </xdr:nvCxnSpPr>
      <xdr:spPr>
        <a:xfrm>
          <a:off x="18288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96</xdr:row>
      <xdr:rowOff>162560</xdr:rowOff>
    </xdr:from>
    <xdr:ext cx="466725" cy="259080"/>
    <xdr:sp macro="" textlink="">
      <xdr:nvSpPr>
        <xdr:cNvPr id="878" name="テキスト ボックス 877">
          <a:extLst>
            <a:ext uri="{FF2B5EF4-FFF2-40B4-BE49-F238E27FC236}">
              <a16:creationId xmlns:a16="http://schemas.microsoft.com/office/drawing/2014/main" id="{0D7B8A55-6589-45D1-86C4-942BE23297FE}"/>
            </a:ext>
          </a:extLst>
        </xdr:cNvPr>
        <xdr:cNvSpPr txBox="1"/>
      </xdr:nvSpPr>
      <xdr:spPr>
        <a:xfrm>
          <a:off x="17820640" y="16621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1.400</a:t>
          </a:r>
          <a:endParaRPr kumimoji="1" lang="ja-JP" altLang="en-US" sz="1000">
            <a:latin typeface="ＭＳ Ｐゴシック"/>
            <a:ea typeface="ＭＳ Ｐゴシック"/>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79" name="【庁舎】&#10;一人当たり面積グラフ枠">
          <a:extLst>
            <a:ext uri="{FF2B5EF4-FFF2-40B4-BE49-F238E27FC236}">
              <a16:creationId xmlns:a16="http://schemas.microsoft.com/office/drawing/2014/main" id="{5239A61D-D208-40B2-B763-B231BE58D496}"/>
            </a:ext>
          </a:extLst>
        </xdr:cNvPr>
        <xdr:cNvSpPr/>
      </xdr:nvSpPr>
      <xdr:spPr>
        <a:xfrm>
          <a:off x="18288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100</xdr:row>
      <xdr:rowOff>37465</xdr:rowOff>
    </xdr:from>
    <xdr:to>
      <xdr:col>116</xdr:col>
      <xdr:colOff>62865</xdr:colOff>
      <xdr:row>108</xdr:row>
      <xdr:rowOff>46355</xdr:rowOff>
    </xdr:to>
    <xdr:cxnSp macro="">
      <xdr:nvCxnSpPr>
        <xdr:cNvPr id="880" name="直線コネクタ 879">
          <a:extLst>
            <a:ext uri="{FF2B5EF4-FFF2-40B4-BE49-F238E27FC236}">
              <a16:creationId xmlns:a16="http://schemas.microsoft.com/office/drawing/2014/main" id="{C8230B9E-776A-43E8-992E-746D74534B1F}"/>
            </a:ext>
          </a:extLst>
        </xdr:cNvPr>
        <xdr:cNvCxnSpPr/>
      </xdr:nvCxnSpPr>
      <xdr:spPr>
        <a:xfrm flipV="1">
          <a:off x="22160865" y="17182465"/>
          <a:ext cx="0" cy="13804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50165</xdr:rowOff>
    </xdr:from>
    <xdr:ext cx="469900" cy="259080"/>
    <xdr:sp macro="" textlink="">
      <xdr:nvSpPr>
        <xdr:cNvPr id="881" name="【庁舎】&#10;一人当たり面積最小値テキスト">
          <a:extLst>
            <a:ext uri="{FF2B5EF4-FFF2-40B4-BE49-F238E27FC236}">
              <a16:creationId xmlns:a16="http://schemas.microsoft.com/office/drawing/2014/main" id="{71622425-02F1-4477-9BFF-96D503C5448D}"/>
            </a:ext>
          </a:extLst>
        </xdr:cNvPr>
        <xdr:cNvSpPr txBox="1"/>
      </xdr:nvSpPr>
      <xdr:spPr>
        <a:xfrm>
          <a:off x="22199600" y="1856676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0.141</a:t>
          </a:r>
          <a:endParaRPr kumimoji="1" lang="ja-JP" altLang="en-US" sz="1000" b="1">
            <a:latin typeface="ＭＳ Ｐゴシック"/>
            <a:ea typeface="ＭＳ Ｐゴシック"/>
          </a:endParaRPr>
        </a:p>
      </xdr:txBody>
    </xdr:sp>
    <xdr:clientData/>
  </xdr:oneCellAnchor>
  <xdr:twoCellAnchor>
    <xdr:from>
      <xdr:col>115</xdr:col>
      <xdr:colOff>165100</xdr:colOff>
      <xdr:row>108</xdr:row>
      <xdr:rowOff>46355</xdr:rowOff>
    </xdr:from>
    <xdr:to>
      <xdr:col>116</xdr:col>
      <xdr:colOff>152400</xdr:colOff>
      <xdr:row>108</xdr:row>
      <xdr:rowOff>46355</xdr:rowOff>
    </xdr:to>
    <xdr:cxnSp macro="">
      <xdr:nvCxnSpPr>
        <xdr:cNvPr id="882" name="直線コネクタ 881">
          <a:extLst>
            <a:ext uri="{FF2B5EF4-FFF2-40B4-BE49-F238E27FC236}">
              <a16:creationId xmlns:a16="http://schemas.microsoft.com/office/drawing/2014/main" id="{F4C251D4-6ED9-4013-B8D1-E78E2BF45173}"/>
            </a:ext>
          </a:extLst>
        </xdr:cNvPr>
        <xdr:cNvCxnSpPr/>
      </xdr:nvCxnSpPr>
      <xdr:spPr>
        <a:xfrm>
          <a:off x="22072600" y="185629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155575</xdr:rowOff>
    </xdr:from>
    <xdr:ext cx="469900" cy="258445"/>
    <xdr:sp macro="" textlink="">
      <xdr:nvSpPr>
        <xdr:cNvPr id="883" name="【庁舎】&#10;一人当たり面積最大値テキスト">
          <a:extLst>
            <a:ext uri="{FF2B5EF4-FFF2-40B4-BE49-F238E27FC236}">
              <a16:creationId xmlns:a16="http://schemas.microsoft.com/office/drawing/2014/main" id="{4277F56C-19E3-46B1-B2B5-2ECCC06A5170}"/>
            </a:ext>
          </a:extLst>
        </xdr:cNvPr>
        <xdr:cNvSpPr txBox="1"/>
      </xdr:nvSpPr>
      <xdr:spPr>
        <a:xfrm>
          <a:off x="22199600" y="1695767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1.107</a:t>
          </a:r>
          <a:endParaRPr kumimoji="1" lang="ja-JP" altLang="en-US" sz="1000" b="1">
            <a:latin typeface="ＭＳ Ｐゴシック"/>
            <a:ea typeface="ＭＳ Ｐゴシック"/>
          </a:endParaRPr>
        </a:p>
      </xdr:txBody>
    </xdr:sp>
    <xdr:clientData/>
  </xdr:oneCellAnchor>
  <xdr:twoCellAnchor>
    <xdr:from>
      <xdr:col>115</xdr:col>
      <xdr:colOff>165100</xdr:colOff>
      <xdr:row>100</xdr:row>
      <xdr:rowOff>37465</xdr:rowOff>
    </xdr:from>
    <xdr:to>
      <xdr:col>116</xdr:col>
      <xdr:colOff>152400</xdr:colOff>
      <xdr:row>100</xdr:row>
      <xdr:rowOff>37465</xdr:rowOff>
    </xdr:to>
    <xdr:cxnSp macro="">
      <xdr:nvCxnSpPr>
        <xdr:cNvPr id="884" name="直線コネクタ 883">
          <a:extLst>
            <a:ext uri="{FF2B5EF4-FFF2-40B4-BE49-F238E27FC236}">
              <a16:creationId xmlns:a16="http://schemas.microsoft.com/office/drawing/2014/main" id="{1B020FFA-3A51-4537-83C0-BC385A781606}"/>
            </a:ext>
          </a:extLst>
        </xdr:cNvPr>
        <xdr:cNvCxnSpPr/>
      </xdr:nvCxnSpPr>
      <xdr:spPr>
        <a:xfrm>
          <a:off x="22072600" y="171824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98425</xdr:rowOff>
    </xdr:from>
    <xdr:ext cx="469900" cy="258445"/>
    <xdr:sp macro="" textlink="">
      <xdr:nvSpPr>
        <xdr:cNvPr id="885" name="【庁舎】&#10;一人当たり面積平均値テキスト">
          <a:extLst>
            <a:ext uri="{FF2B5EF4-FFF2-40B4-BE49-F238E27FC236}">
              <a16:creationId xmlns:a16="http://schemas.microsoft.com/office/drawing/2014/main" id="{57470BC7-AF3E-494E-AF02-C9C647E7BF5D}"/>
            </a:ext>
          </a:extLst>
        </xdr:cNvPr>
        <xdr:cNvSpPr txBox="1"/>
      </xdr:nvSpPr>
      <xdr:spPr>
        <a:xfrm>
          <a:off x="22199600" y="18100675"/>
          <a:ext cx="4699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0.414</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105</xdr:row>
      <xdr:rowOff>120650</xdr:rowOff>
    </xdr:from>
    <xdr:to>
      <xdr:col>116</xdr:col>
      <xdr:colOff>114300</xdr:colOff>
      <xdr:row>106</xdr:row>
      <xdr:rowOff>50165</xdr:rowOff>
    </xdr:to>
    <xdr:sp macro="" textlink="">
      <xdr:nvSpPr>
        <xdr:cNvPr id="886" name="フローチャート: 判断 885">
          <a:extLst>
            <a:ext uri="{FF2B5EF4-FFF2-40B4-BE49-F238E27FC236}">
              <a16:creationId xmlns:a16="http://schemas.microsoft.com/office/drawing/2014/main" id="{27A6DC4C-04D4-418C-998B-5AE3A91125B6}"/>
            </a:ext>
          </a:extLst>
        </xdr:cNvPr>
        <xdr:cNvSpPr/>
      </xdr:nvSpPr>
      <xdr:spPr>
        <a:xfrm>
          <a:off x="22110700" y="1812290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98425</xdr:rowOff>
    </xdr:from>
    <xdr:to>
      <xdr:col>112</xdr:col>
      <xdr:colOff>38100</xdr:colOff>
      <xdr:row>106</xdr:row>
      <xdr:rowOff>29210</xdr:rowOff>
    </xdr:to>
    <xdr:sp macro="" textlink="">
      <xdr:nvSpPr>
        <xdr:cNvPr id="887" name="フローチャート: 判断 886">
          <a:extLst>
            <a:ext uri="{FF2B5EF4-FFF2-40B4-BE49-F238E27FC236}">
              <a16:creationId xmlns:a16="http://schemas.microsoft.com/office/drawing/2014/main" id="{07B47A13-083D-49CD-879A-82943066EE47}"/>
            </a:ext>
          </a:extLst>
        </xdr:cNvPr>
        <xdr:cNvSpPr/>
      </xdr:nvSpPr>
      <xdr:spPr>
        <a:xfrm>
          <a:off x="21272500" y="1810067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111125</xdr:rowOff>
    </xdr:from>
    <xdr:to>
      <xdr:col>107</xdr:col>
      <xdr:colOff>101600</xdr:colOff>
      <xdr:row>106</xdr:row>
      <xdr:rowOff>41275</xdr:rowOff>
    </xdr:to>
    <xdr:sp macro="" textlink="">
      <xdr:nvSpPr>
        <xdr:cNvPr id="888" name="フローチャート: 判断 887">
          <a:extLst>
            <a:ext uri="{FF2B5EF4-FFF2-40B4-BE49-F238E27FC236}">
              <a16:creationId xmlns:a16="http://schemas.microsoft.com/office/drawing/2014/main" id="{9ACC5822-F61C-4C9F-941D-8F485487C94E}"/>
            </a:ext>
          </a:extLst>
        </xdr:cNvPr>
        <xdr:cNvSpPr/>
      </xdr:nvSpPr>
      <xdr:spPr>
        <a:xfrm>
          <a:off x="20383500" y="18113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129540</xdr:rowOff>
    </xdr:from>
    <xdr:to>
      <xdr:col>102</xdr:col>
      <xdr:colOff>165100</xdr:colOff>
      <xdr:row>106</xdr:row>
      <xdr:rowOff>59690</xdr:rowOff>
    </xdr:to>
    <xdr:sp macro="" textlink="">
      <xdr:nvSpPr>
        <xdr:cNvPr id="889" name="フローチャート: 判断 888">
          <a:extLst>
            <a:ext uri="{FF2B5EF4-FFF2-40B4-BE49-F238E27FC236}">
              <a16:creationId xmlns:a16="http://schemas.microsoft.com/office/drawing/2014/main" id="{A2A586E4-9BCC-4B7C-A5FF-28D101040420}"/>
            </a:ext>
          </a:extLst>
        </xdr:cNvPr>
        <xdr:cNvSpPr/>
      </xdr:nvSpPr>
      <xdr:spPr>
        <a:xfrm>
          <a:off x="19494500" y="18131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64135</xdr:rowOff>
    </xdr:from>
    <xdr:to>
      <xdr:col>98</xdr:col>
      <xdr:colOff>38100</xdr:colOff>
      <xdr:row>106</xdr:row>
      <xdr:rowOff>166370</xdr:rowOff>
    </xdr:to>
    <xdr:sp macro="" textlink="">
      <xdr:nvSpPr>
        <xdr:cNvPr id="890" name="フローチャート: 判断 889">
          <a:extLst>
            <a:ext uri="{FF2B5EF4-FFF2-40B4-BE49-F238E27FC236}">
              <a16:creationId xmlns:a16="http://schemas.microsoft.com/office/drawing/2014/main" id="{BDF1540A-C147-415F-8B28-9DA7210D7619}"/>
            </a:ext>
          </a:extLst>
        </xdr:cNvPr>
        <xdr:cNvSpPr/>
      </xdr:nvSpPr>
      <xdr:spPr>
        <a:xfrm>
          <a:off x="18605500" y="1823783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16510</xdr:rowOff>
    </xdr:from>
    <xdr:ext cx="762000" cy="259080"/>
    <xdr:sp macro="" textlink="">
      <xdr:nvSpPr>
        <xdr:cNvPr id="891" name="テキスト ボックス 890">
          <a:extLst>
            <a:ext uri="{FF2B5EF4-FFF2-40B4-BE49-F238E27FC236}">
              <a16:creationId xmlns:a16="http://schemas.microsoft.com/office/drawing/2014/main" id="{E0FCAC40-3370-40F9-9372-7A8832990368}"/>
            </a:ext>
          </a:extLst>
        </xdr:cNvPr>
        <xdr:cNvSpPr txBox="1"/>
      </xdr:nvSpPr>
      <xdr:spPr>
        <a:xfrm>
          <a:off x="21971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110</xdr:col>
      <xdr:colOff>177800</xdr:colOff>
      <xdr:row>111</xdr:row>
      <xdr:rowOff>16510</xdr:rowOff>
    </xdr:from>
    <xdr:ext cx="762000" cy="259080"/>
    <xdr:sp macro="" textlink="">
      <xdr:nvSpPr>
        <xdr:cNvPr id="892" name="テキスト ボックス 891">
          <a:extLst>
            <a:ext uri="{FF2B5EF4-FFF2-40B4-BE49-F238E27FC236}">
              <a16:creationId xmlns:a16="http://schemas.microsoft.com/office/drawing/2014/main" id="{D4D4163E-5BD5-44D4-A7B2-FAB77B9E4E0F}"/>
            </a:ext>
          </a:extLst>
        </xdr:cNvPr>
        <xdr:cNvSpPr txBox="1"/>
      </xdr:nvSpPr>
      <xdr:spPr>
        <a:xfrm>
          <a:off x="21132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106</xdr:col>
      <xdr:colOff>50800</xdr:colOff>
      <xdr:row>111</xdr:row>
      <xdr:rowOff>16510</xdr:rowOff>
    </xdr:from>
    <xdr:ext cx="762000" cy="259080"/>
    <xdr:sp macro="" textlink="">
      <xdr:nvSpPr>
        <xdr:cNvPr id="893" name="テキスト ボックス 892">
          <a:extLst>
            <a:ext uri="{FF2B5EF4-FFF2-40B4-BE49-F238E27FC236}">
              <a16:creationId xmlns:a16="http://schemas.microsoft.com/office/drawing/2014/main" id="{ECA90CBD-1D2B-4E45-9E78-A76492323E07}"/>
            </a:ext>
          </a:extLst>
        </xdr:cNvPr>
        <xdr:cNvSpPr txBox="1"/>
      </xdr:nvSpPr>
      <xdr:spPr>
        <a:xfrm>
          <a:off x="20243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101</xdr:col>
      <xdr:colOff>114300</xdr:colOff>
      <xdr:row>111</xdr:row>
      <xdr:rowOff>16510</xdr:rowOff>
    </xdr:from>
    <xdr:ext cx="762000" cy="259080"/>
    <xdr:sp macro="" textlink="">
      <xdr:nvSpPr>
        <xdr:cNvPr id="894" name="テキスト ボックス 893">
          <a:extLst>
            <a:ext uri="{FF2B5EF4-FFF2-40B4-BE49-F238E27FC236}">
              <a16:creationId xmlns:a16="http://schemas.microsoft.com/office/drawing/2014/main" id="{EC555EA4-4749-40E6-A340-956BC2A38271}"/>
            </a:ext>
          </a:extLst>
        </xdr:cNvPr>
        <xdr:cNvSpPr txBox="1"/>
      </xdr:nvSpPr>
      <xdr:spPr>
        <a:xfrm>
          <a:off x="19354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96</xdr:col>
      <xdr:colOff>177800</xdr:colOff>
      <xdr:row>111</xdr:row>
      <xdr:rowOff>16510</xdr:rowOff>
    </xdr:from>
    <xdr:ext cx="762000" cy="259080"/>
    <xdr:sp macro="" textlink="">
      <xdr:nvSpPr>
        <xdr:cNvPr id="895" name="テキスト ボックス 894">
          <a:extLst>
            <a:ext uri="{FF2B5EF4-FFF2-40B4-BE49-F238E27FC236}">
              <a16:creationId xmlns:a16="http://schemas.microsoft.com/office/drawing/2014/main" id="{E47B9FFC-5AB6-43E8-B2C5-16912B636C6C}"/>
            </a:ext>
          </a:extLst>
        </xdr:cNvPr>
        <xdr:cNvSpPr txBox="1"/>
      </xdr:nvSpPr>
      <xdr:spPr>
        <a:xfrm>
          <a:off x="18465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111</xdr:col>
      <xdr:colOff>127000</xdr:colOff>
      <xdr:row>100</xdr:row>
      <xdr:rowOff>71120</xdr:rowOff>
    </xdr:from>
    <xdr:to>
      <xdr:col>112</xdr:col>
      <xdr:colOff>38100</xdr:colOff>
      <xdr:row>101</xdr:row>
      <xdr:rowOff>1270</xdr:rowOff>
    </xdr:to>
    <xdr:sp macro="" textlink="">
      <xdr:nvSpPr>
        <xdr:cNvPr id="896" name="楕円 895">
          <a:extLst>
            <a:ext uri="{FF2B5EF4-FFF2-40B4-BE49-F238E27FC236}">
              <a16:creationId xmlns:a16="http://schemas.microsoft.com/office/drawing/2014/main" id="{0DB520EA-9A8F-444D-9DB9-DCE1C4DAD690}"/>
            </a:ext>
          </a:extLst>
        </xdr:cNvPr>
        <xdr:cNvSpPr/>
      </xdr:nvSpPr>
      <xdr:spPr>
        <a:xfrm>
          <a:off x="21272500" y="17216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100</xdr:row>
      <xdr:rowOff>129540</xdr:rowOff>
    </xdr:from>
    <xdr:to>
      <xdr:col>107</xdr:col>
      <xdr:colOff>101600</xdr:colOff>
      <xdr:row>101</xdr:row>
      <xdr:rowOff>59690</xdr:rowOff>
    </xdr:to>
    <xdr:sp macro="" textlink="">
      <xdr:nvSpPr>
        <xdr:cNvPr id="897" name="楕円 896">
          <a:extLst>
            <a:ext uri="{FF2B5EF4-FFF2-40B4-BE49-F238E27FC236}">
              <a16:creationId xmlns:a16="http://schemas.microsoft.com/office/drawing/2014/main" id="{1A7AAF9E-A0C8-4F13-8009-462DE942E2B3}"/>
            </a:ext>
          </a:extLst>
        </xdr:cNvPr>
        <xdr:cNvSpPr/>
      </xdr:nvSpPr>
      <xdr:spPr>
        <a:xfrm>
          <a:off x="20383500" y="17274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100</xdr:row>
      <xdr:rowOff>121920</xdr:rowOff>
    </xdr:from>
    <xdr:to>
      <xdr:col>111</xdr:col>
      <xdr:colOff>177800</xdr:colOff>
      <xdr:row>101</xdr:row>
      <xdr:rowOff>8890</xdr:rowOff>
    </xdr:to>
    <xdr:cxnSp macro="">
      <xdr:nvCxnSpPr>
        <xdr:cNvPr id="898" name="直線コネクタ 897">
          <a:extLst>
            <a:ext uri="{FF2B5EF4-FFF2-40B4-BE49-F238E27FC236}">
              <a16:creationId xmlns:a16="http://schemas.microsoft.com/office/drawing/2014/main" id="{45D1510B-AE8A-4A70-B3A8-93E6B8118541}"/>
            </a:ext>
          </a:extLst>
        </xdr:cNvPr>
        <xdr:cNvCxnSpPr/>
      </xdr:nvCxnSpPr>
      <xdr:spPr>
        <a:xfrm flipV="1">
          <a:off x="20434300" y="17266920"/>
          <a:ext cx="889000" cy="584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100</xdr:row>
      <xdr:rowOff>170815</xdr:rowOff>
    </xdr:from>
    <xdr:to>
      <xdr:col>102</xdr:col>
      <xdr:colOff>165100</xdr:colOff>
      <xdr:row>101</xdr:row>
      <xdr:rowOff>100965</xdr:rowOff>
    </xdr:to>
    <xdr:sp macro="" textlink="">
      <xdr:nvSpPr>
        <xdr:cNvPr id="899" name="楕円 898">
          <a:extLst>
            <a:ext uri="{FF2B5EF4-FFF2-40B4-BE49-F238E27FC236}">
              <a16:creationId xmlns:a16="http://schemas.microsoft.com/office/drawing/2014/main" id="{E5566C95-E476-4801-8AD5-5BD41F3650B7}"/>
            </a:ext>
          </a:extLst>
        </xdr:cNvPr>
        <xdr:cNvSpPr/>
      </xdr:nvSpPr>
      <xdr:spPr>
        <a:xfrm>
          <a:off x="19494500" y="17315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101</xdr:row>
      <xdr:rowOff>8890</xdr:rowOff>
    </xdr:from>
    <xdr:to>
      <xdr:col>107</xdr:col>
      <xdr:colOff>50800</xdr:colOff>
      <xdr:row>101</xdr:row>
      <xdr:rowOff>50165</xdr:rowOff>
    </xdr:to>
    <xdr:cxnSp macro="">
      <xdr:nvCxnSpPr>
        <xdr:cNvPr id="900" name="直線コネクタ 899">
          <a:extLst>
            <a:ext uri="{FF2B5EF4-FFF2-40B4-BE49-F238E27FC236}">
              <a16:creationId xmlns:a16="http://schemas.microsoft.com/office/drawing/2014/main" id="{56479B5F-C5AE-4248-90BC-F0F6F8ECCD8C}"/>
            </a:ext>
          </a:extLst>
        </xdr:cNvPr>
        <xdr:cNvCxnSpPr/>
      </xdr:nvCxnSpPr>
      <xdr:spPr>
        <a:xfrm flipV="1">
          <a:off x="19545300" y="17325340"/>
          <a:ext cx="889000" cy="412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101</xdr:row>
      <xdr:rowOff>32385</xdr:rowOff>
    </xdr:from>
    <xdr:to>
      <xdr:col>98</xdr:col>
      <xdr:colOff>38100</xdr:colOff>
      <xdr:row>101</xdr:row>
      <xdr:rowOff>133985</xdr:rowOff>
    </xdr:to>
    <xdr:sp macro="" textlink="">
      <xdr:nvSpPr>
        <xdr:cNvPr id="901" name="楕円 900">
          <a:extLst>
            <a:ext uri="{FF2B5EF4-FFF2-40B4-BE49-F238E27FC236}">
              <a16:creationId xmlns:a16="http://schemas.microsoft.com/office/drawing/2014/main" id="{C2BA9960-E7BE-4135-89AA-9EDAA9CAC81D}"/>
            </a:ext>
          </a:extLst>
        </xdr:cNvPr>
        <xdr:cNvSpPr/>
      </xdr:nvSpPr>
      <xdr:spPr>
        <a:xfrm>
          <a:off x="18605500" y="17348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101</xdr:row>
      <xdr:rowOff>50165</xdr:rowOff>
    </xdr:from>
    <xdr:to>
      <xdr:col>102</xdr:col>
      <xdr:colOff>114300</xdr:colOff>
      <xdr:row>101</xdr:row>
      <xdr:rowOff>83185</xdr:rowOff>
    </xdr:to>
    <xdr:cxnSp macro="">
      <xdr:nvCxnSpPr>
        <xdr:cNvPr id="902" name="直線コネクタ 901">
          <a:extLst>
            <a:ext uri="{FF2B5EF4-FFF2-40B4-BE49-F238E27FC236}">
              <a16:creationId xmlns:a16="http://schemas.microsoft.com/office/drawing/2014/main" id="{1B8F59E1-82D5-43C3-B82E-E36ACB50B215}"/>
            </a:ext>
          </a:extLst>
        </xdr:cNvPr>
        <xdr:cNvCxnSpPr/>
      </xdr:nvCxnSpPr>
      <xdr:spPr>
        <a:xfrm flipV="1">
          <a:off x="18656300" y="17366615"/>
          <a:ext cx="889000" cy="33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120650</xdr:colOff>
      <xdr:row>106</xdr:row>
      <xdr:rowOff>19685</xdr:rowOff>
    </xdr:from>
    <xdr:ext cx="469900" cy="258445"/>
    <xdr:sp macro="" textlink="">
      <xdr:nvSpPr>
        <xdr:cNvPr id="903" name="n_1aveValue【庁舎】&#10;一人当たり面積">
          <a:extLst>
            <a:ext uri="{FF2B5EF4-FFF2-40B4-BE49-F238E27FC236}">
              <a16:creationId xmlns:a16="http://schemas.microsoft.com/office/drawing/2014/main" id="{56E45CEB-4616-4D33-82B3-DEE2CF79C7C0}"/>
            </a:ext>
          </a:extLst>
        </xdr:cNvPr>
        <xdr:cNvSpPr txBox="1"/>
      </xdr:nvSpPr>
      <xdr:spPr>
        <a:xfrm>
          <a:off x="21075650" y="1819338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0.429</a:t>
          </a:r>
          <a:endParaRPr kumimoji="1" lang="ja-JP" altLang="en-US" sz="1000" b="1">
            <a:solidFill>
              <a:srgbClr val="000080"/>
            </a:solidFill>
            <a:latin typeface="ＭＳ Ｐゴシック"/>
            <a:ea typeface="ＭＳ Ｐゴシック"/>
          </a:endParaRPr>
        </a:p>
      </xdr:txBody>
    </xdr:sp>
    <xdr:clientData/>
  </xdr:oneCellAnchor>
  <xdr:oneCellAnchor>
    <xdr:from>
      <xdr:col>106</xdr:col>
      <xdr:colOff>6350</xdr:colOff>
      <xdr:row>106</xdr:row>
      <xdr:rowOff>32385</xdr:rowOff>
    </xdr:from>
    <xdr:ext cx="469265" cy="258445"/>
    <xdr:sp macro="" textlink="">
      <xdr:nvSpPr>
        <xdr:cNvPr id="904" name="n_2aveValue【庁舎】&#10;一人当たり面積">
          <a:extLst>
            <a:ext uri="{FF2B5EF4-FFF2-40B4-BE49-F238E27FC236}">
              <a16:creationId xmlns:a16="http://schemas.microsoft.com/office/drawing/2014/main" id="{B5794BB4-5467-4C48-BA1B-621939A37D3E}"/>
            </a:ext>
          </a:extLst>
        </xdr:cNvPr>
        <xdr:cNvSpPr txBox="1"/>
      </xdr:nvSpPr>
      <xdr:spPr>
        <a:xfrm>
          <a:off x="20199350" y="1820608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0.420</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69850</xdr:colOff>
      <xdr:row>106</xdr:row>
      <xdr:rowOff>50800</xdr:rowOff>
    </xdr:from>
    <xdr:ext cx="469265" cy="259080"/>
    <xdr:sp macro="" textlink="">
      <xdr:nvSpPr>
        <xdr:cNvPr id="905" name="n_3aveValue【庁舎】&#10;一人当たり面積">
          <a:extLst>
            <a:ext uri="{FF2B5EF4-FFF2-40B4-BE49-F238E27FC236}">
              <a16:creationId xmlns:a16="http://schemas.microsoft.com/office/drawing/2014/main" id="{B299311B-05D1-485B-8FBA-4D081760523A}"/>
            </a:ext>
          </a:extLst>
        </xdr:cNvPr>
        <xdr:cNvSpPr txBox="1"/>
      </xdr:nvSpPr>
      <xdr:spPr>
        <a:xfrm>
          <a:off x="19310350" y="1822450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0.407</a:t>
          </a:r>
          <a:endParaRPr kumimoji="1" lang="ja-JP" altLang="en-US" sz="1000" b="1">
            <a:solidFill>
              <a:srgbClr val="000080"/>
            </a:solidFill>
            <a:latin typeface="ＭＳ Ｐゴシック"/>
            <a:ea typeface="ＭＳ Ｐゴシック"/>
          </a:endParaRPr>
        </a:p>
      </xdr:txBody>
    </xdr:sp>
    <xdr:clientData/>
  </xdr:oneCellAnchor>
  <xdr:oneCellAnchor>
    <xdr:from>
      <xdr:col>96</xdr:col>
      <xdr:colOff>133350</xdr:colOff>
      <xdr:row>106</xdr:row>
      <xdr:rowOff>156845</xdr:rowOff>
    </xdr:from>
    <xdr:ext cx="469265" cy="258445"/>
    <xdr:sp macro="" textlink="">
      <xdr:nvSpPr>
        <xdr:cNvPr id="906" name="n_4aveValue【庁舎】&#10;一人当たり面積">
          <a:extLst>
            <a:ext uri="{FF2B5EF4-FFF2-40B4-BE49-F238E27FC236}">
              <a16:creationId xmlns:a16="http://schemas.microsoft.com/office/drawing/2014/main" id="{D439EDE1-F68B-4423-A0B2-509EDFBC8603}"/>
            </a:ext>
          </a:extLst>
        </xdr:cNvPr>
        <xdr:cNvSpPr txBox="1"/>
      </xdr:nvSpPr>
      <xdr:spPr>
        <a:xfrm>
          <a:off x="18421350" y="1833054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0.333</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120650</xdr:colOff>
      <xdr:row>99</xdr:row>
      <xdr:rowOff>17780</xdr:rowOff>
    </xdr:from>
    <xdr:ext cx="469900" cy="258445"/>
    <xdr:sp macro="" textlink="">
      <xdr:nvSpPr>
        <xdr:cNvPr id="907" name="n_1mainValue【庁舎】&#10;一人当たり面積">
          <a:extLst>
            <a:ext uri="{FF2B5EF4-FFF2-40B4-BE49-F238E27FC236}">
              <a16:creationId xmlns:a16="http://schemas.microsoft.com/office/drawing/2014/main" id="{22FF0397-814C-454A-9102-69E6C4B0A7DE}"/>
            </a:ext>
          </a:extLst>
        </xdr:cNvPr>
        <xdr:cNvSpPr txBox="1"/>
      </xdr:nvSpPr>
      <xdr:spPr>
        <a:xfrm>
          <a:off x="21075650" y="1699133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1.048</a:t>
          </a:r>
          <a:endParaRPr kumimoji="1" lang="ja-JP" altLang="en-US" sz="1000" b="1">
            <a:solidFill>
              <a:srgbClr val="FF0000"/>
            </a:solidFill>
            <a:latin typeface="ＭＳ Ｐゴシック"/>
            <a:ea typeface="ＭＳ Ｐゴシック"/>
          </a:endParaRPr>
        </a:p>
      </xdr:txBody>
    </xdr:sp>
    <xdr:clientData/>
  </xdr:oneCellAnchor>
  <xdr:oneCellAnchor>
    <xdr:from>
      <xdr:col>106</xdr:col>
      <xdr:colOff>6350</xdr:colOff>
      <xdr:row>99</xdr:row>
      <xdr:rowOff>76200</xdr:rowOff>
    </xdr:from>
    <xdr:ext cx="469265" cy="258445"/>
    <xdr:sp macro="" textlink="">
      <xdr:nvSpPr>
        <xdr:cNvPr id="908" name="n_2mainValue【庁舎】&#10;一人当たり面積">
          <a:extLst>
            <a:ext uri="{FF2B5EF4-FFF2-40B4-BE49-F238E27FC236}">
              <a16:creationId xmlns:a16="http://schemas.microsoft.com/office/drawing/2014/main" id="{27AC63EB-040F-4919-B6D0-90CC5B5966F2}"/>
            </a:ext>
          </a:extLst>
        </xdr:cNvPr>
        <xdr:cNvSpPr txBox="1"/>
      </xdr:nvSpPr>
      <xdr:spPr>
        <a:xfrm>
          <a:off x="20199350" y="1704975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1.007</a:t>
          </a:r>
          <a:endParaRPr kumimoji="1" lang="ja-JP" altLang="en-US" sz="1000" b="1">
            <a:solidFill>
              <a:srgbClr val="FF0000"/>
            </a:solidFill>
            <a:latin typeface="ＭＳ Ｐゴシック"/>
            <a:ea typeface="ＭＳ Ｐゴシック"/>
          </a:endParaRPr>
        </a:p>
      </xdr:txBody>
    </xdr:sp>
    <xdr:clientData/>
  </xdr:oneCellAnchor>
  <xdr:oneCellAnchor>
    <xdr:from>
      <xdr:col>101</xdr:col>
      <xdr:colOff>69850</xdr:colOff>
      <xdr:row>99</xdr:row>
      <xdr:rowOff>118110</xdr:rowOff>
    </xdr:from>
    <xdr:ext cx="469265" cy="259080"/>
    <xdr:sp macro="" textlink="">
      <xdr:nvSpPr>
        <xdr:cNvPr id="909" name="n_3mainValue【庁舎】&#10;一人当たり面積">
          <a:extLst>
            <a:ext uri="{FF2B5EF4-FFF2-40B4-BE49-F238E27FC236}">
              <a16:creationId xmlns:a16="http://schemas.microsoft.com/office/drawing/2014/main" id="{EE9C4D8A-6202-486E-8CFE-37EEFD5080A5}"/>
            </a:ext>
          </a:extLst>
        </xdr:cNvPr>
        <xdr:cNvSpPr txBox="1"/>
      </xdr:nvSpPr>
      <xdr:spPr>
        <a:xfrm>
          <a:off x="19310350" y="1709166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0.978</a:t>
          </a:r>
          <a:endParaRPr kumimoji="1" lang="ja-JP" altLang="en-US" sz="1000" b="1">
            <a:solidFill>
              <a:srgbClr val="FF0000"/>
            </a:solidFill>
            <a:latin typeface="ＭＳ Ｐゴシック"/>
            <a:ea typeface="ＭＳ Ｐゴシック"/>
          </a:endParaRPr>
        </a:p>
      </xdr:txBody>
    </xdr:sp>
    <xdr:clientData/>
  </xdr:oneCellAnchor>
  <xdr:oneCellAnchor>
    <xdr:from>
      <xdr:col>96</xdr:col>
      <xdr:colOff>133350</xdr:colOff>
      <xdr:row>99</xdr:row>
      <xdr:rowOff>150495</xdr:rowOff>
    </xdr:from>
    <xdr:ext cx="469265" cy="259080"/>
    <xdr:sp macro="" textlink="">
      <xdr:nvSpPr>
        <xdr:cNvPr id="910" name="n_4mainValue【庁舎】&#10;一人当たり面積">
          <a:extLst>
            <a:ext uri="{FF2B5EF4-FFF2-40B4-BE49-F238E27FC236}">
              <a16:creationId xmlns:a16="http://schemas.microsoft.com/office/drawing/2014/main" id="{40C9C060-1522-4B29-BD58-8F38319BC825}"/>
            </a:ext>
          </a:extLst>
        </xdr:cNvPr>
        <xdr:cNvSpPr txBox="1"/>
      </xdr:nvSpPr>
      <xdr:spPr>
        <a:xfrm>
          <a:off x="18421350" y="1712404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0.955</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11" name="正方形/長方形 910">
          <a:extLst>
            <a:ext uri="{FF2B5EF4-FFF2-40B4-BE49-F238E27FC236}">
              <a16:creationId xmlns:a16="http://schemas.microsoft.com/office/drawing/2014/main" id="{C105A5C7-FCE1-4CF0-B927-0CC1BFDADC81}"/>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12" name="正方形/長方形 911">
          <a:extLst>
            <a:ext uri="{FF2B5EF4-FFF2-40B4-BE49-F238E27FC236}">
              <a16:creationId xmlns:a16="http://schemas.microsoft.com/office/drawing/2014/main" id="{C246A178-D67E-49B1-9B56-600D1F516136}"/>
            </a:ext>
          </a:extLst>
        </xdr:cNvPr>
        <xdr:cNvSpPr/>
      </xdr:nvSpPr>
      <xdr:spPr>
        <a:xfrm>
          <a:off x="762000" y="19494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13" name="テキスト ボックス 912">
          <a:extLst>
            <a:ext uri="{FF2B5EF4-FFF2-40B4-BE49-F238E27FC236}">
              <a16:creationId xmlns:a16="http://schemas.microsoft.com/office/drawing/2014/main" id="{67C6F565-9680-4600-90F6-216E67E796CA}"/>
            </a:ext>
          </a:extLst>
        </xdr:cNvPr>
        <xdr:cNvSpPr txBox="1"/>
      </xdr:nvSpPr>
      <xdr:spPr>
        <a:xfrm>
          <a:off x="838200" y="19748500"/>
          <a:ext cx="22085300" cy="14859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一般廃棄物処理施設について、1992年に供用開始したクリーンセンター及び付帯施設（一部事務組合運営）の老朽化が著しく、有形固定資産減価償却率が80％を超えている。今後、大規模改修が予定されているが、構成町村の将来負担比率、実質公債費比率のみならず、各年度の財政運営にも大きな影響を及ぼすことが確実であり、財源確保等の調整が必要となる。</a:t>
          </a:r>
        </a:p>
        <a:p>
          <a:r>
            <a:rPr kumimoji="1" lang="ja-JP" altLang="en-US" sz="1300">
              <a:latin typeface="ＭＳ Ｐゴシック"/>
              <a:ea typeface="ＭＳ Ｐゴシック"/>
            </a:rPr>
            <a:t>　また、体育館・プールについても、有形固定資産減価償却率が80％を超えて推移しており、町立小中学校校舎及び付帯施設（体育館・プール等）も老朽化している状況を踏まえ、施設の統廃合を含めた施設の在り方を抜本的に見直して行く必要がある。</a:t>
          </a:r>
        </a:p>
        <a:p>
          <a:r>
            <a:rPr kumimoji="1" lang="ja-JP" altLang="en-US" sz="1300">
              <a:latin typeface="ＭＳ Ｐゴシック"/>
              <a:ea typeface="ＭＳ Ｐゴシック"/>
            </a:rPr>
            <a:t>　庁舎については、平成29年度に役場本庁舎を建替え、旧庁舎も解体したことが大きく影響し、有形固定資産原価償却率は類似団体内平均を下回っているが、町民一人当たり面積は同平均値を大きく上回っている。これは、当町が広大な面積を有しており、円滑な行政サービスを維持するため、旧村役場庁舎を総合支所として引き続き利用していることが大きく影響している。</a:t>
          </a:r>
        </a:p>
        <a:p>
          <a:r>
            <a:rPr kumimoji="1" lang="ja-JP" altLang="en-US" sz="1300">
              <a:latin typeface="ＭＳ Ｐゴシック"/>
              <a:ea typeface="ＭＳ Ｐゴシック"/>
            </a:rPr>
            <a:t>　公共施設等総合管理計画個別施設計画においては、各総合支所は「継続」とされているが、老朽化が進んでいることに加え、急速に進む人口減少等を踏まえると、維持管理経費や人口の推移をシミュレーションし、今後の計画見直しにおいて統廃合を含め適切に対応していく必要がある。</a:t>
          </a:r>
        </a:p>
        <a:p>
          <a:endParaRPr kumimoji="1" lang="ja-JP" altLang="en-US" sz="1300">
            <a:latin typeface="ＭＳ Ｐゴシック"/>
            <a:ea typeface="ＭＳ Ｐゴシック"/>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3</a:t>
          </a:r>
          <a:r>
            <a:rPr kumimoji="1" lang="ja-JP" altLang="en-US" sz="3200" b="1">
              <a:solidFill>
                <a:sysClr val="windowText" lastClr="000000"/>
              </a:solidFill>
              <a:latin typeface="ＭＳ Ｐゴシック"/>
              <a:ea typeface="ＭＳ Ｐゴシック"/>
            </a:rPr>
            <a:t>）市町村財政比較分析表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福島県南会津町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13,733
13,633
886.47
13,569,642
13,126,712
435,551
8,312,290
16,218,534</a:t>
          </a:r>
          <a:endParaRPr kumimoji="1" lang="ja-JP" altLang="en-US" sz="1100" b="1">
            <a:solidFill>
              <a:srgbClr val="000000"/>
            </a:solidFill>
            <a:latin typeface="ＭＳ ゴシック"/>
            <a:ea typeface="ＭＳ ゴシック"/>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7.0
18.9</a:t>
          </a:r>
          <a:endParaRPr kumimoji="1" lang="ja-JP" altLang="en-US" sz="1100" b="1">
            <a:solidFill>
              <a:srgbClr val="000000"/>
            </a:solidFill>
            <a:latin typeface="ＭＳ ゴシック"/>
            <a:ea typeface="ＭＳ ゴシック"/>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Ⅳ</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R02  Ⅲ</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R03  Ⅲ</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R04  Ⅲ</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R05  Ⅲ</a:t>
          </a:r>
          <a:r>
            <a:rPr kumimoji="1" lang="ja-JP" altLang="en-US" sz="1100" b="1">
              <a:solidFill>
                <a:srgbClr val="000000"/>
              </a:solidFill>
              <a:latin typeface="ＭＳ ゴシック"/>
              <a:ea typeface="ＭＳ ゴシック"/>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260" cy="259080"/>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2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815" cy="25590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81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535" cy="25590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53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380" cy="259080"/>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133350</xdr:colOff>
      <xdr:row>23</xdr:row>
      <xdr:rowOff>82550</xdr:rowOff>
    </xdr:from>
    <xdr:ext cx="8146415" cy="259080"/>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25" cy="425450"/>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25" cy="4254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「定員管理の状況」の「人口</a:t>
          </a:r>
          <a:r>
            <a:rPr kumimoji="1" lang="en-US" altLang="ja-JP" sz="1000">
              <a:solidFill>
                <a:srgbClr val="000000"/>
              </a:solidFill>
              <a:latin typeface="ＭＳ Ｐゴシック"/>
              <a:ea typeface="ＭＳ Ｐゴシック"/>
            </a:rPr>
            <a:t>1,000</a:t>
          </a:r>
          <a:r>
            <a:rPr kumimoji="1" lang="ja-JP" altLang="en-US" sz="1000">
              <a:solidFill>
                <a:srgbClr val="000000"/>
              </a:solidFill>
              <a:latin typeface="ＭＳ Ｐゴシック"/>
              <a:ea typeface="ＭＳ Ｐゴシック"/>
            </a:rPr>
            <a:t>人当たり職員数」の算出に用いる職員数及び「給与水準（国との比較）</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の</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ラスパイレス指数</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85" cy="25590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財政力</a:t>
          </a:r>
        </a:p>
      </xdr:txBody>
    </xdr:sp>
    <xdr:clientData/>
  </xdr:twoCellAnchor>
  <xdr:oneCellAnchor>
    <xdr:from>
      <xdr:col>8</xdr:col>
      <xdr:colOff>100330</xdr:colOff>
      <xdr:row>31</xdr:row>
      <xdr:rowOff>63500</xdr:rowOff>
    </xdr:from>
    <xdr:ext cx="1272540" cy="308610"/>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730" y="5378450"/>
          <a:ext cx="1272540"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財政力指数</a:t>
          </a:r>
        </a:p>
      </xdr:txBody>
    </xdr:sp>
    <xdr:clientData/>
  </xdr:oneCellAnchor>
  <xdr:oneCellAnchor>
    <xdr:from>
      <xdr:col>15</xdr:col>
      <xdr:colOff>33020</xdr:colOff>
      <xdr:row>31</xdr:row>
      <xdr:rowOff>38100</xdr:rowOff>
    </xdr:from>
    <xdr:ext cx="1647825" cy="358775"/>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270" y="5353050"/>
          <a:ext cx="164782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[0.24]</a:t>
          </a:r>
          <a:r>
            <a:rPr kumimoji="1" lang="ja-JP" altLang="en-US" sz="1600" b="1">
              <a:solidFill>
                <a:srgbClr val="FF0000"/>
              </a:solidFill>
              <a:latin typeface="ＭＳ Ｐゴシック"/>
              <a:ea typeface="ＭＳ Ｐゴシック"/>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53/55</a:t>
          </a:r>
          <a:endParaRPr kumimoji="1" lang="ja-JP" altLang="en-US" sz="1200" b="1" i="1">
            <a:solidFill>
              <a:srgbClr val="4080FF"/>
            </a:solidFill>
            <a:latin typeface="ＭＳ Ｐゴシック"/>
            <a:ea typeface="ＭＳ Ｐゴシック"/>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0.48</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0.45</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急速に進む少子高齢化や人口減少等が作用し、歳入に占める町税の割合は12.1％と低い状態にあり、財政力指数も類似団体内平均を下回る状況が続いている。</a:t>
          </a:r>
        </a:p>
        <a:p>
          <a:r>
            <a:rPr kumimoji="1" lang="ja-JP" altLang="en-US" sz="1300">
              <a:latin typeface="ＭＳ Ｐゴシック"/>
              <a:ea typeface="ＭＳ Ｐゴシック"/>
            </a:rPr>
            <a:t>　結婚・子育て施策の充実による子育て世帯の定住促進、地域の特性を生かした農林業振興等に取り組むことで、地域経済の活性化による税収の増加を図り、財政基盤の強化につなげる。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46</xdr:row>
      <xdr:rowOff>3175</xdr:rowOff>
    </xdr:from>
    <xdr:to>
      <xdr:col>27</xdr:col>
      <xdr:colOff>184150</xdr:colOff>
      <xdr:row>46</xdr:row>
      <xdr:rowOff>3175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8987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45</xdr:row>
      <xdr:rowOff>32385</xdr:rowOff>
    </xdr:from>
    <xdr:ext cx="762000" cy="25590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4763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0.00</a:t>
          </a:r>
          <a:endParaRPr kumimoji="1" lang="ja-JP" altLang="en-US" sz="1000">
            <a:latin typeface="ＭＳ Ｐゴシック"/>
            <a:ea typeface="ＭＳ Ｐゴシック"/>
          </a:endParaRPr>
        </a:p>
      </xdr:txBody>
    </xdr:sp>
    <xdr:clientData/>
  </xdr:oneCellAnchor>
  <xdr:twoCellAnchor>
    <xdr:from>
      <xdr:col>3</xdr:col>
      <xdr:colOff>133350</xdr:colOff>
      <xdr:row>44</xdr:row>
      <xdr:rowOff>44450</xdr:rowOff>
    </xdr:from>
    <xdr:to>
      <xdr:col>27</xdr:col>
      <xdr:colOff>184150</xdr:colOff>
      <xdr:row>44</xdr:row>
      <xdr:rowOff>44450</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8825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43</xdr:row>
      <xdr:rowOff>73660</xdr:rowOff>
    </xdr:from>
    <xdr:ext cx="762000" cy="259080"/>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4460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0.30</a:t>
          </a:r>
          <a:endParaRPr kumimoji="1" lang="ja-JP" altLang="en-US" sz="1000">
            <a:latin typeface="ＭＳ Ｐゴシック"/>
            <a:ea typeface="ＭＳ Ｐゴシック"/>
          </a:endParaRPr>
        </a:p>
      </xdr:txBody>
    </xdr:sp>
    <xdr:clientData/>
  </xdr:oneCellAnchor>
  <xdr:twoCellAnchor>
    <xdr:from>
      <xdr:col>3</xdr:col>
      <xdr:colOff>133350</xdr:colOff>
      <xdr:row>42</xdr:row>
      <xdr:rowOff>86360</xdr:rowOff>
    </xdr:from>
    <xdr:to>
      <xdr:col>27</xdr:col>
      <xdr:colOff>184150</xdr:colOff>
      <xdr:row>42</xdr:row>
      <xdr:rowOff>86360</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28726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114935</xdr:rowOff>
    </xdr:from>
    <xdr:ext cx="762000" cy="259080"/>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1443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0.60</a:t>
          </a:r>
          <a:endParaRPr kumimoji="1" lang="ja-JP" altLang="en-US" sz="1000">
            <a:latin typeface="ＭＳ Ｐゴシック"/>
            <a:ea typeface="ＭＳ Ｐゴシック"/>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98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156210</xdr:rowOff>
    </xdr:from>
    <xdr:ext cx="762000" cy="25590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8427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0.90</a:t>
          </a:r>
          <a:endParaRPr kumimoji="1" lang="ja-JP" altLang="en-US" sz="1000">
            <a:latin typeface="ＭＳ Ｐゴシック"/>
            <a:ea typeface="ＭＳ Ｐゴシック"/>
          </a:endParaRPr>
        </a:p>
      </xdr:txBody>
    </xdr:sp>
    <xdr:clientData/>
  </xdr:oneCellAnchor>
  <xdr:twoCellAnchor>
    <xdr:from>
      <xdr:col>3</xdr:col>
      <xdr:colOff>133350</xdr:colOff>
      <xdr:row>38</xdr:row>
      <xdr:rowOff>168275</xdr:rowOff>
    </xdr:from>
    <xdr:to>
      <xdr:col>27</xdr:col>
      <xdr:colOff>184150</xdr:colOff>
      <xdr:row>38</xdr:row>
      <xdr:rowOff>168275</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68337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26035</xdr:rowOff>
    </xdr:from>
    <xdr:ext cx="762000" cy="259080"/>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5411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dr:col>3</xdr:col>
      <xdr:colOff>133350</xdr:colOff>
      <xdr:row>37</xdr:row>
      <xdr:rowOff>38100</xdr:rowOff>
    </xdr:from>
    <xdr:to>
      <xdr:col>27</xdr:col>
      <xdr:colOff>184150</xdr:colOff>
      <xdr:row>37</xdr:row>
      <xdr:rowOff>38100</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38175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67310</xdr:rowOff>
    </xdr:from>
    <xdr:ext cx="762000" cy="259080"/>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62395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3</xdr:col>
      <xdr:colOff>133350</xdr:colOff>
      <xdr:row>35</xdr:row>
      <xdr:rowOff>79375</xdr:rowOff>
    </xdr:from>
    <xdr:to>
      <xdr:col>27</xdr:col>
      <xdr:colOff>184150</xdr:colOff>
      <xdr:row>35</xdr:row>
      <xdr:rowOff>79375</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608012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109220</xdr:rowOff>
    </xdr:from>
    <xdr:ext cx="762000" cy="25590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93852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a:off x="762000" y="577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149860</xdr:rowOff>
    </xdr:from>
    <xdr:ext cx="762000" cy="259080"/>
    <xdr:sp macro="" textlink="">
      <xdr:nvSpPr>
        <xdr:cNvPr id="65" name="テキスト ボックス 64">
          <a:extLst>
            <a:ext uri="{FF2B5EF4-FFF2-40B4-BE49-F238E27FC236}">
              <a16:creationId xmlns:a16="http://schemas.microsoft.com/office/drawing/2014/main" id="{00000000-0008-0000-0300-000041000000}"/>
            </a:ext>
          </a:extLst>
        </xdr:cNvPr>
        <xdr:cNvSpPr txBox="1"/>
      </xdr:nvSpPr>
      <xdr:spPr>
        <a:xfrm>
          <a:off x="0" y="563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a:t>
          </a:r>
          <a:endParaRPr kumimoji="1" lang="ja-JP" altLang="en-US" sz="1000">
            <a:latin typeface="ＭＳ Ｐゴシック"/>
            <a:ea typeface="ＭＳ Ｐゴシック"/>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6" name="財政力グラフ枠">
          <a:extLst>
            <a:ext uri="{FF2B5EF4-FFF2-40B4-BE49-F238E27FC236}">
              <a16:creationId xmlns:a16="http://schemas.microsoft.com/office/drawing/2014/main" id="{00000000-0008-0000-0300-000042000000}"/>
            </a:ext>
          </a:extLst>
        </xdr:cNvPr>
        <xdr:cNvSpPr/>
      </xdr:nvSpPr>
      <xdr:spPr>
        <a:xfrm>
          <a:off x="762000" y="577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99060</xdr:rowOff>
    </xdr:from>
    <xdr:to>
      <xdr:col>23</xdr:col>
      <xdr:colOff>133350</xdr:colOff>
      <xdr:row>44</xdr:row>
      <xdr:rowOff>165100</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flipV="1">
          <a:off x="4953000" y="6271260"/>
          <a:ext cx="0" cy="143764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137160</xdr:rowOff>
    </xdr:from>
    <xdr:ext cx="762000" cy="259080"/>
    <xdr:sp macro="" textlink="">
      <xdr:nvSpPr>
        <xdr:cNvPr id="68" name="財政力最小値テキスト">
          <a:extLst>
            <a:ext uri="{FF2B5EF4-FFF2-40B4-BE49-F238E27FC236}">
              <a16:creationId xmlns:a16="http://schemas.microsoft.com/office/drawing/2014/main" id="{00000000-0008-0000-0300-000044000000}"/>
            </a:ext>
          </a:extLst>
        </xdr:cNvPr>
        <xdr:cNvSpPr txBox="1"/>
      </xdr:nvSpPr>
      <xdr:spPr>
        <a:xfrm>
          <a:off x="5041900" y="7680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0.18</a:t>
          </a:r>
          <a:endParaRPr kumimoji="1" lang="ja-JP" altLang="en-US" sz="1000" b="1">
            <a:latin typeface="ＭＳ Ｐゴシック"/>
            <a:ea typeface="ＭＳ Ｐゴシック"/>
          </a:endParaRPr>
        </a:p>
      </xdr:txBody>
    </xdr:sp>
    <xdr:clientData/>
  </xdr:oneCellAnchor>
  <xdr:twoCellAnchor>
    <xdr:from>
      <xdr:col>23</xdr:col>
      <xdr:colOff>44450</xdr:colOff>
      <xdr:row>44</xdr:row>
      <xdr:rowOff>165100</xdr:rowOff>
    </xdr:from>
    <xdr:to>
      <xdr:col>24</xdr:col>
      <xdr:colOff>12700</xdr:colOff>
      <xdr:row>44</xdr:row>
      <xdr:rowOff>165100</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77089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13970</xdr:rowOff>
    </xdr:from>
    <xdr:ext cx="762000" cy="259080"/>
    <xdr:sp macro="" textlink="">
      <xdr:nvSpPr>
        <xdr:cNvPr id="70" name="財政力最大値テキスト">
          <a:extLst>
            <a:ext uri="{FF2B5EF4-FFF2-40B4-BE49-F238E27FC236}">
              <a16:creationId xmlns:a16="http://schemas.microsoft.com/office/drawing/2014/main" id="{00000000-0008-0000-0300-000046000000}"/>
            </a:ext>
          </a:extLst>
        </xdr:cNvPr>
        <xdr:cNvSpPr txBox="1"/>
      </xdr:nvSpPr>
      <xdr:spPr>
        <a:xfrm>
          <a:off x="5041900" y="60147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1.61</a:t>
          </a:r>
          <a:endParaRPr kumimoji="1" lang="ja-JP" altLang="en-US" sz="1000" b="1">
            <a:latin typeface="ＭＳ Ｐゴシック"/>
            <a:ea typeface="ＭＳ Ｐゴシック"/>
          </a:endParaRPr>
        </a:p>
      </xdr:txBody>
    </xdr:sp>
    <xdr:clientData/>
  </xdr:oneCellAnchor>
  <xdr:twoCellAnchor>
    <xdr:from>
      <xdr:col>23</xdr:col>
      <xdr:colOff>44450</xdr:colOff>
      <xdr:row>36</xdr:row>
      <xdr:rowOff>99060</xdr:rowOff>
    </xdr:from>
    <xdr:to>
      <xdr:col>24</xdr:col>
      <xdr:colOff>12700</xdr:colOff>
      <xdr:row>36</xdr:row>
      <xdr:rowOff>99060</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4864100" y="62712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104775</xdr:rowOff>
    </xdr:from>
    <xdr:to>
      <xdr:col>23</xdr:col>
      <xdr:colOff>133350</xdr:colOff>
      <xdr:row>44</xdr:row>
      <xdr:rowOff>114935</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flipV="1">
          <a:off x="4114800" y="7648575"/>
          <a:ext cx="838200"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20955</xdr:rowOff>
    </xdr:from>
    <xdr:ext cx="762000" cy="255905"/>
    <xdr:sp macro="" textlink="">
      <xdr:nvSpPr>
        <xdr:cNvPr id="73" name="財政力平均値テキスト">
          <a:extLst>
            <a:ext uri="{FF2B5EF4-FFF2-40B4-BE49-F238E27FC236}">
              <a16:creationId xmlns:a16="http://schemas.microsoft.com/office/drawing/2014/main" id="{00000000-0008-0000-0300-000049000000}"/>
            </a:ext>
          </a:extLst>
        </xdr:cNvPr>
        <xdr:cNvSpPr txBox="1"/>
      </xdr:nvSpPr>
      <xdr:spPr>
        <a:xfrm>
          <a:off x="5041900" y="7221855"/>
          <a:ext cx="762000"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0.46</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82550</xdr:colOff>
      <xdr:row>43</xdr:row>
      <xdr:rowOff>4445</xdr:rowOff>
    </xdr:from>
    <xdr:to>
      <xdr:col>23</xdr:col>
      <xdr:colOff>184150</xdr:colOff>
      <xdr:row>43</xdr:row>
      <xdr:rowOff>106045</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902200" y="7376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114935</xdr:rowOff>
    </xdr:from>
    <xdr:to>
      <xdr:col>19</xdr:col>
      <xdr:colOff>133350</xdr:colOff>
      <xdr:row>44</xdr:row>
      <xdr:rowOff>114935</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3225800" y="765873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24130</xdr:rowOff>
    </xdr:from>
    <xdr:to>
      <xdr:col>19</xdr:col>
      <xdr:colOff>184150</xdr:colOff>
      <xdr:row>43</xdr:row>
      <xdr:rowOff>125730</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4064000" y="7396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135890</xdr:rowOff>
    </xdr:from>
    <xdr:ext cx="736600" cy="259080"/>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3733800" y="716534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0.44</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31750</xdr:colOff>
      <xdr:row>44</xdr:row>
      <xdr:rowOff>114935</xdr:rowOff>
    </xdr:from>
    <xdr:to>
      <xdr:col>15</xdr:col>
      <xdr:colOff>82550</xdr:colOff>
      <xdr:row>44</xdr:row>
      <xdr:rowOff>114935</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2336800" y="765873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14605</xdr:rowOff>
    </xdr:from>
    <xdr:to>
      <xdr:col>15</xdr:col>
      <xdr:colOff>133350</xdr:colOff>
      <xdr:row>43</xdr:row>
      <xdr:rowOff>116205</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3175000" y="7386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126365</xdr:rowOff>
    </xdr:from>
    <xdr:ext cx="762000" cy="259080"/>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2844800" y="71558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0.45</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190500</xdr:colOff>
      <xdr:row>44</xdr:row>
      <xdr:rowOff>114935</xdr:rowOff>
    </xdr:from>
    <xdr:to>
      <xdr:col>11</xdr:col>
      <xdr:colOff>31750</xdr:colOff>
      <xdr:row>44</xdr:row>
      <xdr:rowOff>114935</xdr:rowOff>
    </xdr:to>
    <xdr:cxnSp macro="">
      <xdr:nvCxnSpPr>
        <xdr:cNvPr id="81" name="直線コネクタ 80">
          <a:extLst>
            <a:ext uri="{FF2B5EF4-FFF2-40B4-BE49-F238E27FC236}">
              <a16:creationId xmlns:a16="http://schemas.microsoft.com/office/drawing/2014/main" id="{00000000-0008-0000-0300-000051000000}"/>
            </a:ext>
          </a:extLst>
        </xdr:cNvPr>
        <xdr:cNvCxnSpPr/>
      </xdr:nvCxnSpPr>
      <xdr:spPr>
        <a:xfrm>
          <a:off x="1447800" y="765873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14605</xdr:rowOff>
    </xdr:from>
    <xdr:to>
      <xdr:col>11</xdr:col>
      <xdr:colOff>82550</xdr:colOff>
      <xdr:row>43</xdr:row>
      <xdr:rowOff>116205</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2286000" y="7386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126365</xdr:rowOff>
    </xdr:from>
    <xdr:ext cx="762000" cy="259080"/>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955800" y="71558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0.45</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139700</xdr:colOff>
      <xdr:row>42</xdr:row>
      <xdr:rowOff>155575</xdr:rowOff>
    </xdr:from>
    <xdr:to>
      <xdr:col>7</xdr:col>
      <xdr:colOff>31750</xdr:colOff>
      <xdr:row>43</xdr:row>
      <xdr:rowOff>86360</xdr:rowOff>
    </xdr:to>
    <xdr:sp macro="" textlink="">
      <xdr:nvSpPr>
        <xdr:cNvPr id="84" name="フローチャート: 判断 83">
          <a:extLst>
            <a:ext uri="{FF2B5EF4-FFF2-40B4-BE49-F238E27FC236}">
              <a16:creationId xmlns:a16="http://schemas.microsoft.com/office/drawing/2014/main" id="{00000000-0008-0000-0300-000054000000}"/>
            </a:ext>
          </a:extLst>
        </xdr:cNvPr>
        <xdr:cNvSpPr/>
      </xdr:nvSpPr>
      <xdr:spPr>
        <a:xfrm>
          <a:off x="1397000" y="735647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95885</xdr:rowOff>
    </xdr:from>
    <xdr:ext cx="762000" cy="259080"/>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1066800" y="71253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0.48</a:t>
          </a:r>
          <a:endParaRPr kumimoji="1" lang="ja-JP" altLang="en-US" sz="1000" b="1">
            <a:solidFill>
              <a:srgbClr val="000080"/>
            </a:solidFill>
            <a:latin typeface="ＭＳ Ｐゴシック"/>
            <a:ea typeface="ＭＳ Ｐゴシック"/>
          </a:endParaRPr>
        </a:p>
      </xdr:txBody>
    </xdr:sp>
    <xdr:clientData/>
  </xdr:oneCellAnchor>
  <xdr:oneCellAnchor>
    <xdr:from>
      <xdr:col>22</xdr:col>
      <xdr:colOff>127000</xdr:colOff>
      <xdr:row>47</xdr:row>
      <xdr:rowOff>130810</xdr:rowOff>
    </xdr:from>
    <xdr:ext cx="762000" cy="259080"/>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47371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127000</xdr:colOff>
      <xdr:row>47</xdr:row>
      <xdr:rowOff>130810</xdr:rowOff>
    </xdr:from>
    <xdr:ext cx="762000" cy="259080"/>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898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76200</xdr:colOff>
      <xdr:row>47</xdr:row>
      <xdr:rowOff>130810</xdr:rowOff>
    </xdr:from>
    <xdr:ext cx="762000" cy="259080"/>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3009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xdr:col>
      <xdr:colOff>25400</xdr:colOff>
      <xdr:row>47</xdr:row>
      <xdr:rowOff>130810</xdr:rowOff>
    </xdr:from>
    <xdr:ext cx="762000" cy="259080"/>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2120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5</xdr:col>
      <xdr:colOff>184150</xdr:colOff>
      <xdr:row>47</xdr:row>
      <xdr:rowOff>130810</xdr:rowOff>
    </xdr:from>
    <xdr:ext cx="762000" cy="259080"/>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1231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23</xdr:col>
      <xdr:colOff>82550</xdr:colOff>
      <xdr:row>44</xdr:row>
      <xdr:rowOff>53975</xdr:rowOff>
    </xdr:from>
    <xdr:to>
      <xdr:col>23</xdr:col>
      <xdr:colOff>184150</xdr:colOff>
      <xdr:row>44</xdr:row>
      <xdr:rowOff>155575</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902200" y="7597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121285</xdr:rowOff>
    </xdr:from>
    <xdr:ext cx="762000" cy="255905"/>
    <xdr:sp macro="" textlink="">
      <xdr:nvSpPr>
        <xdr:cNvPr id="92" name="財政力該当値テキスト">
          <a:extLst>
            <a:ext uri="{FF2B5EF4-FFF2-40B4-BE49-F238E27FC236}">
              <a16:creationId xmlns:a16="http://schemas.microsoft.com/office/drawing/2014/main" id="{00000000-0008-0000-0300-00005C000000}"/>
            </a:ext>
          </a:extLst>
        </xdr:cNvPr>
        <xdr:cNvSpPr txBox="1"/>
      </xdr:nvSpPr>
      <xdr:spPr>
        <a:xfrm>
          <a:off x="5041900" y="749363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0.24</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82550</xdr:colOff>
      <xdr:row>44</xdr:row>
      <xdr:rowOff>64135</xdr:rowOff>
    </xdr:from>
    <xdr:to>
      <xdr:col>19</xdr:col>
      <xdr:colOff>184150</xdr:colOff>
      <xdr:row>44</xdr:row>
      <xdr:rowOff>166370</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4064000" y="760793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150495</xdr:rowOff>
    </xdr:from>
    <xdr:ext cx="736600" cy="259080"/>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3733800" y="769429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0.23</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31750</xdr:colOff>
      <xdr:row>44</xdr:row>
      <xdr:rowOff>64135</xdr:rowOff>
    </xdr:from>
    <xdr:to>
      <xdr:col>15</xdr:col>
      <xdr:colOff>133350</xdr:colOff>
      <xdr:row>44</xdr:row>
      <xdr:rowOff>166370</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3175000" y="760793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150495</xdr:rowOff>
    </xdr:from>
    <xdr:ext cx="762000" cy="259080"/>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2844800" y="76942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0.23</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190500</xdr:colOff>
      <xdr:row>44</xdr:row>
      <xdr:rowOff>64135</xdr:rowOff>
    </xdr:from>
    <xdr:to>
      <xdr:col>11</xdr:col>
      <xdr:colOff>82550</xdr:colOff>
      <xdr:row>44</xdr:row>
      <xdr:rowOff>166370</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2286000" y="760793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150495</xdr:rowOff>
    </xdr:from>
    <xdr:ext cx="762000" cy="259080"/>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955800" y="76942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0.23</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139700</xdr:colOff>
      <xdr:row>44</xdr:row>
      <xdr:rowOff>64135</xdr:rowOff>
    </xdr:from>
    <xdr:to>
      <xdr:col>7</xdr:col>
      <xdr:colOff>31750</xdr:colOff>
      <xdr:row>44</xdr:row>
      <xdr:rowOff>166370</xdr:rowOff>
    </xdr:to>
    <xdr:sp macro="" textlink="">
      <xdr:nvSpPr>
        <xdr:cNvPr id="99" name="楕円 98">
          <a:extLst>
            <a:ext uri="{FF2B5EF4-FFF2-40B4-BE49-F238E27FC236}">
              <a16:creationId xmlns:a16="http://schemas.microsoft.com/office/drawing/2014/main" id="{00000000-0008-0000-0300-000063000000}"/>
            </a:ext>
          </a:extLst>
        </xdr:cNvPr>
        <xdr:cNvSpPr/>
      </xdr:nvSpPr>
      <xdr:spPr>
        <a:xfrm>
          <a:off x="1397000" y="760793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150495</xdr:rowOff>
    </xdr:from>
    <xdr:ext cx="762000" cy="259080"/>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066800" y="76942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0.23</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財政構造の弾力性</a:t>
          </a:r>
        </a:p>
      </xdr:txBody>
    </xdr:sp>
    <xdr:clientData/>
  </xdr:twoCellAnchor>
  <xdr:oneCellAnchor>
    <xdr:from>
      <xdr:col>8</xdr:col>
      <xdr:colOff>17145</xdr:colOff>
      <xdr:row>53</xdr:row>
      <xdr:rowOff>101600</xdr:rowOff>
    </xdr:from>
    <xdr:ext cx="1438910" cy="306070"/>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1693545" y="9188450"/>
          <a:ext cx="1438910" cy="3060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経常収支比率</a:t>
          </a:r>
        </a:p>
      </xdr:txBody>
    </xdr:sp>
    <xdr:clientData/>
  </xdr:oneCellAnchor>
  <xdr:oneCellAnchor>
    <xdr:from>
      <xdr:col>15</xdr:col>
      <xdr:colOff>116205</xdr:colOff>
      <xdr:row>53</xdr:row>
      <xdr:rowOff>76200</xdr:rowOff>
    </xdr:from>
    <xdr:ext cx="1647825" cy="355600"/>
    <xdr:sp macro="" textlink="">
      <xdr:nvSpPr>
        <xdr:cNvPr id="103" name="テキスト ボックス 102">
          <a:extLst>
            <a:ext uri="{FF2B5EF4-FFF2-40B4-BE49-F238E27FC236}">
              <a16:creationId xmlns:a16="http://schemas.microsoft.com/office/drawing/2014/main" id="{00000000-0008-0000-0300-000067000000}"/>
            </a:ext>
          </a:extLst>
        </xdr:cNvPr>
        <xdr:cNvSpPr txBox="1"/>
      </xdr:nvSpPr>
      <xdr:spPr>
        <a:xfrm>
          <a:off x="3259455" y="9163050"/>
          <a:ext cx="1647825" cy="3556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[87.4%]</a:t>
          </a:r>
          <a:r>
            <a:rPr kumimoji="1" lang="ja-JP" altLang="en-US" sz="1600" b="1">
              <a:solidFill>
                <a:srgbClr val="FF0000"/>
              </a:solidFill>
              <a:latin typeface="ＭＳ Ｐゴシック"/>
              <a:ea typeface="ＭＳ Ｐゴシック"/>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08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5905500" y="927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18/55</a:t>
          </a:r>
          <a:endParaRPr kumimoji="1" lang="ja-JP" altLang="en-US" sz="1200" b="1" i="1">
            <a:solidFill>
              <a:srgbClr val="4080FF"/>
            </a:solidFill>
            <a:latin typeface="ＭＳ Ｐゴシック"/>
            <a:ea typeface="ＭＳ Ｐゴシック"/>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5565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93.1</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90170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90.4</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762000" y="958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2" name="正方形/長方形 111">
          <a:extLst>
            <a:ext uri="{FF2B5EF4-FFF2-40B4-BE49-F238E27FC236}">
              <a16:creationId xmlns:a16="http://schemas.microsoft.com/office/drawing/2014/main" id="{00000000-0008-0000-0300-000070000000}"/>
            </a:ext>
          </a:extLst>
        </xdr:cNvPr>
        <xdr:cNvSpPr/>
      </xdr:nvSpPr>
      <xdr:spPr>
        <a:xfrm>
          <a:off x="6032500" y="958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6159500" y="990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一般職及び会計年度任用職員の給与改定等に伴う人件費の増加、一部事務組合保有施設の大型建設事業に伴う補助費等の増加が重なり、経常収支比率は昨年度から0.8％上昇している。</a:t>
          </a:r>
        </a:p>
        <a:p>
          <a:r>
            <a:rPr kumimoji="1" lang="ja-JP" altLang="en-US" sz="1300">
              <a:latin typeface="ＭＳ Ｐゴシック"/>
              <a:ea typeface="ＭＳ Ｐゴシック"/>
            </a:rPr>
            <a:t>　類似団体内の平均値を下回っているものの、高い比率で推移している状況に変化はない。公共施設等総合管理計画に基づく公共施設の統廃合を着実に進めるとともに、適正な定員管理と人員配置、選択と集中による事務事業の見直し等により、経常経費の適正化に努める。</a:t>
          </a:r>
        </a:p>
      </xdr:txBody>
    </xdr:sp>
    <xdr:clientData/>
  </xdr:twoCellAnchor>
  <xdr:oneCellAnchor>
    <xdr:from>
      <xdr:col>3</xdr:col>
      <xdr:colOff>95250</xdr:colOff>
      <xdr:row>54</xdr:row>
      <xdr:rowOff>139700</xdr:rowOff>
    </xdr:from>
    <xdr:ext cx="298450" cy="22542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723900" y="93980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200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29210</xdr:rowOff>
    </xdr:from>
    <xdr:ext cx="762000" cy="25590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8592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105.0</a:t>
          </a:r>
          <a:endParaRPr kumimoji="1" lang="ja-JP" altLang="en-US" sz="1000">
            <a:latin typeface="ＭＳ Ｐゴシック"/>
            <a:ea typeface="ＭＳ Ｐゴシック"/>
          </a:endParaRPr>
        </a:p>
      </xdr:txBody>
    </xdr:sp>
    <xdr:clientData/>
  </xdr:oneCellAnchor>
  <xdr:twoCellAnchor>
    <xdr:from>
      <xdr:col>3</xdr:col>
      <xdr:colOff>133350</xdr:colOff>
      <xdr:row>67</xdr:row>
      <xdr:rowOff>112395</xdr:rowOff>
    </xdr:from>
    <xdr:to>
      <xdr:col>27</xdr:col>
      <xdr:colOff>184150</xdr:colOff>
      <xdr:row>67</xdr:row>
      <xdr:rowOff>112395</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5995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141605</xdr:rowOff>
    </xdr:from>
    <xdr:ext cx="762000" cy="259080"/>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14573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3</xdr:col>
      <xdr:colOff>133350</xdr:colOff>
      <xdr:row>65</xdr:row>
      <xdr:rowOff>52705</xdr:rowOff>
    </xdr:from>
    <xdr:to>
      <xdr:col>27</xdr:col>
      <xdr:colOff>184150</xdr:colOff>
      <xdr:row>65</xdr:row>
      <xdr:rowOff>52705</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119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81915</xdr:rowOff>
    </xdr:from>
    <xdr:ext cx="762000" cy="259080"/>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10547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95.0</a:t>
          </a:r>
          <a:endParaRPr kumimoji="1" lang="ja-JP" altLang="en-US" sz="1000">
            <a:latin typeface="ＭＳ Ｐゴシック"/>
            <a:ea typeface="ＭＳ Ｐゴシック"/>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79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22860</xdr:rowOff>
    </xdr:from>
    <xdr:ext cx="762000" cy="259080"/>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1065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3</xdr:col>
      <xdr:colOff>133350</xdr:colOff>
      <xdr:row>60</xdr:row>
      <xdr:rowOff>106045</xdr:rowOff>
    </xdr:from>
    <xdr:to>
      <xdr:col>27</xdr:col>
      <xdr:colOff>184150</xdr:colOff>
      <xdr:row>60</xdr:row>
      <xdr:rowOff>106045</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1039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135255</xdr:rowOff>
    </xdr:from>
    <xdr:ext cx="762000" cy="25590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1025080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85.0</a:t>
          </a:r>
          <a:endParaRPr kumimoji="1" lang="ja-JP" altLang="en-US" sz="1000">
            <a:latin typeface="ＭＳ Ｐゴシック"/>
            <a:ea typeface="ＭＳ Ｐゴシック"/>
          </a:endParaRPr>
        </a:p>
      </xdr:txBody>
    </xdr:sp>
    <xdr:clientData/>
  </xdr:oneCellAnchor>
  <xdr:twoCellAnchor>
    <xdr:from>
      <xdr:col>3</xdr:col>
      <xdr:colOff>133350</xdr:colOff>
      <xdr:row>58</xdr:row>
      <xdr:rowOff>46355</xdr:rowOff>
    </xdr:from>
    <xdr:to>
      <xdr:col>27</xdr:col>
      <xdr:colOff>184150</xdr:colOff>
      <xdr:row>58</xdr:row>
      <xdr:rowOff>46355</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762000" y="999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75565</xdr:rowOff>
    </xdr:from>
    <xdr:ext cx="762000" cy="255905"/>
    <xdr:sp macro="" textlink="">
      <xdr:nvSpPr>
        <xdr:cNvPr id="126" name="テキスト ボックス 125">
          <a:extLst>
            <a:ext uri="{FF2B5EF4-FFF2-40B4-BE49-F238E27FC236}">
              <a16:creationId xmlns:a16="http://schemas.microsoft.com/office/drawing/2014/main" id="{00000000-0008-0000-0300-00007E000000}"/>
            </a:ext>
          </a:extLst>
        </xdr:cNvPr>
        <xdr:cNvSpPr txBox="1"/>
      </xdr:nvSpPr>
      <xdr:spPr>
        <a:xfrm>
          <a:off x="0" y="984821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762000" y="958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16510</xdr:rowOff>
    </xdr:from>
    <xdr:ext cx="762000" cy="259080"/>
    <xdr:sp macro="" textlink="">
      <xdr:nvSpPr>
        <xdr:cNvPr id="128" name="テキスト ボックス 127">
          <a:extLst>
            <a:ext uri="{FF2B5EF4-FFF2-40B4-BE49-F238E27FC236}">
              <a16:creationId xmlns:a16="http://schemas.microsoft.com/office/drawing/2014/main" id="{00000000-0008-0000-0300-000080000000}"/>
            </a:ext>
          </a:extLst>
        </xdr:cNvPr>
        <xdr:cNvSpPr txBox="1"/>
      </xdr:nvSpPr>
      <xdr:spPr>
        <a:xfrm>
          <a:off x="0" y="944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75.0</a:t>
          </a:r>
          <a:endParaRPr kumimoji="1" lang="ja-JP" altLang="en-US" sz="1000">
            <a:latin typeface="ＭＳ Ｐゴシック"/>
            <a:ea typeface="ＭＳ Ｐゴシック"/>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9" name="財政構造の弾力性グラフ枠">
          <a:extLst>
            <a:ext uri="{FF2B5EF4-FFF2-40B4-BE49-F238E27FC236}">
              <a16:creationId xmlns:a16="http://schemas.microsoft.com/office/drawing/2014/main" id="{00000000-0008-0000-0300-000081000000}"/>
            </a:ext>
          </a:extLst>
        </xdr:cNvPr>
        <xdr:cNvSpPr/>
      </xdr:nvSpPr>
      <xdr:spPr>
        <a:xfrm>
          <a:off x="762000" y="958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161925</xdr:rowOff>
    </xdr:from>
    <xdr:to>
      <xdr:col>23</xdr:col>
      <xdr:colOff>133350</xdr:colOff>
      <xdr:row>65</xdr:row>
      <xdr:rowOff>166370</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flipV="1">
          <a:off x="4953000" y="9934575"/>
          <a:ext cx="0" cy="137604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137795</xdr:rowOff>
    </xdr:from>
    <xdr:ext cx="762000" cy="259080"/>
    <xdr:sp macro="" textlink="">
      <xdr:nvSpPr>
        <xdr:cNvPr id="131" name="財政構造の弾力性最小値テキスト">
          <a:extLst>
            <a:ext uri="{FF2B5EF4-FFF2-40B4-BE49-F238E27FC236}">
              <a16:creationId xmlns:a16="http://schemas.microsoft.com/office/drawing/2014/main" id="{00000000-0008-0000-0300-000083000000}"/>
            </a:ext>
          </a:extLst>
        </xdr:cNvPr>
        <xdr:cNvSpPr txBox="1"/>
      </xdr:nvSpPr>
      <xdr:spPr>
        <a:xfrm>
          <a:off x="5041900" y="112820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96.4</a:t>
          </a:r>
          <a:endParaRPr kumimoji="1" lang="ja-JP" altLang="en-US" sz="1000" b="1">
            <a:latin typeface="ＭＳ Ｐゴシック"/>
            <a:ea typeface="ＭＳ Ｐゴシック"/>
          </a:endParaRPr>
        </a:p>
      </xdr:txBody>
    </xdr:sp>
    <xdr:clientData/>
  </xdr:oneCellAnchor>
  <xdr:twoCellAnchor>
    <xdr:from>
      <xdr:col>23</xdr:col>
      <xdr:colOff>44450</xdr:colOff>
      <xdr:row>65</xdr:row>
      <xdr:rowOff>166370</xdr:rowOff>
    </xdr:from>
    <xdr:to>
      <xdr:col>24</xdr:col>
      <xdr:colOff>12700</xdr:colOff>
      <xdr:row>65</xdr:row>
      <xdr:rowOff>166370</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864100" y="113106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76835</xdr:rowOff>
    </xdr:from>
    <xdr:ext cx="762000" cy="255905"/>
    <xdr:sp macro="" textlink="">
      <xdr:nvSpPr>
        <xdr:cNvPr id="133" name="財政構造の弾力性最大値テキスト">
          <a:extLst>
            <a:ext uri="{FF2B5EF4-FFF2-40B4-BE49-F238E27FC236}">
              <a16:creationId xmlns:a16="http://schemas.microsoft.com/office/drawing/2014/main" id="{00000000-0008-0000-0300-000085000000}"/>
            </a:ext>
          </a:extLst>
        </xdr:cNvPr>
        <xdr:cNvSpPr txBox="1"/>
      </xdr:nvSpPr>
      <xdr:spPr>
        <a:xfrm>
          <a:off x="5041900" y="967803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79.3</a:t>
          </a:r>
          <a:endParaRPr kumimoji="1" lang="ja-JP" altLang="en-US" sz="1000" b="1">
            <a:latin typeface="ＭＳ Ｐゴシック"/>
            <a:ea typeface="ＭＳ Ｐゴシック"/>
          </a:endParaRPr>
        </a:p>
      </xdr:txBody>
    </xdr:sp>
    <xdr:clientData/>
  </xdr:oneCellAnchor>
  <xdr:twoCellAnchor>
    <xdr:from>
      <xdr:col>23</xdr:col>
      <xdr:colOff>44450</xdr:colOff>
      <xdr:row>57</xdr:row>
      <xdr:rowOff>161925</xdr:rowOff>
    </xdr:from>
    <xdr:to>
      <xdr:col>24</xdr:col>
      <xdr:colOff>12700</xdr:colOff>
      <xdr:row>57</xdr:row>
      <xdr:rowOff>161925</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4864100" y="99345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63500</xdr:rowOff>
    </xdr:from>
    <xdr:to>
      <xdr:col>23</xdr:col>
      <xdr:colOff>133350</xdr:colOff>
      <xdr:row>61</xdr:row>
      <xdr:rowOff>127635</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4114800" y="10521950"/>
          <a:ext cx="838200" cy="641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121285</xdr:rowOff>
    </xdr:from>
    <xdr:ext cx="762000" cy="255905"/>
    <xdr:sp macro="" textlink="">
      <xdr:nvSpPr>
        <xdr:cNvPr id="136" name="財政構造の弾力性平均値テキスト">
          <a:extLst>
            <a:ext uri="{FF2B5EF4-FFF2-40B4-BE49-F238E27FC236}">
              <a16:creationId xmlns:a16="http://schemas.microsoft.com/office/drawing/2014/main" id="{00000000-0008-0000-0300-000088000000}"/>
            </a:ext>
          </a:extLst>
        </xdr:cNvPr>
        <xdr:cNvSpPr txBox="1"/>
      </xdr:nvSpPr>
      <xdr:spPr>
        <a:xfrm>
          <a:off x="5041900" y="10579735"/>
          <a:ext cx="762000"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88.3</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82550</xdr:colOff>
      <xdr:row>61</xdr:row>
      <xdr:rowOff>149225</xdr:rowOff>
    </xdr:from>
    <xdr:to>
      <xdr:col>23</xdr:col>
      <xdr:colOff>184150</xdr:colOff>
      <xdr:row>62</xdr:row>
      <xdr:rowOff>79375</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4902200" y="10607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63500</xdr:rowOff>
    </xdr:from>
    <xdr:to>
      <xdr:col>19</xdr:col>
      <xdr:colOff>133350</xdr:colOff>
      <xdr:row>61</xdr:row>
      <xdr:rowOff>63500</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a:off x="3225800" y="1052195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12065</xdr:rowOff>
    </xdr:from>
    <xdr:to>
      <xdr:col>19</xdr:col>
      <xdr:colOff>184150</xdr:colOff>
      <xdr:row>61</xdr:row>
      <xdr:rowOff>113665</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4064000" y="10470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123825</xdr:rowOff>
    </xdr:from>
    <xdr:ext cx="736600" cy="25590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3733800" y="10239375"/>
          <a:ext cx="7366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86.6</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31750</xdr:colOff>
      <xdr:row>61</xdr:row>
      <xdr:rowOff>63500</xdr:rowOff>
    </xdr:from>
    <xdr:to>
      <xdr:col>15</xdr:col>
      <xdr:colOff>82550</xdr:colOff>
      <xdr:row>63</xdr:row>
      <xdr:rowOff>17780</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flipV="1">
          <a:off x="2336800" y="10521950"/>
          <a:ext cx="889000" cy="2971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59</xdr:row>
      <xdr:rowOff>121920</xdr:rowOff>
    </xdr:from>
    <xdr:to>
      <xdr:col>15</xdr:col>
      <xdr:colOff>133350</xdr:colOff>
      <xdr:row>60</xdr:row>
      <xdr:rowOff>52070</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3175000" y="10237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62230</xdr:rowOff>
    </xdr:from>
    <xdr:ext cx="762000" cy="259080"/>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2844800" y="100063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83.7</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190500</xdr:colOff>
      <xdr:row>62</xdr:row>
      <xdr:rowOff>60325</xdr:rowOff>
    </xdr:from>
    <xdr:to>
      <xdr:col>11</xdr:col>
      <xdr:colOff>31750</xdr:colOff>
      <xdr:row>63</xdr:row>
      <xdr:rowOff>17780</xdr:rowOff>
    </xdr:to>
    <xdr:cxnSp macro="">
      <xdr:nvCxnSpPr>
        <xdr:cNvPr id="144" name="直線コネクタ 143">
          <a:extLst>
            <a:ext uri="{FF2B5EF4-FFF2-40B4-BE49-F238E27FC236}">
              <a16:creationId xmlns:a16="http://schemas.microsoft.com/office/drawing/2014/main" id="{00000000-0008-0000-0300-000090000000}"/>
            </a:ext>
          </a:extLst>
        </xdr:cNvPr>
        <xdr:cNvCxnSpPr/>
      </xdr:nvCxnSpPr>
      <xdr:spPr>
        <a:xfrm>
          <a:off x="1447800" y="10690225"/>
          <a:ext cx="889000" cy="128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109220</xdr:rowOff>
    </xdr:from>
    <xdr:to>
      <xdr:col>11</xdr:col>
      <xdr:colOff>82550</xdr:colOff>
      <xdr:row>62</xdr:row>
      <xdr:rowOff>38735</xdr:rowOff>
    </xdr:to>
    <xdr:sp macro="" textlink="">
      <xdr:nvSpPr>
        <xdr:cNvPr id="145" name="フローチャート: 判断 144">
          <a:extLst>
            <a:ext uri="{FF2B5EF4-FFF2-40B4-BE49-F238E27FC236}">
              <a16:creationId xmlns:a16="http://schemas.microsoft.com/office/drawing/2014/main" id="{00000000-0008-0000-0300-000091000000}"/>
            </a:ext>
          </a:extLst>
        </xdr:cNvPr>
        <xdr:cNvSpPr/>
      </xdr:nvSpPr>
      <xdr:spPr>
        <a:xfrm>
          <a:off x="2286000" y="1056767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48895</xdr:rowOff>
    </xdr:from>
    <xdr:ext cx="762000" cy="259080"/>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955800" y="103358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87.8</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139700</xdr:colOff>
      <xdr:row>61</xdr:row>
      <xdr:rowOff>109220</xdr:rowOff>
    </xdr:from>
    <xdr:to>
      <xdr:col>7</xdr:col>
      <xdr:colOff>31750</xdr:colOff>
      <xdr:row>62</xdr:row>
      <xdr:rowOff>38735</xdr:rowOff>
    </xdr:to>
    <xdr:sp macro="" textlink="">
      <xdr:nvSpPr>
        <xdr:cNvPr id="147" name="フローチャート: 判断 146">
          <a:extLst>
            <a:ext uri="{FF2B5EF4-FFF2-40B4-BE49-F238E27FC236}">
              <a16:creationId xmlns:a16="http://schemas.microsoft.com/office/drawing/2014/main" id="{00000000-0008-0000-0300-000093000000}"/>
            </a:ext>
          </a:extLst>
        </xdr:cNvPr>
        <xdr:cNvSpPr/>
      </xdr:nvSpPr>
      <xdr:spPr>
        <a:xfrm>
          <a:off x="1397000" y="1056767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48895</xdr:rowOff>
    </xdr:from>
    <xdr:ext cx="762000" cy="259080"/>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1066800" y="103358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87.8</a:t>
          </a:r>
          <a:endParaRPr kumimoji="1" lang="ja-JP" altLang="en-US" sz="1000" b="1">
            <a:solidFill>
              <a:srgbClr val="000080"/>
            </a:solidFill>
            <a:latin typeface="ＭＳ Ｐゴシック"/>
            <a:ea typeface="ＭＳ Ｐゴシック"/>
          </a:endParaRPr>
        </a:p>
      </xdr:txBody>
    </xdr:sp>
    <xdr:clientData/>
  </xdr:oneCellAnchor>
  <xdr:oneCellAnchor>
    <xdr:from>
      <xdr:col>22</xdr:col>
      <xdr:colOff>127000</xdr:colOff>
      <xdr:row>69</xdr:row>
      <xdr:rowOff>168910</xdr:rowOff>
    </xdr:from>
    <xdr:ext cx="762000" cy="25590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4737100" y="119989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127000</xdr:colOff>
      <xdr:row>69</xdr:row>
      <xdr:rowOff>168910</xdr:rowOff>
    </xdr:from>
    <xdr:ext cx="762000" cy="25590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898900" y="119989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76200</xdr:colOff>
      <xdr:row>69</xdr:row>
      <xdr:rowOff>168910</xdr:rowOff>
    </xdr:from>
    <xdr:ext cx="762000" cy="25590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3009900" y="119989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xdr:col>
      <xdr:colOff>25400</xdr:colOff>
      <xdr:row>69</xdr:row>
      <xdr:rowOff>168910</xdr:rowOff>
    </xdr:from>
    <xdr:ext cx="762000" cy="25590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2120900" y="119989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5</xdr:col>
      <xdr:colOff>184150</xdr:colOff>
      <xdr:row>69</xdr:row>
      <xdr:rowOff>168910</xdr:rowOff>
    </xdr:from>
    <xdr:ext cx="762000" cy="25590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1231900" y="119989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23</xdr:col>
      <xdr:colOff>82550</xdr:colOff>
      <xdr:row>61</xdr:row>
      <xdr:rowOff>76835</xdr:rowOff>
    </xdr:from>
    <xdr:to>
      <xdr:col>23</xdr:col>
      <xdr:colOff>184150</xdr:colOff>
      <xdr:row>62</xdr:row>
      <xdr:rowOff>6985</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4902200" y="10535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60</xdr:row>
      <xdr:rowOff>93345</xdr:rowOff>
    </xdr:from>
    <xdr:ext cx="762000" cy="259080"/>
    <xdr:sp macro="" textlink="">
      <xdr:nvSpPr>
        <xdr:cNvPr id="155" name="財政構造の弾力性該当値テキスト">
          <a:extLst>
            <a:ext uri="{FF2B5EF4-FFF2-40B4-BE49-F238E27FC236}">
              <a16:creationId xmlns:a16="http://schemas.microsoft.com/office/drawing/2014/main" id="{00000000-0008-0000-0300-00009B000000}"/>
            </a:ext>
          </a:extLst>
        </xdr:cNvPr>
        <xdr:cNvSpPr txBox="1"/>
      </xdr:nvSpPr>
      <xdr:spPr>
        <a:xfrm>
          <a:off x="5041900" y="103803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87.4</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82550</xdr:colOff>
      <xdr:row>61</xdr:row>
      <xdr:rowOff>12065</xdr:rowOff>
    </xdr:from>
    <xdr:to>
      <xdr:col>19</xdr:col>
      <xdr:colOff>184150</xdr:colOff>
      <xdr:row>61</xdr:row>
      <xdr:rowOff>113665</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4064000" y="10470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98425</xdr:rowOff>
    </xdr:from>
    <xdr:ext cx="736600" cy="25590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3733800" y="10556875"/>
          <a:ext cx="7366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86.6</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31750</xdr:colOff>
      <xdr:row>61</xdr:row>
      <xdr:rowOff>12065</xdr:rowOff>
    </xdr:from>
    <xdr:to>
      <xdr:col>15</xdr:col>
      <xdr:colOff>133350</xdr:colOff>
      <xdr:row>61</xdr:row>
      <xdr:rowOff>113665</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3175000" y="10470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98425</xdr:rowOff>
    </xdr:from>
    <xdr:ext cx="762000" cy="25590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2844800" y="1055687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86.6</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190500</xdr:colOff>
      <xdr:row>62</xdr:row>
      <xdr:rowOff>138430</xdr:rowOff>
    </xdr:from>
    <xdr:to>
      <xdr:col>11</xdr:col>
      <xdr:colOff>82550</xdr:colOff>
      <xdr:row>63</xdr:row>
      <xdr:rowOff>68580</xdr:rowOff>
    </xdr:to>
    <xdr:sp macro="" textlink="">
      <xdr:nvSpPr>
        <xdr:cNvPr id="160" name="楕円 159">
          <a:extLst>
            <a:ext uri="{FF2B5EF4-FFF2-40B4-BE49-F238E27FC236}">
              <a16:creationId xmlns:a16="http://schemas.microsoft.com/office/drawing/2014/main" id="{00000000-0008-0000-0300-0000A0000000}"/>
            </a:ext>
          </a:extLst>
        </xdr:cNvPr>
        <xdr:cNvSpPr/>
      </xdr:nvSpPr>
      <xdr:spPr>
        <a:xfrm>
          <a:off x="2286000" y="10768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53340</xdr:rowOff>
    </xdr:from>
    <xdr:ext cx="762000" cy="255905"/>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1955800" y="1085469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90.3</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139700</xdr:colOff>
      <xdr:row>62</xdr:row>
      <xdr:rowOff>9525</xdr:rowOff>
    </xdr:from>
    <xdr:to>
      <xdr:col>7</xdr:col>
      <xdr:colOff>31750</xdr:colOff>
      <xdr:row>62</xdr:row>
      <xdr:rowOff>111125</xdr:rowOff>
    </xdr:to>
    <xdr:sp macro="" textlink="">
      <xdr:nvSpPr>
        <xdr:cNvPr id="162" name="楕円 161">
          <a:extLst>
            <a:ext uri="{FF2B5EF4-FFF2-40B4-BE49-F238E27FC236}">
              <a16:creationId xmlns:a16="http://schemas.microsoft.com/office/drawing/2014/main" id="{00000000-0008-0000-0300-0000A2000000}"/>
            </a:ext>
          </a:extLst>
        </xdr:cNvPr>
        <xdr:cNvSpPr/>
      </xdr:nvSpPr>
      <xdr:spPr>
        <a:xfrm>
          <a:off x="1397000" y="10639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95885</xdr:rowOff>
    </xdr:from>
    <xdr:ext cx="762000" cy="259080"/>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1066800" y="107257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88.7</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人件費・物件費等の状況</a:t>
          </a:r>
        </a:p>
      </xdr:txBody>
    </xdr:sp>
    <xdr:clientData/>
  </xdr:twoCellAnchor>
  <xdr:oneCellAnchor>
    <xdr:from>
      <xdr:col>3</xdr:col>
      <xdr:colOff>175260</xdr:colOff>
      <xdr:row>75</xdr:row>
      <xdr:rowOff>139700</xdr:rowOff>
    </xdr:from>
    <xdr:ext cx="3218815" cy="309245"/>
    <xdr:sp macro="" textlink="">
      <xdr:nvSpPr>
        <xdr:cNvPr id="165" name="テキスト ボックス 164">
          <a:extLst>
            <a:ext uri="{FF2B5EF4-FFF2-40B4-BE49-F238E27FC236}">
              <a16:creationId xmlns:a16="http://schemas.microsoft.com/office/drawing/2014/main" id="{00000000-0008-0000-0300-0000A5000000}"/>
            </a:ext>
          </a:extLst>
        </xdr:cNvPr>
        <xdr:cNvSpPr txBox="1"/>
      </xdr:nvSpPr>
      <xdr:spPr>
        <a:xfrm>
          <a:off x="803910" y="12998450"/>
          <a:ext cx="3218815"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a:t>
          </a:r>
          <a:r>
            <a:rPr kumimoji="1" lang="ja-JP" altLang="en-US" sz="1300" b="1">
              <a:latin typeface="ＭＳ Ｐゴシック"/>
              <a:ea typeface="ＭＳ Ｐゴシック"/>
            </a:rPr>
            <a:t>人当たり人件費・物件費等決算額</a:t>
          </a:r>
        </a:p>
      </xdr:txBody>
    </xdr:sp>
    <xdr:clientData/>
  </xdr:oneCellAnchor>
  <xdr:oneCellAnchor>
    <xdr:from>
      <xdr:col>19</xdr:col>
      <xdr:colOff>167640</xdr:colOff>
      <xdr:row>75</xdr:row>
      <xdr:rowOff>114300</xdr:rowOff>
    </xdr:from>
    <xdr:ext cx="1647825" cy="358775"/>
    <xdr:sp macro="" textlink="">
      <xdr:nvSpPr>
        <xdr:cNvPr id="166" name="テキスト ボックス 165">
          <a:extLst>
            <a:ext uri="{FF2B5EF4-FFF2-40B4-BE49-F238E27FC236}">
              <a16:creationId xmlns:a16="http://schemas.microsoft.com/office/drawing/2014/main" id="{00000000-0008-0000-0300-0000A6000000}"/>
            </a:ext>
          </a:extLst>
        </xdr:cNvPr>
        <xdr:cNvSpPr txBox="1"/>
      </xdr:nvSpPr>
      <xdr:spPr>
        <a:xfrm>
          <a:off x="4149090" y="12973050"/>
          <a:ext cx="164782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[315,258</a:t>
          </a:r>
          <a:r>
            <a:rPr kumimoji="1" lang="ja-JP" altLang="en-US" sz="1600" b="1">
              <a:solidFill>
                <a:srgbClr val="FF0000"/>
              </a:solidFill>
              <a:latin typeface="ＭＳ Ｐゴシック"/>
              <a:ea typeface="ＭＳ Ｐゴシック"/>
            </a:rPr>
            <a:t>円</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5905500" y="1289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5905500" y="1308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52/55</a:t>
          </a:r>
          <a:endParaRPr kumimoji="1" lang="ja-JP" altLang="en-US" sz="1200" b="1" i="1">
            <a:solidFill>
              <a:srgbClr val="4080FF"/>
            </a:solidFill>
            <a:latin typeface="ＭＳ Ｐゴシック"/>
            <a:ea typeface="ＭＳ Ｐゴシック"/>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5565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5565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158,103</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90170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90170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189,710</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762000" y="1339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4" name="正方形/長方形 173">
          <a:extLst>
            <a:ext uri="{FF2B5EF4-FFF2-40B4-BE49-F238E27FC236}">
              <a16:creationId xmlns:a16="http://schemas.microsoft.com/office/drawing/2014/main" id="{00000000-0008-0000-0300-0000AE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5" name="正方形/長方形 174">
          <a:extLst>
            <a:ext uri="{FF2B5EF4-FFF2-40B4-BE49-F238E27FC236}">
              <a16:creationId xmlns:a16="http://schemas.microsoft.com/office/drawing/2014/main" id="{00000000-0008-0000-0300-0000AF000000}"/>
            </a:ext>
          </a:extLst>
        </xdr:cNvPr>
        <xdr:cNvSpPr/>
      </xdr:nvSpPr>
      <xdr:spPr>
        <a:xfrm>
          <a:off x="6032500" y="1339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a:t>
          </a:r>
          <a:r>
            <a:rPr kumimoji="1" lang="ja-JP" altLang="en-US" sz="1100" b="1" i="1">
              <a:solidFill>
                <a:srgbClr val="FF0000"/>
              </a:solidFill>
              <a:latin typeface="ＭＳ Ｐゴシック"/>
              <a:ea typeface="ＭＳ Ｐゴシック"/>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6159500" y="1371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当町は中山間に位置し、広大な面積の中に行政区が点在するという特質から、総合支所をはじめとする同種の公共施設を分散する形で数多く有している。これに比例し、人件費・物件費等の決算額は類似団体内の平均値を大きく上回っている。</a:t>
          </a:r>
        </a:p>
        <a:p>
          <a:r>
            <a:rPr kumimoji="1" lang="ja-JP" altLang="en-US" sz="1300">
              <a:latin typeface="ＭＳ Ｐゴシック"/>
              <a:ea typeface="ＭＳ Ｐゴシック"/>
            </a:rPr>
            <a:t>　昨年度から人件費で0.8％、物件費で1.5％と決算額がそれぞれ上昇していることを踏まえ、適正な人員管理と人員配置、DXの進展による事務事業の効率化に取り組み、経費の抑制を図る。</a:t>
          </a:r>
        </a:p>
      </xdr:txBody>
    </xdr:sp>
    <xdr:clientData/>
  </xdr:twoCellAnchor>
  <xdr:oneCellAnchor>
    <xdr:from>
      <xdr:col>3</xdr:col>
      <xdr:colOff>95250</xdr:colOff>
      <xdr:row>77</xdr:row>
      <xdr:rowOff>6350</xdr:rowOff>
    </xdr:from>
    <xdr:ext cx="349885" cy="222250"/>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723900" y="13208000"/>
          <a:ext cx="349885"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81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67310</xdr:rowOff>
    </xdr:from>
    <xdr:ext cx="762000" cy="259080"/>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566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700,000</a:t>
          </a:r>
          <a:endParaRPr kumimoji="1" lang="ja-JP" altLang="en-US" sz="1000">
            <a:latin typeface="ＭＳ Ｐゴシック"/>
            <a:ea typeface="ＭＳ Ｐゴシック"/>
          </a:endParaRPr>
        </a:p>
      </xdr:txBody>
    </xdr:sp>
    <xdr:clientData/>
  </xdr:oneCellAnchor>
  <xdr:twoCellAnchor>
    <xdr:from>
      <xdr:col>3</xdr:col>
      <xdr:colOff>133350</xdr:colOff>
      <xdr:row>90</xdr:row>
      <xdr:rowOff>36195</xdr:rowOff>
    </xdr:from>
    <xdr:to>
      <xdr:col>27</xdr:col>
      <xdr:colOff>184150</xdr:colOff>
      <xdr:row>90</xdr:row>
      <xdr:rowOff>36195</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546669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65405</xdr:rowOff>
    </xdr:from>
    <xdr:ext cx="762000" cy="25590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532445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3</xdr:col>
      <xdr:colOff>133350</xdr:colOff>
      <xdr:row>88</xdr:row>
      <xdr:rowOff>34290</xdr:rowOff>
    </xdr:from>
    <xdr:to>
      <xdr:col>27</xdr:col>
      <xdr:colOff>184150</xdr:colOff>
      <xdr:row>88</xdr:row>
      <xdr:rowOff>34290</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512189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63500</xdr:rowOff>
    </xdr:from>
    <xdr:ext cx="762000" cy="25590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97965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dr:col>3</xdr:col>
      <xdr:colOff>133350</xdr:colOff>
      <xdr:row>86</xdr:row>
      <xdr:rowOff>32385</xdr:rowOff>
    </xdr:from>
    <xdr:to>
      <xdr:col>27</xdr:col>
      <xdr:colOff>184150</xdr:colOff>
      <xdr:row>86</xdr:row>
      <xdr:rowOff>32385</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477708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61595</xdr:rowOff>
    </xdr:from>
    <xdr:ext cx="762000" cy="259080"/>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46348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3</xdr:col>
      <xdr:colOff>133350</xdr:colOff>
      <xdr:row>84</xdr:row>
      <xdr:rowOff>31115</xdr:rowOff>
    </xdr:from>
    <xdr:to>
      <xdr:col>27</xdr:col>
      <xdr:colOff>184150</xdr:colOff>
      <xdr:row>84</xdr:row>
      <xdr:rowOff>31115</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443291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60325</xdr:rowOff>
    </xdr:from>
    <xdr:ext cx="762000" cy="259080"/>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42906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3</xdr:col>
      <xdr:colOff>133350</xdr:colOff>
      <xdr:row>82</xdr:row>
      <xdr:rowOff>29210</xdr:rowOff>
    </xdr:from>
    <xdr:to>
      <xdr:col>27</xdr:col>
      <xdr:colOff>184150</xdr:colOff>
      <xdr:row>82</xdr:row>
      <xdr:rowOff>29210</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762000" y="1408811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58420</xdr:rowOff>
    </xdr:from>
    <xdr:ext cx="762000" cy="259080"/>
    <xdr:sp macro="" textlink="">
      <xdr:nvSpPr>
        <xdr:cNvPr id="189" name="テキスト ボックス 188">
          <a:extLst>
            <a:ext uri="{FF2B5EF4-FFF2-40B4-BE49-F238E27FC236}">
              <a16:creationId xmlns:a16="http://schemas.microsoft.com/office/drawing/2014/main" id="{00000000-0008-0000-0300-0000BD000000}"/>
            </a:ext>
          </a:extLst>
        </xdr:cNvPr>
        <xdr:cNvSpPr txBox="1"/>
      </xdr:nvSpPr>
      <xdr:spPr>
        <a:xfrm>
          <a:off x="0" y="13945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xdr:col>
      <xdr:colOff>133350</xdr:colOff>
      <xdr:row>80</xdr:row>
      <xdr:rowOff>27305</xdr:rowOff>
    </xdr:from>
    <xdr:to>
      <xdr:col>27</xdr:col>
      <xdr:colOff>184150</xdr:colOff>
      <xdr:row>80</xdr:row>
      <xdr:rowOff>27305</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762000" y="1374330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56515</xdr:rowOff>
    </xdr:from>
    <xdr:ext cx="762000" cy="258445"/>
    <xdr:sp macro="" textlink="">
      <xdr:nvSpPr>
        <xdr:cNvPr id="191" name="テキスト ボックス 190">
          <a:extLst>
            <a:ext uri="{FF2B5EF4-FFF2-40B4-BE49-F238E27FC236}">
              <a16:creationId xmlns:a16="http://schemas.microsoft.com/office/drawing/2014/main" id="{00000000-0008-0000-0300-0000BF000000}"/>
            </a:ext>
          </a:extLst>
        </xdr:cNvPr>
        <xdr:cNvSpPr txBox="1"/>
      </xdr:nvSpPr>
      <xdr:spPr>
        <a:xfrm>
          <a:off x="0" y="136010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762000" y="1339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54610</xdr:rowOff>
    </xdr:from>
    <xdr:ext cx="762000" cy="255905"/>
    <xdr:sp macro="" textlink="">
      <xdr:nvSpPr>
        <xdr:cNvPr id="193" name="テキスト ボックス 192">
          <a:extLst>
            <a:ext uri="{FF2B5EF4-FFF2-40B4-BE49-F238E27FC236}">
              <a16:creationId xmlns:a16="http://schemas.microsoft.com/office/drawing/2014/main" id="{00000000-0008-0000-0300-0000C1000000}"/>
            </a:ext>
          </a:extLst>
        </xdr:cNvPr>
        <xdr:cNvSpPr txBox="1"/>
      </xdr:nvSpPr>
      <xdr:spPr>
        <a:xfrm>
          <a:off x="0" y="132562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4" name="人件費・物件費等の状況グラフ枠">
          <a:extLst>
            <a:ext uri="{FF2B5EF4-FFF2-40B4-BE49-F238E27FC236}">
              <a16:creationId xmlns:a16="http://schemas.microsoft.com/office/drawing/2014/main" id="{00000000-0008-0000-0300-0000C2000000}"/>
            </a:ext>
          </a:extLst>
        </xdr:cNvPr>
        <xdr:cNvSpPr/>
      </xdr:nvSpPr>
      <xdr:spPr>
        <a:xfrm>
          <a:off x="762000" y="1339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162560</xdr:rowOff>
    </xdr:from>
    <xdr:to>
      <xdr:col>23</xdr:col>
      <xdr:colOff>133350</xdr:colOff>
      <xdr:row>89</xdr:row>
      <xdr:rowOff>150495</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flipV="1">
          <a:off x="4953000" y="13878560"/>
          <a:ext cx="0" cy="153098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122555</xdr:rowOff>
    </xdr:from>
    <xdr:ext cx="762000" cy="255905"/>
    <xdr:sp macro="" textlink="">
      <xdr:nvSpPr>
        <xdr:cNvPr id="196" name="人件費・物件費等の状況最小値テキスト">
          <a:extLst>
            <a:ext uri="{FF2B5EF4-FFF2-40B4-BE49-F238E27FC236}">
              <a16:creationId xmlns:a16="http://schemas.microsoft.com/office/drawing/2014/main" id="{00000000-0008-0000-0300-0000C4000000}"/>
            </a:ext>
          </a:extLst>
        </xdr:cNvPr>
        <xdr:cNvSpPr txBox="1"/>
      </xdr:nvSpPr>
      <xdr:spPr>
        <a:xfrm>
          <a:off x="5041900" y="1538160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583,366</a:t>
          </a:r>
          <a:endParaRPr kumimoji="1" lang="ja-JP" altLang="en-US" sz="1000" b="1">
            <a:latin typeface="ＭＳ Ｐゴシック"/>
            <a:ea typeface="ＭＳ Ｐゴシック"/>
          </a:endParaRPr>
        </a:p>
      </xdr:txBody>
    </xdr:sp>
    <xdr:clientData/>
  </xdr:oneCellAnchor>
  <xdr:twoCellAnchor>
    <xdr:from>
      <xdr:col>23</xdr:col>
      <xdr:colOff>44450</xdr:colOff>
      <xdr:row>89</xdr:row>
      <xdr:rowOff>150495</xdr:rowOff>
    </xdr:from>
    <xdr:to>
      <xdr:col>24</xdr:col>
      <xdr:colOff>12700</xdr:colOff>
      <xdr:row>89</xdr:row>
      <xdr:rowOff>150495</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4864100" y="154095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77470</xdr:rowOff>
    </xdr:from>
    <xdr:ext cx="762000" cy="255905"/>
    <xdr:sp macro="" textlink="">
      <xdr:nvSpPr>
        <xdr:cNvPr id="198" name="人件費・物件費等の状況最大値テキスト">
          <a:extLst>
            <a:ext uri="{FF2B5EF4-FFF2-40B4-BE49-F238E27FC236}">
              <a16:creationId xmlns:a16="http://schemas.microsoft.com/office/drawing/2014/main" id="{00000000-0008-0000-0300-0000C6000000}"/>
            </a:ext>
          </a:extLst>
        </xdr:cNvPr>
        <xdr:cNvSpPr txBox="1"/>
      </xdr:nvSpPr>
      <xdr:spPr>
        <a:xfrm>
          <a:off x="5041900" y="1362202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139,346</a:t>
          </a:r>
          <a:endParaRPr kumimoji="1" lang="ja-JP" altLang="en-US" sz="1000" b="1">
            <a:latin typeface="ＭＳ Ｐゴシック"/>
            <a:ea typeface="ＭＳ Ｐゴシック"/>
          </a:endParaRPr>
        </a:p>
      </xdr:txBody>
    </xdr:sp>
    <xdr:clientData/>
  </xdr:oneCellAnchor>
  <xdr:twoCellAnchor>
    <xdr:from>
      <xdr:col>23</xdr:col>
      <xdr:colOff>44450</xdr:colOff>
      <xdr:row>80</xdr:row>
      <xdr:rowOff>162560</xdr:rowOff>
    </xdr:from>
    <xdr:to>
      <xdr:col>24</xdr:col>
      <xdr:colOff>12700</xdr:colOff>
      <xdr:row>80</xdr:row>
      <xdr:rowOff>162560</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4864100" y="138785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84</xdr:row>
      <xdr:rowOff>73660</xdr:rowOff>
    </xdr:from>
    <xdr:to>
      <xdr:col>23</xdr:col>
      <xdr:colOff>133350</xdr:colOff>
      <xdr:row>84</xdr:row>
      <xdr:rowOff>83185</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4114800" y="14475460"/>
          <a:ext cx="8382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71120</xdr:rowOff>
    </xdr:from>
    <xdr:ext cx="762000" cy="259080"/>
    <xdr:sp macro="" textlink="">
      <xdr:nvSpPr>
        <xdr:cNvPr id="201" name="人件費・物件費等の状況平均値テキスト">
          <a:extLst>
            <a:ext uri="{FF2B5EF4-FFF2-40B4-BE49-F238E27FC236}">
              <a16:creationId xmlns:a16="http://schemas.microsoft.com/office/drawing/2014/main" id="{00000000-0008-0000-0300-0000C9000000}"/>
            </a:ext>
          </a:extLst>
        </xdr:cNvPr>
        <xdr:cNvSpPr txBox="1"/>
      </xdr:nvSpPr>
      <xdr:spPr>
        <a:xfrm>
          <a:off x="5041900" y="1395857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222,160</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82550</xdr:colOff>
      <xdr:row>82</xdr:row>
      <xdr:rowOff>54610</xdr:rowOff>
    </xdr:from>
    <xdr:to>
      <xdr:col>23</xdr:col>
      <xdr:colOff>184150</xdr:colOff>
      <xdr:row>82</xdr:row>
      <xdr:rowOff>156210</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4902200" y="14113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84</xdr:row>
      <xdr:rowOff>73660</xdr:rowOff>
    </xdr:from>
    <xdr:to>
      <xdr:col>19</xdr:col>
      <xdr:colOff>133350</xdr:colOff>
      <xdr:row>84</xdr:row>
      <xdr:rowOff>137795</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flipV="1">
          <a:off x="3225800" y="14475460"/>
          <a:ext cx="889000" cy="641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22860</xdr:rowOff>
    </xdr:from>
    <xdr:to>
      <xdr:col>19</xdr:col>
      <xdr:colOff>184150</xdr:colOff>
      <xdr:row>82</xdr:row>
      <xdr:rowOff>124460</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4064000" y="14081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134620</xdr:rowOff>
    </xdr:from>
    <xdr:ext cx="736600" cy="25590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3733800" y="13850620"/>
          <a:ext cx="7366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212,947</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31750</xdr:colOff>
      <xdr:row>84</xdr:row>
      <xdr:rowOff>24130</xdr:rowOff>
    </xdr:from>
    <xdr:to>
      <xdr:col>15</xdr:col>
      <xdr:colOff>82550</xdr:colOff>
      <xdr:row>84</xdr:row>
      <xdr:rowOff>137795</xdr:rowOff>
    </xdr:to>
    <xdr:cxnSp macro="">
      <xdr:nvCxnSpPr>
        <xdr:cNvPr id="206" name="直線コネクタ 205">
          <a:extLst>
            <a:ext uri="{FF2B5EF4-FFF2-40B4-BE49-F238E27FC236}">
              <a16:creationId xmlns:a16="http://schemas.microsoft.com/office/drawing/2014/main" id="{00000000-0008-0000-0300-0000CE000000}"/>
            </a:ext>
          </a:extLst>
        </xdr:cNvPr>
        <xdr:cNvCxnSpPr/>
      </xdr:nvCxnSpPr>
      <xdr:spPr>
        <a:xfrm>
          <a:off x="2336800" y="14425930"/>
          <a:ext cx="889000" cy="1136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166370</xdr:rowOff>
    </xdr:from>
    <xdr:to>
      <xdr:col>15</xdr:col>
      <xdr:colOff>133350</xdr:colOff>
      <xdr:row>82</xdr:row>
      <xdr:rowOff>96520</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3175000" y="14053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106680</xdr:rowOff>
    </xdr:from>
    <xdr:ext cx="762000" cy="259080"/>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2844800" y="138226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204,919</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190500</xdr:colOff>
      <xdr:row>83</xdr:row>
      <xdr:rowOff>94615</xdr:rowOff>
    </xdr:from>
    <xdr:to>
      <xdr:col>11</xdr:col>
      <xdr:colOff>31750</xdr:colOff>
      <xdr:row>84</xdr:row>
      <xdr:rowOff>24130</xdr:rowOff>
    </xdr:to>
    <xdr:cxnSp macro="">
      <xdr:nvCxnSpPr>
        <xdr:cNvPr id="209" name="直線コネクタ 208">
          <a:extLst>
            <a:ext uri="{FF2B5EF4-FFF2-40B4-BE49-F238E27FC236}">
              <a16:creationId xmlns:a16="http://schemas.microsoft.com/office/drawing/2014/main" id="{00000000-0008-0000-0300-0000D1000000}"/>
            </a:ext>
          </a:extLst>
        </xdr:cNvPr>
        <xdr:cNvCxnSpPr/>
      </xdr:nvCxnSpPr>
      <xdr:spPr>
        <a:xfrm>
          <a:off x="1447800" y="14324965"/>
          <a:ext cx="889000" cy="1009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129540</xdr:rowOff>
    </xdr:from>
    <xdr:to>
      <xdr:col>11</xdr:col>
      <xdr:colOff>82550</xdr:colOff>
      <xdr:row>82</xdr:row>
      <xdr:rowOff>59690</xdr:rowOff>
    </xdr:to>
    <xdr:sp macro="" textlink="">
      <xdr:nvSpPr>
        <xdr:cNvPr id="210" name="フローチャート: 判断 209">
          <a:extLst>
            <a:ext uri="{FF2B5EF4-FFF2-40B4-BE49-F238E27FC236}">
              <a16:creationId xmlns:a16="http://schemas.microsoft.com/office/drawing/2014/main" id="{00000000-0008-0000-0300-0000D2000000}"/>
            </a:ext>
          </a:extLst>
        </xdr:cNvPr>
        <xdr:cNvSpPr/>
      </xdr:nvSpPr>
      <xdr:spPr>
        <a:xfrm>
          <a:off x="2286000" y="14016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69850</xdr:rowOff>
    </xdr:from>
    <xdr:ext cx="762000" cy="259080"/>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955800" y="137858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194,147</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139700</xdr:colOff>
      <xdr:row>81</xdr:row>
      <xdr:rowOff>47625</xdr:rowOff>
    </xdr:from>
    <xdr:to>
      <xdr:col>7</xdr:col>
      <xdr:colOff>31750</xdr:colOff>
      <xdr:row>81</xdr:row>
      <xdr:rowOff>149225</xdr:rowOff>
    </xdr:to>
    <xdr:sp macro="" textlink="">
      <xdr:nvSpPr>
        <xdr:cNvPr id="212" name="フローチャート: 判断 211">
          <a:extLst>
            <a:ext uri="{FF2B5EF4-FFF2-40B4-BE49-F238E27FC236}">
              <a16:creationId xmlns:a16="http://schemas.microsoft.com/office/drawing/2014/main" id="{00000000-0008-0000-0300-0000D4000000}"/>
            </a:ext>
          </a:extLst>
        </xdr:cNvPr>
        <xdr:cNvSpPr/>
      </xdr:nvSpPr>
      <xdr:spPr>
        <a:xfrm>
          <a:off x="1397000" y="13935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159385</xdr:rowOff>
    </xdr:from>
    <xdr:ext cx="762000" cy="2584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066800" y="1370393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170,402</a:t>
          </a:r>
          <a:endParaRPr kumimoji="1" lang="ja-JP" altLang="en-US" sz="1000" b="1">
            <a:solidFill>
              <a:srgbClr val="000080"/>
            </a:solidFill>
            <a:latin typeface="ＭＳ Ｐゴシック"/>
            <a:ea typeface="ＭＳ Ｐゴシック"/>
          </a:endParaRPr>
        </a:p>
      </xdr:txBody>
    </xdr:sp>
    <xdr:clientData/>
  </xdr:oneCellAnchor>
  <xdr:oneCellAnchor>
    <xdr:from>
      <xdr:col>22</xdr:col>
      <xdr:colOff>127000</xdr:colOff>
      <xdr:row>92</xdr:row>
      <xdr:rowOff>35560</xdr:rowOff>
    </xdr:from>
    <xdr:ext cx="762000" cy="259080"/>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47371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127000</xdr:colOff>
      <xdr:row>92</xdr:row>
      <xdr:rowOff>35560</xdr:rowOff>
    </xdr:from>
    <xdr:ext cx="762000" cy="259080"/>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898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76200</xdr:colOff>
      <xdr:row>92</xdr:row>
      <xdr:rowOff>35560</xdr:rowOff>
    </xdr:from>
    <xdr:ext cx="762000" cy="259080"/>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3009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xdr:col>
      <xdr:colOff>25400</xdr:colOff>
      <xdr:row>92</xdr:row>
      <xdr:rowOff>35560</xdr:rowOff>
    </xdr:from>
    <xdr:ext cx="762000" cy="259080"/>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120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5</xdr:col>
      <xdr:colOff>184150</xdr:colOff>
      <xdr:row>92</xdr:row>
      <xdr:rowOff>35560</xdr:rowOff>
    </xdr:from>
    <xdr:ext cx="762000" cy="259080"/>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1231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23</xdr:col>
      <xdr:colOff>82550</xdr:colOff>
      <xdr:row>84</xdr:row>
      <xdr:rowOff>32385</xdr:rowOff>
    </xdr:from>
    <xdr:to>
      <xdr:col>23</xdr:col>
      <xdr:colOff>184150</xdr:colOff>
      <xdr:row>84</xdr:row>
      <xdr:rowOff>133985</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4902200" y="14434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84</xdr:row>
      <xdr:rowOff>4445</xdr:rowOff>
    </xdr:from>
    <xdr:ext cx="762000" cy="259080"/>
    <xdr:sp macro="" textlink="">
      <xdr:nvSpPr>
        <xdr:cNvPr id="220" name="人件費・物件費等の状況該当値テキスト">
          <a:extLst>
            <a:ext uri="{FF2B5EF4-FFF2-40B4-BE49-F238E27FC236}">
              <a16:creationId xmlns:a16="http://schemas.microsoft.com/office/drawing/2014/main" id="{00000000-0008-0000-0300-0000DC000000}"/>
            </a:ext>
          </a:extLst>
        </xdr:cNvPr>
        <xdr:cNvSpPr txBox="1"/>
      </xdr:nvSpPr>
      <xdr:spPr>
        <a:xfrm>
          <a:off x="5041900" y="144062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315,258</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82550</xdr:colOff>
      <xdr:row>84</xdr:row>
      <xdr:rowOff>22860</xdr:rowOff>
    </xdr:from>
    <xdr:to>
      <xdr:col>19</xdr:col>
      <xdr:colOff>184150</xdr:colOff>
      <xdr:row>84</xdr:row>
      <xdr:rowOff>124460</xdr:rowOff>
    </xdr:to>
    <xdr:sp macro="" textlink="">
      <xdr:nvSpPr>
        <xdr:cNvPr id="221" name="楕円 220">
          <a:extLst>
            <a:ext uri="{FF2B5EF4-FFF2-40B4-BE49-F238E27FC236}">
              <a16:creationId xmlns:a16="http://schemas.microsoft.com/office/drawing/2014/main" id="{00000000-0008-0000-0300-0000DD000000}"/>
            </a:ext>
          </a:extLst>
        </xdr:cNvPr>
        <xdr:cNvSpPr/>
      </xdr:nvSpPr>
      <xdr:spPr>
        <a:xfrm>
          <a:off x="4064000" y="14424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109220</xdr:rowOff>
    </xdr:from>
    <xdr:ext cx="736600" cy="255905"/>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3733800" y="14511020"/>
          <a:ext cx="7366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312,507</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31750</xdr:colOff>
      <xdr:row>84</xdr:row>
      <xdr:rowOff>86995</xdr:rowOff>
    </xdr:from>
    <xdr:to>
      <xdr:col>15</xdr:col>
      <xdr:colOff>133350</xdr:colOff>
      <xdr:row>85</xdr:row>
      <xdr:rowOff>17780</xdr:rowOff>
    </xdr:to>
    <xdr:sp macro="" textlink="">
      <xdr:nvSpPr>
        <xdr:cNvPr id="223" name="楕円 222">
          <a:extLst>
            <a:ext uri="{FF2B5EF4-FFF2-40B4-BE49-F238E27FC236}">
              <a16:creationId xmlns:a16="http://schemas.microsoft.com/office/drawing/2014/main" id="{00000000-0008-0000-0300-0000DF000000}"/>
            </a:ext>
          </a:extLst>
        </xdr:cNvPr>
        <xdr:cNvSpPr/>
      </xdr:nvSpPr>
      <xdr:spPr>
        <a:xfrm>
          <a:off x="3175000" y="1448879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85</xdr:row>
      <xdr:rowOff>1905</xdr:rowOff>
    </xdr:from>
    <xdr:ext cx="762000" cy="259080"/>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2844800" y="145751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331,040</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190500</xdr:colOff>
      <xdr:row>83</xdr:row>
      <xdr:rowOff>144780</xdr:rowOff>
    </xdr:from>
    <xdr:to>
      <xdr:col>11</xdr:col>
      <xdr:colOff>82550</xdr:colOff>
      <xdr:row>84</xdr:row>
      <xdr:rowOff>74930</xdr:rowOff>
    </xdr:to>
    <xdr:sp macro="" textlink="">
      <xdr:nvSpPr>
        <xdr:cNvPr id="225" name="楕円 224">
          <a:extLst>
            <a:ext uri="{FF2B5EF4-FFF2-40B4-BE49-F238E27FC236}">
              <a16:creationId xmlns:a16="http://schemas.microsoft.com/office/drawing/2014/main" id="{00000000-0008-0000-0300-0000E1000000}"/>
            </a:ext>
          </a:extLst>
        </xdr:cNvPr>
        <xdr:cNvSpPr/>
      </xdr:nvSpPr>
      <xdr:spPr>
        <a:xfrm>
          <a:off x="2286000" y="14375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84</xdr:row>
      <xdr:rowOff>59690</xdr:rowOff>
    </xdr:from>
    <xdr:ext cx="762000" cy="259080"/>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955800" y="144614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298,002</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139700</xdr:colOff>
      <xdr:row>83</xdr:row>
      <xdr:rowOff>43815</xdr:rowOff>
    </xdr:from>
    <xdr:to>
      <xdr:col>7</xdr:col>
      <xdr:colOff>31750</xdr:colOff>
      <xdr:row>83</xdr:row>
      <xdr:rowOff>145415</xdr:rowOff>
    </xdr:to>
    <xdr:sp macro="" textlink="">
      <xdr:nvSpPr>
        <xdr:cNvPr id="227" name="楕円 226">
          <a:extLst>
            <a:ext uri="{FF2B5EF4-FFF2-40B4-BE49-F238E27FC236}">
              <a16:creationId xmlns:a16="http://schemas.microsoft.com/office/drawing/2014/main" id="{00000000-0008-0000-0300-0000E3000000}"/>
            </a:ext>
          </a:extLst>
        </xdr:cNvPr>
        <xdr:cNvSpPr/>
      </xdr:nvSpPr>
      <xdr:spPr>
        <a:xfrm>
          <a:off x="1397000" y="14274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130175</xdr:rowOff>
    </xdr:from>
    <xdr:ext cx="762000" cy="259080"/>
    <xdr:sp macro="" textlink="">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066800" y="143605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268,796</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給与水準   （国との比較）</a:t>
          </a:r>
        </a:p>
      </xdr:txBody>
    </xdr:sp>
    <xdr:clientData/>
  </xdr:twoCellAnchor>
  <xdr:oneCellAnchor>
    <xdr:from>
      <xdr:col>65</xdr:col>
      <xdr:colOff>30480</xdr:colOff>
      <xdr:row>75</xdr:row>
      <xdr:rowOff>139700</xdr:rowOff>
    </xdr:from>
    <xdr:ext cx="1653540" cy="309245"/>
    <xdr:sp macro="" textlink="">
      <xdr:nvSpPr>
        <xdr:cNvPr id="230" name="テキスト ボックス 229">
          <a:extLst>
            <a:ext uri="{FF2B5EF4-FFF2-40B4-BE49-F238E27FC236}">
              <a16:creationId xmlns:a16="http://schemas.microsoft.com/office/drawing/2014/main" id="{00000000-0008-0000-0300-0000E6000000}"/>
            </a:ext>
          </a:extLst>
        </xdr:cNvPr>
        <xdr:cNvSpPr txBox="1"/>
      </xdr:nvSpPr>
      <xdr:spPr>
        <a:xfrm>
          <a:off x="13651230" y="12998450"/>
          <a:ext cx="1653540"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ラスパイレス指数</a:t>
          </a:r>
        </a:p>
      </xdr:txBody>
    </xdr:sp>
    <xdr:clientData/>
  </xdr:oneCellAnchor>
  <xdr:oneCellAnchor>
    <xdr:from>
      <xdr:col>73</xdr:col>
      <xdr:colOff>134620</xdr:colOff>
      <xdr:row>75</xdr:row>
      <xdr:rowOff>114300</xdr:rowOff>
    </xdr:from>
    <xdr:ext cx="1647825" cy="358775"/>
    <xdr:sp macro="" textlink="">
      <xdr:nvSpPr>
        <xdr:cNvPr id="231" name="テキスト ボックス 230">
          <a:extLst>
            <a:ext uri="{FF2B5EF4-FFF2-40B4-BE49-F238E27FC236}">
              <a16:creationId xmlns:a16="http://schemas.microsoft.com/office/drawing/2014/main" id="{00000000-0008-0000-0300-0000E7000000}"/>
            </a:ext>
          </a:extLst>
        </xdr:cNvPr>
        <xdr:cNvSpPr txBox="1"/>
      </xdr:nvSpPr>
      <xdr:spPr>
        <a:xfrm>
          <a:off x="15431770" y="12973050"/>
          <a:ext cx="164782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[96.7]</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7970500" y="1289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7970500" y="1308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25/55</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96215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96215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98.6</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210820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210820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96.3</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8" name="正方形/長方形 237">
          <a:extLst>
            <a:ext uri="{FF2B5EF4-FFF2-40B4-BE49-F238E27FC236}">
              <a16:creationId xmlns:a16="http://schemas.microsoft.com/office/drawing/2014/main" id="{00000000-0008-0000-0300-0000EE000000}"/>
            </a:ext>
          </a:extLst>
        </xdr:cNvPr>
        <xdr:cNvSpPr/>
      </xdr:nvSpPr>
      <xdr:spPr>
        <a:xfrm>
          <a:off x="12827000" y="1339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9" name="正方形/長方形 238">
          <a:extLst>
            <a:ext uri="{FF2B5EF4-FFF2-40B4-BE49-F238E27FC236}">
              <a16:creationId xmlns:a16="http://schemas.microsoft.com/office/drawing/2014/main" id="{00000000-0008-0000-0300-0000EF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40" name="正方形/長方形 239">
          <a:extLst>
            <a:ext uri="{FF2B5EF4-FFF2-40B4-BE49-F238E27FC236}">
              <a16:creationId xmlns:a16="http://schemas.microsoft.com/office/drawing/2014/main" id="{00000000-0008-0000-0300-0000F0000000}"/>
            </a:ext>
          </a:extLst>
        </xdr:cNvPr>
        <xdr:cNvSpPr/>
      </xdr:nvSpPr>
      <xdr:spPr>
        <a:xfrm>
          <a:off x="18097500" y="1339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8224500" y="1371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類似団体内の平均値とほぼ同値で推移しているが、町の財政状況等を勘案しながら、給与構造の検討・見直しを進める。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581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67310</xdr:rowOff>
    </xdr:from>
    <xdr:ext cx="762000" cy="259080"/>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566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105.0</a:t>
          </a:r>
          <a:endParaRPr kumimoji="1" lang="ja-JP" altLang="en-US" sz="1000">
            <a:latin typeface="ＭＳ Ｐゴシック"/>
            <a:ea typeface="ＭＳ Ｐゴシック"/>
          </a:endParaRPr>
        </a:p>
      </xdr:txBody>
    </xdr:sp>
    <xdr:clientData/>
  </xdr:oneCellAnchor>
  <xdr:twoCellAnchor>
    <xdr:from>
      <xdr:col>61</xdr:col>
      <xdr:colOff>44450</xdr:colOff>
      <xdr:row>90</xdr:row>
      <xdr:rowOff>36195</xdr:rowOff>
    </xdr:from>
    <xdr:to>
      <xdr:col>85</xdr:col>
      <xdr:colOff>95250</xdr:colOff>
      <xdr:row>90</xdr:row>
      <xdr:rowOff>36195</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546669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65405</xdr:rowOff>
    </xdr:from>
    <xdr:ext cx="762000" cy="25590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532445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102.0</a:t>
          </a:r>
          <a:endParaRPr kumimoji="1" lang="ja-JP" altLang="en-US" sz="1000">
            <a:latin typeface="ＭＳ Ｐゴシック"/>
            <a:ea typeface="ＭＳ Ｐゴシック"/>
          </a:endParaRPr>
        </a:p>
      </xdr:txBody>
    </xdr:sp>
    <xdr:clientData/>
  </xdr:oneCellAnchor>
  <xdr:twoCellAnchor>
    <xdr:from>
      <xdr:col>61</xdr:col>
      <xdr:colOff>44450</xdr:colOff>
      <xdr:row>88</xdr:row>
      <xdr:rowOff>34290</xdr:rowOff>
    </xdr:from>
    <xdr:to>
      <xdr:col>85</xdr:col>
      <xdr:colOff>95250</xdr:colOff>
      <xdr:row>88</xdr:row>
      <xdr:rowOff>34290</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512189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63500</xdr:rowOff>
    </xdr:from>
    <xdr:ext cx="762000" cy="25590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497965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99.0</a:t>
          </a:r>
          <a:endParaRPr kumimoji="1" lang="ja-JP" altLang="en-US" sz="1000">
            <a:latin typeface="ＭＳ Ｐゴシック"/>
            <a:ea typeface="ＭＳ Ｐゴシック"/>
          </a:endParaRPr>
        </a:p>
      </xdr:txBody>
    </xdr:sp>
    <xdr:clientData/>
  </xdr:oneCellAnchor>
  <xdr:twoCellAnchor>
    <xdr:from>
      <xdr:col>61</xdr:col>
      <xdr:colOff>44450</xdr:colOff>
      <xdr:row>86</xdr:row>
      <xdr:rowOff>32385</xdr:rowOff>
    </xdr:from>
    <xdr:to>
      <xdr:col>85</xdr:col>
      <xdr:colOff>95250</xdr:colOff>
      <xdr:row>86</xdr:row>
      <xdr:rowOff>32385</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477708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61595</xdr:rowOff>
    </xdr:from>
    <xdr:ext cx="762000" cy="259080"/>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46348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96.0</a:t>
          </a:r>
          <a:endParaRPr kumimoji="1" lang="ja-JP" altLang="en-US" sz="1000">
            <a:latin typeface="ＭＳ Ｐゴシック"/>
            <a:ea typeface="ＭＳ Ｐゴシック"/>
          </a:endParaRPr>
        </a:p>
      </xdr:txBody>
    </xdr:sp>
    <xdr:clientData/>
  </xdr:oneCellAnchor>
  <xdr:twoCellAnchor>
    <xdr:from>
      <xdr:col>61</xdr:col>
      <xdr:colOff>44450</xdr:colOff>
      <xdr:row>84</xdr:row>
      <xdr:rowOff>31115</xdr:rowOff>
    </xdr:from>
    <xdr:to>
      <xdr:col>85</xdr:col>
      <xdr:colOff>95250</xdr:colOff>
      <xdr:row>84</xdr:row>
      <xdr:rowOff>31115</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2827000" y="1443291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60325</xdr:rowOff>
    </xdr:from>
    <xdr:ext cx="762000" cy="259080"/>
    <xdr:sp macro="" textlink="">
      <xdr:nvSpPr>
        <xdr:cNvPr id="251" name="テキスト ボックス 250">
          <a:extLst>
            <a:ext uri="{FF2B5EF4-FFF2-40B4-BE49-F238E27FC236}">
              <a16:creationId xmlns:a16="http://schemas.microsoft.com/office/drawing/2014/main" id="{00000000-0008-0000-0300-0000FB000000}"/>
            </a:ext>
          </a:extLst>
        </xdr:cNvPr>
        <xdr:cNvSpPr txBox="1"/>
      </xdr:nvSpPr>
      <xdr:spPr>
        <a:xfrm>
          <a:off x="12065000" y="142906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93.0</a:t>
          </a:r>
          <a:endParaRPr kumimoji="1" lang="ja-JP" altLang="en-US" sz="1000">
            <a:latin typeface="ＭＳ Ｐゴシック"/>
            <a:ea typeface="ＭＳ Ｐゴシック"/>
          </a:endParaRPr>
        </a:p>
      </xdr:txBody>
    </xdr:sp>
    <xdr:clientData/>
  </xdr:oneCellAnchor>
  <xdr:twoCellAnchor>
    <xdr:from>
      <xdr:col>61</xdr:col>
      <xdr:colOff>44450</xdr:colOff>
      <xdr:row>82</xdr:row>
      <xdr:rowOff>29210</xdr:rowOff>
    </xdr:from>
    <xdr:to>
      <xdr:col>85</xdr:col>
      <xdr:colOff>95250</xdr:colOff>
      <xdr:row>82</xdr:row>
      <xdr:rowOff>29210</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2827000" y="1408811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58420</xdr:rowOff>
    </xdr:from>
    <xdr:ext cx="762000" cy="259080"/>
    <xdr:sp macro="" textlink="">
      <xdr:nvSpPr>
        <xdr:cNvPr id="253" name="テキスト ボックス 252">
          <a:extLst>
            <a:ext uri="{FF2B5EF4-FFF2-40B4-BE49-F238E27FC236}">
              <a16:creationId xmlns:a16="http://schemas.microsoft.com/office/drawing/2014/main" id="{00000000-0008-0000-0300-0000FD000000}"/>
            </a:ext>
          </a:extLst>
        </xdr:cNvPr>
        <xdr:cNvSpPr txBox="1"/>
      </xdr:nvSpPr>
      <xdr:spPr>
        <a:xfrm>
          <a:off x="12065000" y="13945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61</xdr:col>
      <xdr:colOff>44450</xdr:colOff>
      <xdr:row>80</xdr:row>
      <xdr:rowOff>27305</xdr:rowOff>
    </xdr:from>
    <xdr:to>
      <xdr:col>85</xdr:col>
      <xdr:colOff>95250</xdr:colOff>
      <xdr:row>80</xdr:row>
      <xdr:rowOff>27305</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2827000" y="1374330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56515</xdr:rowOff>
    </xdr:from>
    <xdr:ext cx="762000" cy="258445"/>
    <xdr:sp macro="" textlink="">
      <xdr:nvSpPr>
        <xdr:cNvPr id="255" name="テキスト ボックス 254">
          <a:extLst>
            <a:ext uri="{FF2B5EF4-FFF2-40B4-BE49-F238E27FC236}">
              <a16:creationId xmlns:a16="http://schemas.microsoft.com/office/drawing/2014/main" id="{00000000-0008-0000-0300-0000FF000000}"/>
            </a:ext>
          </a:extLst>
        </xdr:cNvPr>
        <xdr:cNvSpPr txBox="1"/>
      </xdr:nvSpPr>
      <xdr:spPr>
        <a:xfrm>
          <a:off x="12065000" y="136010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87.0</a:t>
          </a:r>
          <a:endParaRPr kumimoji="1" lang="ja-JP" altLang="en-US" sz="1000">
            <a:latin typeface="ＭＳ Ｐゴシック"/>
            <a:ea typeface="ＭＳ Ｐゴシック"/>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2827000" y="1339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54610</xdr:rowOff>
    </xdr:from>
    <xdr:ext cx="762000" cy="255905"/>
    <xdr:sp macro="" textlink="">
      <xdr:nvSpPr>
        <xdr:cNvPr id="257" name="テキスト ボックス 256">
          <a:extLst>
            <a:ext uri="{FF2B5EF4-FFF2-40B4-BE49-F238E27FC236}">
              <a16:creationId xmlns:a16="http://schemas.microsoft.com/office/drawing/2014/main" id="{00000000-0008-0000-0300-000001010000}"/>
            </a:ext>
          </a:extLst>
        </xdr:cNvPr>
        <xdr:cNvSpPr txBox="1"/>
      </xdr:nvSpPr>
      <xdr:spPr>
        <a:xfrm>
          <a:off x="12065000" y="132562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84.0</a:t>
          </a:r>
          <a:endParaRPr kumimoji="1" lang="ja-JP" altLang="en-US" sz="1000">
            <a:latin typeface="ＭＳ Ｐゴシック"/>
            <a:ea typeface="ＭＳ Ｐゴシック"/>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8" name="給与水準   （国との比較）グラフ枠">
          <a:extLst>
            <a:ext uri="{FF2B5EF4-FFF2-40B4-BE49-F238E27FC236}">
              <a16:creationId xmlns:a16="http://schemas.microsoft.com/office/drawing/2014/main" id="{00000000-0008-0000-0300-000002010000}"/>
            </a:ext>
          </a:extLst>
        </xdr:cNvPr>
        <xdr:cNvSpPr/>
      </xdr:nvSpPr>
      <xdr:spPr>
        <a:xfrm>
          <a:off x="12827000" y="1339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130810</xdr:rowOff>
    </xdr:from>
    <xdr:to>
      <xdr:col>81</xdr:col>
      <xdr:colOff>44450</xdr:colOff>
      <xdr:row>89</xdr:row>
      <xdr:rowOff>127000</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flipV="1">
          <a:off x="17018000" y="13846810"/>
          <a:ext cx="0" cy="153924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99695</xdr:rowOff>
    </xdr:from>
    <xdr:ext cx="762000" cy="255905"/>
    <xdr:sp macro="" textlink="">
      <xdr:nvSpPr>
        <xdr:cNvPr id="260" name="給与水準   （国との比較）最小値テキスト">
          <a:extLst>
            <a:ext uri="{FF2B5EF4-FFF2-40B4-BE49-F238E27FC236}">
              <a16:creationId xmlns:a16="http://schemas.microsoft.com/office/drawing/2014/main" id="{00000000-0008-0000-0300-000004010000}"/>
            </a:ext>
          </a:extLst>
        </xdr:cNvPr>
        <xdr:cNvSpPr txBox="1"/>
      </xdr:nvSpPr>
      <xdr:spPr>
        <a:xfrm>
          <a:off x="17106900" y="1535874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101.3</a:t>
          </a:r>
          <a:endParaRPr kumimoji="1" lang="ja-JP" altLang="en-US" sz="1000" b="1">
            <a:latin typeface="ＭＳ Ｐゴシック"/>
            <a:ea typeface="ＭＳ Ｐゴシック"/>
          </a:endParaRPr>
        </a:p>
      </xdr:txBody>
    </xdr:sp>
    <xdr:clientData/>
  </xdr:oneCellAnchor>
  <xdr:twoCellAnchor>
    <xdr:from>
      <xdr:col>80</xdr:col>
      <xdr:colOff>165100</xdr:colOff>
      <xdr:row>89</xdr:row>
      <xdr:rowOff>127000</xdr:rowOff>
    </xdr:from>
    <xdr:to>
      <xdr:col>81</xdr:col>
      <xdr:colOff>133350</xdr:colOff>
      <xdr:row>89</xdr:row>
      <xdr:rowOff>127000</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a:off x="16929100" y="153860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45720</xdr:rowOff>
    </xdr:from>
    <xdr:ext cx="762000" cy="259080"/>
    <xdr:sp macro="" textlink="">
      <xdr:nvSpPr>
        <xdr:cNvPr id="262" name="給与水準   （国との比較）最大値テキスト">
          <a:extLst>
            <a:ext uri="{FF2B5EF4-FFF2-40B4-BE49-F238E27FC236}">
              <a16:creationId xmlns:a16="http://schemas.microsoft.com/office/drawing/2014/main" id="{00000000-0008-0000-0300-000006010000}"/>
            </a:ext>
          </a:extLst>
        </xdr:cNvPr>
        <xdr:cNvSpPr txBox="1"/>
      </xdr:nvSpPr>
      <xdr:spPr>
        <a:xfrm>
          <a:off x="17106900" y="135902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87.9</a:t>
          </a:r>
          <a:endParaRPr kumimoji="1" lang="ja-JP" altLang="en-US" sz="1000" b="1">
            <a:latin typeface="ＭＳ Ｐゴシック"/>
            <a:ea typeface="ＭＳ Ｐゴシック"/>
          </a:endParaRPr>
        </a:p>
      </xdr:txBody>
    </xdr:sp>
    <xdr:clientData/>
  </xdr:oneCellAnchor>
  <xdr:twoCellAnchor>
    <xdr:from>
      <xdr:col>80</xdr:col>
      <xdr:colOff>165100</xdr:colOff>
      <xdr:row>80</xdr:row>
      <xdr:rowOff>130810</xdr:rowOff>
    </xdr:from>
    <xdr:to>
      <xdr:col>81</xdr:col>
      <xdr:colOff>133350</xdr:colOff>
      <xdr:row>80</xdr:row>
      <xdr:rowOff>130810</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a:off x="16929100" y="138468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90170</xdr:rowOff>
    </xdr:from>
    <xdr:to>
      <xdr:col>81</xdr:col>
      <xdr:colOff>44450</xdr:colOff>
      <xdr:row>86</xdr:row>
      <xdr:rowOff>113030</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a:off x="16179800" y="14834870"/>
          <a:ext cx="8382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57150</xdr:rowOff>
    </xdr:from>
    <xdr:ext cx="762000" cy="259080"/>
    <xdr:sp macro="" textlink="">
      <xdr:nvSpPr>
        <xdr:cNvPr id="265" name="給与水準   （国との比較）平均値テキスト">
          <a:extLst>
            <a:ext uri="{FF2B5EF4-FFF2-40B4-BE49-F238E27FC236}">
              <a16:creationId xmlns:a16="http://schemas.microsoft.com/office/drawing/2014/main" id="{00000000-0008-0000-0300-000009010000}"/>
            </a:ext>
          </a:extLst>
        </xdr:cNvPr>
        <xdr:cNvSpPr txBox="1"/>
      </xdr:nvSpPr>
      <xdr:spPr>
        <a:xfrm>
          <a:off x="17106900" y="1480185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96.9</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203200</xdr:colOff>
      <xdr:row>86</xdr:row>
      <xdr:rowOff>85090</xdr:rowOff>
    </xdr:from>
    <xdr:to>
      <xdr:col>81</xdr:col>
      <xdr:colOff>95250</xdr:colOff>
      <xdr:row>87</xdr:row>
      <xdr:rowOff>15240</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6967200" y="14829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55880</xdr:rowOff>
    </xdr:from>
    <xdr:to>
      <xdr:col>77</xdr:col>
      <xdr:colOff>44450</xdr:colOff>
      <xdr:row>86</xdr:row>
      <xdr:rowOff>90170</xdr:rowOff>
    </xdr:to>
    <xdr:cxnSp macro="">
      <xdr:nvCxnSpPr>
        <xdr:cNvPr id="267" name="直線コネクタ 266">
          <a:extLst>
            <a:ext uri="{FF2B5EF4-FFF2-40B4-BE49-F238E27FC236}">
              <a16:creationId xmlns:a16="http://schemas.microsoft.com/office/drawing/2014/main" id="{00000000-0008-0000-0300-00000B010000}"/>
            </a:ext>
          </a:extLst>
        </xdr:cNvPr>
        <xdr:cNvCxnSpPr/>
      </xdr:nvCxnSpPr>
      <xdr:spPr>
        <a:xfrm>
          <a:off x="15290800" y="14800580"/>
          <a:ext cx="8890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73660</xdr:rowOff>
    </xdr:from>
    <xdr:to>
      <xdr:col>77</xdr:col>
      <xdr:colOff>95250</xdr:colOff>
      <xdr:row>87</xdr:row>
      <xdr:rowOff>3810</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6129000" y="14818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160020</xdr:rowOff>
    </xdr:from>
    <xdr:ext cx="736600" cy="259080"/>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5798800" y="1490472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96.8</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86</xdr:row>
      <xdr:rowOff>55880</xdr:rowOff>
    </xdr:from>
    <xdr:to>
      <xdr:col>72</xdr:col>
      <xdr:colOff>203200</xdr:colOff>
      <xdr:row>86</xdr:row>
      <xdr:rowOff>101600</xdr:rowOff>
    </xdr:to>
    <xdr:cxnSp macro="">
      <xdr:nvCxnSpPr>
        <xdr:cNvPr id="270" name="直線コネクタ 269">
          <a:extLst>
            <a:ext uri="{FF2B5EF4-FFF2-40B4-BE49-F238E27FC236}">
              <a16:creationId xmlns:a16="http://schemas.microsoft.com/office/drawing/2014/main" id="{00000000-0008-0000-0300-00000E010000}"/>
            </a:ext>
          </a:extLst>
        </xdr:cNvPr>
        <xdr:cNvCxnSpPr/>
      </xdr:nvCxnSpPr>
      <xdr:spPr>
        <a:xfrm flipV="1">
          <a:off x="14401800" y="14800580"/>
          <a:ext cx="88900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62230</xdr:rowOff>
    </xdr:from>
    <xdr:to>
      <xdr:col>73</xdr:col>
      <xdr:colOff>44450</xdr:colOff>
      <xdr:row>86</xdr:row>
      <xdr:rowOff>163830</xdr:rowOff>
    </xdr:to>
    <xdr:sp macro="" textlink="">
      <xdr:nvSpPr>
        <xdr:cNvPr id="271" name="フローチャート: 判断 270">
          <a:extLst>
            <a:ext uri="{FF2B5EF4-FFF2-40B4-BE49-F238E27FC236}">
              <a16:creationId xmlns:a16="http://schemas.microsoft.com/office/drawing/2014/main" id="{00000000-0008-0000-0300-00000F010000}"/>
            </a:ext>
          </a:extLst>
        </xdr:cNvPr>
        <xdr:cNvSpPr/>
      </xdr:nvSpPr>
      <xdr:spPr>
        <a:xfrm>
          <a:off x="15240000" y="14806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148590</xdr:rowOff>
    </xdr:from>
    <xdr:ext cx="762000" cy="259080"/>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909800" y="148932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96.7</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86</xdr:row>
      <xdr:rowOff>67310</xdr:rowOff>
    </xdr:from>
    <xdr:to>
      <xdr:col>68</xdr:col>
      <xdr:colOff>152400</xdr:colOff>
      <xdr:row>86</xdr:row>
      <xdr:rowOff>101600</xdr:rowOff>
    </xdr:to>
    <xdr:cxnSp macro="">
      <xdr:nvCxnSpPr>
        <xdr:cNvPr id="273" name="直線コネクタ 272">
          <a:extLst>
            <a:ext uri="{FF2B5EF4-FFF2-40B4-BE49-F238E27FC236}">
              <a16:creationId xmlns:a16="http://schemas.microsoft.com/office/drawing/2014/main" id="{00000000-0008-0000-0300-000011010000}"/>
            </a:ext>
          </a:extLst>
        </xdr:cNvPr>
        <xdr:cNvCxnSpPr/>
      </xdr:nvCxnSpPr>
      <xdr:spPr>
        <a:xfrm>
          <a:off x="13512800" y="14812010"/>
          <a:ext cx="8890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50800</xdr:rowOff>
    </xdr:from>
    <xdr:to>
      <xdr:col>68</xdr:col>
      <xdr:colOff>203200</xdr:colOff>
      <xdr:row>86</xdr:row>
      <xdr:rowOff>152400</xdr:rowOff>
    </xdr:to>
    <xdr:sp macro="" textlink="">
      <xdr:nvSpPr>
        <xdr:cNvPr id="274" name="フローチャート: 判断 273">
          <a:extLst>
            <a:ext uri="{FF2B5EF4-FFF2-40B4-BE49-F238E27FC236}">
              <a16:creationId xmlns:a16="http://schemas.microsoft.com/office/drawing/2014/main" id="{00000000-0008-0000-0300-000012010000}"/>
            </a:ext>
          </a:extLst>
        </xdr:cNvPr>
        <xdr:cNvSpPr/>
      </xdr:nvSpPr>
      <xdr:spPr>
        <a:xfrm>
          <a:off x="14351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162560</xdr:rowOff>
    </xdr:from>
    <xdr:ext cx="762000" cy="259080"/>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020800" y="14564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96.6</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86</xdr:row>
      <xdr:rowOff>50800</xdr:rowOff>
    </xdr:from>
    <xdr:to>
      <xdr:col>64</xdr:col>
      <xdr:colOff>152400</xdr:colOff>
      <xdr:row>86</xdr:row>
      <xdr:rowOff>152400</xdr:rowOff>
    </xdr:to>
    <xdr:sp macro="" textlink="">
      <xdr:nvSpPr>
        <xdr:cNvPr id="276" name="フローチャート: 判断 275">
          <a:extLst>
            <a:ext uri="{FF2B5EF4-FFF2-40B4-BE49-F238E27FC236}">
              <a16:creationId xmlns:a16="http://schemas.microsoft.com/office/drawing/2014/main" id="{00000000-0008-0000-0300-000014010000}"/>
            </a:ext>
          </a:extLst>
        </xdr:cNvPr>
        <xdr:cNvSpPr/>
      </xdr:nvSpPr>
      <xdr:spPr>
        <a:xfrm>
          <a:off x="13462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137160</xdr:rowOff>
    </xdr:from>
    <xdr:ext cx="762000" cy="259080"/>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3131800" y="14881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96.6</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92</xdr:row>
      <xdr:rowOff>35560</xdr:rowOff>
    </xdr:from>
    <xdr:ext cx="762000" cy="259080"/>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68021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76</xdr:col>
      <xdr:colOff>38100</xdr:colOff>
      <xdr:row>92</xdr:row>
      <xdr:rowOff>35560</xdr:rowOff>
    </xdr:from>
    <xdr:ext cx="762000" cy="259080"/>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963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71</xdr:col>
      <xdr:colOff>196850</xdr:colOff>
      <xdr:row>92</xdr:row>
      <xdr:rowOff>35560</xdr:rowOff>
    </xdr:from>
    <xdr:ext cx="762000" cy="259080"/>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5074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67</xdr:col>
      <xdr:colOff>146050</xdr:colOff>
      <xdr:row>92</xdr:row>
      <xdr:rowOff>35560</xdr:rowOff>
    </xdr:from>
    <xdr:ext cx="762000" cy="259080"/>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185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63</xdr:col>
      <xdr:colOff>95250</xdr:colOff>
      <xdr:row>92</xdr:row>
      <xdr:rowOff>35560</xdr:rowOff>
    </xdr:from>
    <xdr:ext cx="762000" cy="259080"/>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3296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80</xdr:col>
      <xdr:colOff>203200</xdr:colOff>
      <xdr:row>86</xdr:row>
      <xdr:rowOff>62230</xdr:rowOff>
    </xdr:from>
    <xdr:to>
      <xdr:col>81</xdr:col>
      <xdr:colOff>95250</xdr:colOff>
      <xdr:row>86</xdr:row>
      <xdr:rowOff>163830</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6967200" y="14806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78740</xdr:rowOff>
    </xdr:from>
    <xdr:ext cx="762000" cy="259080"/>
    <xdr:sp macro="" textlink="">
      <xdr:nvSpPr>
        <xdr:cNvPr id="284" name="給与水準   （国との比較）該当値テキスト">
          <a:extLst>
            <a:ext uri="{FF2B5EF4-FFF2-40B4-BE49-F238E27FC236}">
              <a16:creationId xmlns:a16="http://schemas.microsoft.com/office/drawing/2014/main" id="{00000000-0008-0000-0300-00001C010000}"/>
            </a:ext>
          </a:extLst>
        </xdr:cNvPr>
        <xdr:cNvSpPr txBox="1"/>
      </xdr:nvSpPr>
      <xdr:spPr>
        <a:xfrm>
          <a:off x="17106900" y="146519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96.7</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203200</xdr:colOff>
      <xdr:row>86</xdr:row>
      <xdr:rowOff>39370</xdr:rowOff>
    </xdr:from>
    <xdr:to>
      <xdr:col>77</xdr:col>
      <xdr:colOff>95250</xdr:colOff>
      <xdr:row>86</xdr:row>
      <xdr:rowOff>140970</xdr:rowOff>
    </xdr:to>
    <xdr:sp macro="" textlink="">
      <xdr:nvSpPr>
        <xdr:cNvPr id="285" name="楕円 284">
          <a:extLst>
            <a:ext uri="{FF2B5EF4-FFF2-40B4-BE49-F238E27FC236}">
              <a16:creationId xmlns:a16="http://schemas.microsoft.com/office/drawing/2014/main" id="{00000000-0008-0000-0300-00001D010000}"/>
            </a:ext>
          </a:extLst>
        </xdr:cNvPr>
        <xdr:cNvSpPr/>
      </xdr:nvSpPr>
      <xdr:spPr>
        <a:xfrm>
          <a:off x="16129000" y="14784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151130</xdr:rowOff>
    </xdr:from>
    <xdr:ext cx="736600" cy="259080"/>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5798800" y="1455293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96.5</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86</xdr:row>
      <xdr:rowOff>5080</xdr:rowOff>
    </xdr:from>
    <xdr:to>
      <xdr:col>73</xdr:col>
      <xdr:colOff>44450</xdr:colOff>
      <xdr:row>86</xdr:row>
      <xdr:rowOff>106680</xdr:rowOff>
    </xdr:to>
    <xdr:sp macro="" textlink="">
      <xdr:nvSpPr>
        <xdr:cNvPr id="287" name="楕円 286">
          <a:extLst>
            <a:ext uri="{FF2B5EF4-FFF2-40B4-BE49-F238E27FC236}">
              <a16:creationId xmlns:a16="http://schemas.microsoft.com/office/drawing/2014/main" id="{00000000-0008-0000-0300-00001F010000}"/>
            </a:ext>
          </a:extLst>
        </xdr:cNvPr>
        <xdr:cNvSpPr/>
      </xdr:nvSpPr>
      <xdr:spPr>
        <a:xfrm>
          <a:off x="15240000" y="14749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116840</xdr:rowOff>
    </xdr:from>
    <xdr:ext cx="762000" cy="259080"/>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4909800" y="145186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96.2</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86</xdr:row>
      <xdr:rowOff>50800</xdr:rowOff>
    </xdr:from>
    <xdr:to>
      <xdr:col>68</xdr:col>
      <xdr:colOff>203200</xdr:colOff>
      <xdr:row>86</xdr:row>
      <xdr:rowOff>152400</xdr:rowOff>
    </xdr:to>
    <xdr:sp macro="" textlink="">
      <xdr:nvSpPr>
        <xdr:cNvPr id="289" name="楕円 288">
          <a:extLst>
            <a:ext uri="{FF2B5EF4-FFF2-40B4-BE49-F238E27FC236}">
              <a16:creationId xmlns:a16="http://schemas.microsoft.com/office/drawing/2014/main" id="{00000000-0008-0000-0300-000021010000}"/>
            </a:ext>
          </a:extLst>
        </xdr:cNvPr>
        <xdr:cNvSpPr/>
      </xdr:nvSpPr>
      <xdr:spPr>
        <a:xfrm>
          <a:off x="14351000" y="1479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137160</xdr:rowOff>
    </xdr:from>
    <xdr:ext cx="762000" cy="259080"/>
    <xdr:sp macro="" textlink="">
      <xdr:nvSpPr>
        <xdr:cNvPr id="290" name="テキスト ボックス 289">
          <a:extLst>
            <a:ext uri="{FF2B5EF4-FFF2-40B4-BE49-F238E27FC236}">
              <a16:creationId xmlns:a16="http://schemas.microsoft.com/office/drawing/2014/main" id="{00000000-0008-0000-0300-000022010000}"/>
            </a:ext>
          </a:extLst>
        </xdr:cNvPr>
        <xdr:cNvSpPr txBox="1"/>
      </xdr:nvSpPr>
      <xdr:spPr>
        <a:xfrm>
          <a:off x="14020800" y="14881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96.6</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86</xdr:row>
      <xdr:rowOff>16510</xdr:rowOff>
    </xdr:from>
    <xdr:to>
      <xdr:col>64</xdr:col>
      <xdr:colOff>152400</xdr:colOff>
      <xdr:row>86</xdr:row>
      <xdr:rowOff>118110</xdr:rowOff>
    </xdr:to>
    <xdr:sp macro="" textlink="">
      <xdr:nvSpPr>
        <xdr:cNvPr id="291" name="楕円 290">
          <a:extLst>
            <a:ext uri="{FF2B5EF4-FFF2-40B4-BE49-F238E27FC236}">
              <a16:creationId xmlns:a16="http://schemas.microsoft.com/office/drawing/2014/main" id="{00000000-0008-0000-0300-000023010000}"/>
            </a:ext>
          </a:extLst>
        </xdr:cNvPr>
        <xdr:cNvSpPr/>
      </xdr:nvSpPr>
      <xdr:spPr>
        <a:xfrm>
          <a:off x="13462000" y="14761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128270</xdr:rowOff>
    </xdr:from>
    <xdr:ext cx="762000" cy="259080"/>
    <xdr:sp macro="" textlink="">
      <xdr:nvSpPr>
        <xdr:cNvPr id="292" name="テキスト ボックス 291">
          <a:extLst>
            <a:ext uri="{FF2B5EF4-FFF2-40B4-BE49-F238E27FC236}">
              <a16:creationId xmlns:a16="http://schemas.microsoft.com/office/drawing/2014/main" id="{00000000-0008-0000-0300-000024010000}"/>
            </a:ext>
          </a:extLst>
        </xdr:cNvPr>
        <xdr:cNvSpPr txBox="1"/>
      </xdr:nvSpPr>
      <xdr:spPr>
        <a:xfrm>
          <a:off x="13131800" y="145300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96.3</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定員管理の状況</a:t>
          </a:r>
        </a:p>
      </xdr:txBody>
    </xdr:sp>
    <xdr:clientData/>
  </xdr:twoCellAnchor>
  <xdr:oneCellAnchor>
    <xdr:from>
      <xdr:col>63</xdr:col>
      <xdr:colOff>144780</xdr:colOff>
      <xdr:row>53</xdr:row>
      <xdr:rowOff>101600</xdr:rowOff>
    </xdr:from>
    <xdr:ext cx="2263140" cy="306070"/>
    <xdr:sp macro="" textlink="">
      <xdr:nvSpPr>
        <xdr:cNvPr id="294" name="テキスト ボックス 293">
          <a:extLst>
            <a:ext uri="{FF2B5EF4-FFF2-40B4-BE49-F238E27FC236}">
              <a16:creationId xmlns:a16="http://schemas.microsoft.com/office/drawing/2014/main" id="{00000000-0008-0000-0300-000026010000}"/>
            </a:ext>
          </a:extLst>
        </xdr:cNvPr>
        <xdr:cNvSpPr txBox="1"/>
      </xdr:nvSpPr>
      <xdr:spPr>
        <a:xfrm>
          <a:off x="13346430" y="9188450"/>
          <a:ext cx="2263140" cy="3060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1,000</a:t>
          </a:r>
          <a:r>
            <a:rPr kumimoji="1" lang="ja-JP" altLang="en-US" sz="1300" b="1">
              <a:latin typeface="ＭＳ Ｐゴシック"/>
              <a:ea typeface="ＭＳ Ｐゴシック"/>
            </a:rPr>
            <a:t>人当たり職員数</a:t>
          </a:r>
        </a:p>
      </xdr:txBody>
    </xdr:sp>
    <xdr:clientData/>
  </xdr:oneCellAnchor>
  <xdr:oneCellAnchor>
    <xdr:from>
      <xdr:col>75</xdr:col>
      <xdr:colOff>20320</xdr:colOff>
      <xdr:row>53</xdr:row>
      <xdr:rowOff>76200</xdr:rowOff>
    </xdr:from>
    <xdr:ext cx="1647825" cy="355600"/>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5736570" y="9163050"/>
          <a:ext cx="1647825" cy="3556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[15.80</a:t>
          </a:r>
          <a:r>
            <a:rPr kumimoji="1" lang="ja-JP" altLang="en-US" sz="1600" b="1">
              <a:solidFill>
                <a:srgbClr val="FF0000"/>
              </a:solidFill>
              <a:latin typeface="ＭＳ Ｐゴシック"/>
              <a:ea typeface="ＭＳ Ｐゴシック"/>
            </a:rPr>
            <a:t>人</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7970500" y="908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7970500" y="927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53/55</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96215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96215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8.32</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300" name="正方形/長方形 299">
          <a:extLst>
            <a:ext uri="{FF2B5EF4-FFF2-40B4-BE49-F238E27FC236}">
              <a16:creationId xmlns:a16="http://schemas.microsoft.com/office/drawing/2014/main" id="{00000000-0008-0000-0300-00002C010000}"/>
            </a:ext>
          </a:extLst>
        </xdr:cNvPr>
        <xdr:cNvSpPr/>
      </xdr:nvSpPr>
      <xdr:spPr>
        <a:xfrm>
          <a:off x="210820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301" name="正方形/長方形 300">
          <a:extLst>
            <a:ext uri="{FF2B5EF4-FFF2-40B4-BE49-F238E27FC236}">
              <a16:creationId xmlns:a16="http://schemas.microsoft.com/office/drawing/2014/main" id="{00000000-0008-0000-0300-00002D010000}"/>
            </a:ext>
          </a:extLst>
        </xdr:cNvPr>
        <xdr:cNvSpPr/>
      </xdr:nvSpPr>
      <xdr:spPr>
        <a:xfrm>
          <a:off x="210820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8.52</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302" name="正方形/長方形 301">
          <a:extLst>
            <a:ext uri="{FF2B5EF4-FFF2-40B4-BE49-F238E27FC236}">
              <a16:creationId xmlns:a16="http://schemas.microsoft.com/office/drawing/2014/main" id="{00000000-0008-0000-0300-00002E010000}"/>
            </a:ext>
          </a:extLst>
        </xdr:cNvPr>
        <xdr:cNvSpPr/>
      </xdr:nvSpPr>
      <xdr:spPr>
        <a:xfrm>
          <a:off x="12827000" y="958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303" name="正方形/長方形 302">
          <a:extLst>
            <a:ext uri="{FF2B5EF4-FFF2-40B4-BE49-F238E27FC236}">
              <a16:creationId xmlns:a16="http://schemas.microsoft.com/office/drawing/2014/main" id="{00000000-0008-0000-0300-00002F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4" name="正方形/長方形 303">
          <a:extLst>
            <a:ext uri="{FF2B5EF4-FFF2-40B4-BE49-F238E27FC236}">
              <a16:creationId xmlns:a16="http://schemas.microsoft.com/office/drawing/2014/main" id="{00000000-0008-0000-0300-000030010000}"/>
            </a:ext>
          </a:extLst>
        </xdr:cNvPr>
        <xdr:cNvSpPr/>
      </xdr:nvSpPr>
      <xdr:spPr>
        <a:xfrm>
          <a:off x="18097500" y="958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1,000</a:t>
          </a:r>
          <a:r>
            <a:rPr kumimoji="1" lang="ja-JP" altLang="en-US" sz="1100" b="1" i="1">
              <a:solidFill>
                <a:srgbClr val="FF0000"/>
              </a:solidFill>
              <a:latin typeface="ＭＳ Ｐゴシック"/>
              <a:ea typeface="ＭＳ Ｐゴシック"/>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8224500" y="990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当町は中山間に位置し、広大な面積の中に行政区が点在するという特質から、総合支所をはじめとする同種の公共施設を分散する形で数多く有しており、職員数は類似団体内の平均値を大きく上回っている。　</a:t>
          </a:r>
        </a:p>
        <a:p>
          <a:r>
            <a:rPr kumimoji="1" lang="ja-JP" altLang="en-US" sz="1300">
              <a:latin typeface="ＭＳ Ｐゴシック"/>
              <a:ea typeface="ＭＳ Ｐゴシック"/>
            </a:rPr>
            <a:t>　昨年度から職員数は減少しているが、人口減少の進展により、人口単位の職員数は微増となった。引き続き組織改革等を進め、適正な定員管理と人員配置に努める。</a:t>
          </a:r>
        </a:p>
      </xdr:txBody>
    </xdr:sp>
    <xdr:clientData/>
  </xdr:twoCellAnchor>
  <xdr:oneCellAnchor>
    <xdr:from>
      <xdr:col>61</xdr:col>
      <xdr:colOff>6350</xdr:colOff>
      <xdr:row>54</xdr:row>
      <xdr:rowOff>139700</xdr:rowOff>
    </xdr:from>
    <xdr:ext cx="349885" cy="22542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788900" y="93980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人</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200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29210</xdr:rowOff>
    </xdr:from>
    <xdr:ext cx="762000" cy="25590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118592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24.00</a:t>
          </a:r>
          <a:endParaRPr kumimoji="1" lang="ja-JP" altLang="en-US" sz="1000">
            <a:latin typeface="ＭＳ Ｐゴシック"/>
            <a:ea typeface="ＭＳ Ｐゴシック"/>
          </a:endParaRPr>
        </a:p>
      </xdr:txBody>
    </xdr:sp>
    <xdr:clientData/>
  </xdr:oneCellAnchor>
  <xdr:twoCellAnchor>
    <xdr:from>
      <xdr:col>61</xdr:col>
      <xdr:colOff>44450</xdr:colOff>
      <xdr:row>67</xdr:row>
      <xdr:rowOff>169545</xdr:rowOff>
    </xdr:from>
    <xdr:to>
      <xdr:col>85</xdr:col>
      <xdr:colOff>95250</xdr:colOff>
      <xdr:row>67</xdr:row>
      <xdr:rowOff>169545</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1165669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27305</xdr:rowOff>
    </xdr:from>
    <xdr:ext cx="762000" cy="259080"/>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115144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21.00</a:t>
          </a:r>
          <a:endParaRPr kumimoji="1" lang="ja-JP" altLang="en-US" sz="1000">
            <a:latin typeface="ＭＳ Ｐゴシック"/>
            <a:ea typeface="ＭＳ Ｐゴシック"/>
          </a:endParaRPr>
        </a:p>
      </xdr:txBody>
    </xdr:sp>
    <xdr:clientData/>
  </xdr:oneCellAnchor>
  <xdr:twoCellAnchor>
    <xdr:from>
      <xdr:col>61</xdr:col>
      <xdr:colOff>44450</xdr:colOff>
      <xdr:row>65</xdr:row>
      <xdr:rowOff>167640</xdr:rowOff>
    </xdr:from>
    <xdr:to>
      <xdr:col>85</xdr:col>
      <xdr:colOff>95250</xdr:colOff>
      <xdr:row>65</xdr:row>
      <xdr:rowOff>167640</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2827000" y="1131189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25400</xdr:rowOff>
    </xdr:from>
    <xdr:ext cx="762000" cy="259080"/>
    <xdr:sp macro="" textlink="">
      <xdr:nvSpPr>
        <xdr:cNvPr id="312" name="テキスト ボックス 311">
          <a:extLst>
            <a:ext uri="{FF2B5EF4-FFF2-40B4-BE49-F238E27FC236}">
              <a16:creationId xmlns:a16="http://schemas.microsoft.com/office/drawing/2014/main" id="{00000000-0008-0000-0300-000038010000}"/>
            </a:ext>
          </a:extLst>
        </xdr:cNvPr>
        <xdr:cNvSpPr txBox="1"/>
      </xdr:nvSpPr>
      <xdr:spPr>
        <a:xfrm>
          <a:off x="12065000" y="111696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18.00</a:t>
          </a:r>
          <a:endParaRPr kumimoji="1" lang="ja-JP" altLang="en-US" sz="1000">
            <a:latin typeface="ＭＳ Ｐゴシック"/>
            <a:ea typeface="ＭＳ Ｐゴシック"/>
          </a:endParaRPr>
        </a:p>
      </xdr:txBody>
    </xdr:sp>
    <xdr:clientData/>
  </xdr:oneCellAnchor>
  <xdr:twoCellAnchor>
    <xdr:from>
      <xdr:col>61</xdr:col>
      <xdr:colOff>44450</xdr:colOff>
      <xdr:row>63</xdr:row>
      <xdr:rowOff>166370</xdr:rowOff>
    </xdr:from>
    <xdr:to>
      <xdr:col>85</xdr:col>
      <xdr:colOff>95250</xdr:colOff>
      <xdr:row>63</xdr:row>
      <xdr:rowOff>166370</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2827000" y="1096772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23495</xdr:rowOff>
    </xdr:from>
    <xdr:ext cx="762000" cy="259080"/>
    <xdr:sp macro="" textlink="">
      <xdr:nvSpPr>
        <xdr:cNvPr id="314" name="テキスト ボックス 313">
          <a:extLst>
            <a:ext uri="{FF2B5EF4-FFF2-40B4-BE49-F238E27FC236}">
              <a16:creationId xmlns:a16="http://schemas.microsoft.com/office/drawing/2014/main" id="{00000000-0008-0000-0300-00003A010000}"/>
            </a:ext>
          </a:extLst>
        </xdr:cNvPr>
        <xdr:cNvSpPr txBox="1"/>
      </xdr:nvSpPr>
      <xdr:spPr>
        <a:xfrm>
          <a:off x="12065000" y="108248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dr:col>61</xdr:col>
      <xdr:colOff>44450</xdr:colOff>
      <xdr:row>61</xdr:row>
      <xdr:rowOff>164465</xdr:rowOff>
    </xdr:from>
    <xdr:to>
      <xdr:col>85</xdr:col>
      <xdr:colOff>95250</xdr:colOff>
      <xdr:row>61</xdr:row>
      <xdr:rowOff>164465</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2827000" y="1062291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22225</xdr:rowOff>
    </xdr:from>
    <xdr:ext cx="762000" cy="258445"/>
    <xdr:sp macro="" textlink="">
      <xdr:nvSpPr>
        <xdr:cNvPr id="316" name="テキスト ボックス 315">
          <a:extLst>
            <a:ext uri="{FF2B5EF4-FFF2-40B4-BE49-F238E27FC236}">
              <a16:creationId xmlns:a16="http://schemas.microsoft.com/office/drawing/2014/main" id="{00000000-0008-0000-0300-00003C010000}"/>
            </a:ext>
          </a:extLst>
        </xdr:cNvPr>
        <xdr:cNvSpPr txBox="1"/>
      </xdr:nvSpPr>
      <xdr:spPr>
        <a:xfrm>
          <a:off x="12065000" y="1048067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61</xdr:col>
      <xdr:colOff>44450</xdr:colOff>
      <xdr:row>59</xdr:row>
      <xdr:rowOff>162560</xdr:rowOff>
    </xdr:from>
    <xdr:to>
      <xdr:col>85</xdr:col>
      <xdr:colOff>95250</xdr:colOff>
      <xdr:row>59</xdr:row>
      <xdr:rowOff>162560</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2827000" y="1027811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20320</xdr:rowOff>
    </xdr:from>
    <xdr:ext cx="762000" cy="255905"/>
    <xdr:sp macro="" textlink="">
      <xdr:nvSpPr>
        <xdr:cNvPr id="318" name="テキスト ボックス 317">
          <a:extLst>
            <a:ext uri="{FF2B5EF4-FFF2-40B4-BE49-F238E27FC236}">
              <a16:creationId xmlns:a16="http://schemas.microsoft.com/office/drawing/2014/main" id="{00000000-0008-0000-0300-00003E010000}"/>
            </a:ext>
          </a:extLst>
        </xdr:cNvPr>
        <xdr:cNvSpPr txBox="1"/>
      </xdr:nvSpPr>
      <xdr:spPr>
        <a:xfrm>
          <a:off x="12065000" y="1013587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61</xdr:col>
      <xdr:colOff>44450</xdr:colOff>
      <xdr:row>57</xdr:row>
      <xdr:rowOff>160655</xdr:rowOff>
    </xdr:from>
    <xdr:to>
      <xdr:col>85</xdr:col>
      <xdr:colOff>95250</xdr:colOff>
      <xdr:row>57</xdr:row>
      <xdr:rowOff>160655</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2827000" y="993330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18415</xdr:rowOff>
    </xdr:from>
    <xdr:ext cx="762000" cy="255905"/>
    <xdr:sp macro="" textlink="">
      <xdr:nvSpPr>
        <xdr:cNvPr id="320" name="テキスト ボックス 319">
          <a:extLst>
            <a:ext uri="{FF2B5EF4-FFF2-40B4-BE49-F238E27FC236}">
              <a16:creationId xmlns:a16="http://schemas.microsoft.com/office/drawing/2014/main" id="{00000000-0008-0000-0300-000040010000}"/>
            </a:ext>
          </a:extLst>
        </xdr:cNvPr>
        <xdr:cNvSpPr txBox="1"/>
      </xdr:nvSpPr>
      <xdr:spPr>
        <a:xfrm>
          <a:off x="12065000" y="979106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2827000" y="958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16510</xdr:rowOff>
    </xdr:from>
    <xdr:ext cx="762000" cy="259080"/>
    <xdr:sp macro="" textlink="">
      <xdr:nvSpPr>
        <xdr:cNvPr id="322" name="テキスト ボックス 321">
          <a:extLst>
            <a:ext uri="{FF2B5EF4-FFF2-40B4-BE49-F238E27FC236}">
              <a16:creationId xmlns:a16="http://schemas.microsoft.com/office/drawing/2014/main" id="{00000000-0008-0000-0300-000042010000}"/>
            </a:ext>
          </a:extLst>
        </xdr:cNvPr>
        <xdr:cNvSpPr txBox="1"/>
      </xdr:nvSpPr>
      <xdr:spPr>
        <a:xfrm>
          <a:off x="12065000" y="944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23" name="定員管理の状況グラフ枠">
          <a:extLst>
            <a:ext uri="{FF2B5EF4-FFF2-40B4-BE49-F238E27FC236}">
              <a16:creationId xmlns:a16="http://schemas.microsoft.com/office/drawing/2014/main" id="{00000000-0008-0000-0300-000043010000}"/>
            </a:ext>
          </a:extLst>
        </xdr:cNvPr>
        <xdr:cNvSpPr/>
      </xdr:nvSpPr>
      <xdr:spPr>
        <a:xfrm>
          <a:off x="12827000" y="958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91440</xdr:rowOff>
    </xdr:from>
    <xdr:to>
      <xdr:col>81</xdr:col>
      <xdr:colOff>44450</xdr:colOff>
      <xdr:row>66</xdr:row>
      <xdr:rowOff>158115</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flipV="1">
          <a:off x="17018000" y="10035540"/>
          <a:ext cx="0" cy="143827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130175</xdr:rowOff>
    </xdr:from>
    <xdr:ext cx="762000" cy="259080"/>
    <xdr:sp macro="" textlink="">
      <xdr:nvSpPr>
        <xdr:cNvPr id="325" name="定員管理の状況最小値テキスト">
          <a:extLst>
            <a:ext uri="{FF2B5EF4-FFF2-40B4-BE49-F238E27FC236}">
              <a16:creationId xmlns:a16="http://schemas.microsoft.com/office/drawing/2014/main" id="{00000000-0008-0000-0300-000045010000}"/>
            </a:ext>
          </a:extLst>
        </xdr:cNvPr>
        <xdr:cNvSpPr txBox="1"/>
      </xdr:nvSpPr>
      <xdr:spPr>
        <a:xfrm>
          <a:off x="17106900" y="114458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19.41</a:t>
          </a:r>
          <a:endParaRPr kumimoji="1" lang="ja-JP" altLang="en-US" sz="1000" b="1">
            <a:latin typeface="ＭＳ Ｐゴシック"/>
            <a:ea typeface="ＭＳ Ｐゴシック"/>
          </a:endParaRPr>
        </a:p>
      </xdr:txBody>
    </xdr:sp>
    <xdr:clientData/>
  </xdr:oneCellAnchor>
  <xdr:twoCellAnchor>
    <xdr:from>
      <xdr:col>80</xdr:col>
      <xdr:colOff>165100</xdr:colOff>
      <xdr:row>66</xdr:row>
      <xdr:rowOff>158115</xdr:rowOff>
    </xdr:from>
    <xdr:to>
      <xdr:col>81</xdr:col>
      <xdr:colOff>133350</xdr:colOff>
      <xdr:row>66</xdr:row>
      <xdr:rowOff>158115</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6929100" y="114738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6350</xdr:rowOff>
    </xdr:from>
    <xdr:ext cx="762000" cy="255905"/>
    <xdr:sp macro="" textlink="">
      <xdr:nvSpPr>
        <xdr:cNvPr id="327" name="定員管理の状況最大値テキスト">
          <a:extLst>
            <a:ext uri="{FF2B5EF4-FFF2-40B4-BE49-F238E27FC236}">
              <a16:creationId xmlns:a16="http://schemas.microsoft.com/office/drawing/2014/main" id="{00000000-0008-0000-0300-000047010000}"/>
            </a:ext>
          </a:extLst>
        </xdr:cNvPr>
        <xdr:cNvSpPr txBox="1"/>
      </xdr:nvSpPr>
      <xdr:spPr>
        <a:xfrm>
          <a:off x="17106900" y="977900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6.89</a:t>
          </a:r>
          <a:endParaRPr kumimoji="1" lang="ja-JP" altLang="en-US" sz="1000" b="1">
            <a:latin typeface="ＭＳ Ｐゴシック"/>
            <a:ea typeface="ＭＳ Ｐゴシック"/>
          </a:endParaRPr>
        </a:p>
      </xdr:txBody>
    </xdr:sp>
    <xdr:clientData/>
  </xdr:oneCellAnchor>
  <xdr:twoCellAnchor>
    <xdr:from>
      <xdr:col>80</xdr:col>
      <xdr:colOff>165100</xdr:colOff>
      <xdr:row>58</xdr:row>
      <xdr:rowOff>91440</xdr:rowOff>
    </xdr:from>
    <xdr:to>
      <xdr:col>81</xdr:col>
      <xdr:colOff>133350</xdr:colOff>
      <xdr:row>58</xdr:row>
      <xdr:rowOff>91440</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6929100" y="100355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64</xdr:row>
      <xdr:rowOff>30480</xdr:rowOff>
    </xdr:from>
    <xdr:to>
      <xdr:col>81</xdr:col>
      <xdr:colOff>44450</xdr:colOff>
      <xdr:row>64</xdr:row>
      <xdr:rowOff>86360</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a:off x="16179800" y="11003280"/>
          <a:ext cx="838200" cy="558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166370</xdr:rowOff>
    </xdr:from>
    <xdr:ext cx="762000" cy="255905"/>
    <xdr:sp macro="" textlink="">
      <xdr:nvSpPr>
        <xdr:cNvPr id="330" name="定員管理の状況平均値テキスト">
          <a:extLst>
            <a:ext uri="{FF2B5EF4-FFF2-40B4-BE49-F238E27FC236}">
              <a16:creationId xmlns:a16="http://schemas.microsoft.com/office/drawing/2014/main" id="{00000000-0008-0000-0300-00004A010000}"/>
            </a:ext>
          </a:extLst>
        </xdr:cNvPr>
        <xdr:cNvSpPr txBox="1"/>
      </xdr:nvSpPr>
      <xdr:spPr>
        <a:xfrm>
          <a:off x="17106900" y="10281920"/>
          <a:ext cx="762000"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10.82</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203200</xdr:colOff>
      <xdr:row>60</xdr:row>
      <xdr:rowOff>149225</xdr:rowOff>
    </xdr:from>
    <xdr:to>
      <xdr:col>81</xdr:col>
      <xdr:colOff>95250</xdr:colOff>
      <xdr:row>61</xdr:row>
      <xdr:rowOff>79375</xdr:rowOff>
    </xdr:to>
    <xdr:sp macro="" textlink="">
      <xdr:nvSpPr>
        <xdr:cNvPr id="331" name="フローチャート: 判断 330">
          <a:extLst>
            <a:ext uri="{FF2B5EF4-FFF2-40B4-BE49-F238E27FC236}">
              <a16:creationId xmlns:a16="http://schemas.microsoft.com/office/drawing/2014/main" id="{00000000-0008-0000-0300-00004B010000}"/>
            </a:ext>
          </a:extLst>
        </xdr:cNvPr>
        <xdr:cNvSpPr/>
      </xdr:nvSpPr>
      <xdr:spPr>
        <a:xfrm>
          <a:off x="16967200" y="10436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64</xdr:row>
      <xdr:rowOff>30480</xdr:rowOff>
    </xdr:from>
    <xdr:to>
      <xdr:col>77</xdr:col>
      <xdr:colOff>44450</xdr:colOff>
      <xdr:row>64</xdr:row>
      <xdr:rowOff>67945</xdr:rowOff>
    </xdr:to>
    <xdr:cxnSp macro="">
      <xdr:nvCxnSpPr>
        <xdr:cNvPr id="332" name="直線コネクタ 331">
          <a:extLst>
            <a:ext uri="{FF2B5EF4-FFF2-40B4-BE49-F238E27FC236}">
              <a16:creationId xmlns:a16="http://schemas.microsoft.com/office/drawing/2014/main" id="{00000000-0008-0000-0300-00004C010000}"/>
            </a:ext>
          </a:extLst>
        </xdr:cNvPr>
        <xdr:cNvCxnSpPr/>
      </xdr:nvCxnSpPr>
      <xdr:spPr>
        <a:xfrm flipV="1">
          <a:off x="15290800" y="11003280"/>
          <a:ext cx="889000" cy="374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119380</xdr:rowOff>
    </xdr:from>
    <xdr:to>
      <xdr:col>77</xdr:col>
      <xdr:colOff>95250</xdr:colOff>
      <xdr:row>61</xdr:row>
      <xdr:rowOff>49530</xdr:rowOff>
    </xdr:to>
    <xdr:sp macro="" textlink="">
      <xdr:nvSpPr>
        <xdr:cNvPr id="333" name="フローチャート: 判断 332">
          <a:extLst>
            <a:ext uri="{FF2B5EF4-FFF2-40B4-BE49-F238E27FC236}">
              <a16:creationId xmlns:a16="http://schemas.microsoft.com/office/drawing/2014/main" id="{00000000-0008-0000-0300-00004D010000}"/>
            </a:ext>
          </a:extLst>
        </xdr:cNvPr>
        <xdr:cNvSpPr/>
      </xdr:nvSpPr>
      <xdr:spPr>
        <a:xfrm>
          <a:off x="16129000" y="1040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59690</xdr:rowOff>
    </xdr:from>
    <xdr:ext cx="736600" cy="259080"/>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5798800" y="1017524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10.56</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64</xdr:row>
      <xdr:rowOff>16510</xdr:rowOff>
    </xdr:from>
    <xdr:to>
      <xdr:col>72</xdr:col>
      <xdr:colOff>203200</xdr:colOff>
      <xdr:row>64</xdr:row>
      <xdr:rowOff>67945</xdr:rowOff>
    </xdr:to>
    <xdr:cxnSp macro="">
      <xdr:nvCxnSpPr>
        <xdr:cNvPr id="335" name="直線コネクタ 334">
          <a:extLst>
            <a:ext uri="{FF2B5EF4-FFF2-40B4-BE49-F238E27FC236}">
              <a16:creationId xmlns:a16="http://schemas.microsoft.com/office/drawing/2014/main" id="{00000000-0008-0000-0300-00004F010000}"/>
            </a:ext>
          </a:extLst>
        </xdr:cNvPr>
        <xdr:cNvCxnSpPr/>
      </xdr:nvCxnSpPr>
      <xdr:spPr>
        <a:xfrm>
          <a:off x="14401800" y="10989310"/>
          <a:ext cx="889000" cy="514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106680</xdr:rowOff>
    </xdr:from>
    <xdr:to>
      <xdr:col>73</xdr:col>
      <xdr:colOff>44450</xdr:colOff>
      <xdr:row>61</xdr:row>
      <xdr:rowOff>36830</xdr:rowOff>
    </xdr:to>
    <xdr:sp macro="" textlink="">
      <xdr:nvSpPr>
        <xdr:cNvPr id="336" name="フローチャート: 判断 335">
          <a:extLst>
            <a:ext uri="{FF2B5EF4-FFF2-40B4-BE49-F238E27FC236}">
              <a16:creationId xmlns:a16="http://schemas.microsoft.com/office/drawing/2014/main" id="{00000000-0008-0000-0300-000050010000}"/>
            </a:ext>
          </a:extLst>
        </xdr:cNvPr>
        <xdr:cNvSpPr/>
      </xdr:nvSpPr>
      <xdr:spPr>
        <a:xfrm>
          <a:off x="15240000" y="10393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46990</xdr:rowOff>
    </xdr:from>
    <xdr:ext cx="762000" cy="259080"/>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909800" y="101625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10.45</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63</xdr:row>
      <xdr:rowOff>168275</xdr:rowOff>
    </xdr:from>
    <xdr:to>
      <xdr:col>68</xdr:col>
      <xdr:colOff>152400</xdr:colOff>
      <xdr:row>64</xdr:row>
      <xdr:rowOff>16510</xdr:rowOff>
    </xdr:to>
    <xdr:cxnSp macro="">
      <xdr:nvCxnSpPr>
        <xdr:cNvPr id="338" name="直線コネクタ 337">
          <a:extLst>
            <a:ext uri="{FF2B5EF4-FFF2-40B4-BE49-F238E27FC236}">
              <a16:creationId xmlns:a16="http://schemas.microsoft.com/office/drawing/2014/main" id="{00000000-0008-0000-0300-000052010000}"/>
            </a:ext>
          </a:extLst>
        </xdr:cNvPr>
        <xdr:cNvCxnSpPr/>
      </xdr:nvCxnSpPr>
      <xdr:spPr>
        <a:xfrm>
          <a:off x="13512800" y="10969625"/>
          <a:ext cx="889000" cy="19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73660</xdr:rowOff>
    </xdr:from>
    <xdr:to>
      <xdr:col>68</xdr:col>
      <xdr:colOff>203200</xdr:colOff>
      <xdr:row>61</xdr:row>
      <xdr:rowOff>3810</xdr:rowOff>
    </xdr:to>
    <xdr:sp macro="" textlink="">
      <xdr:nvSpPr>
        <xdr:cNvPr id="339" name="フローチャート: 判断 338">
          <a:extLst>
            <a:ext uri="{FF2B5EF4-FFF2-40B4-BE49-F238E27FC236}">
              <a16:creationId xmlns:a16="http://schemas.microsoft.com/office/drawing/2014/main" id="{00000000-0008-0000-0300-000053010000}"/>
            </a:ext>
          </a:extLst>
        </xdr:cNvPr>
        <xdr:cNvSpPr/>
      </xdr:nvSpPr>
      <xdr:spPr>
        <a:xfrm>
          <a:off x="14351000" y="10360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13970</xdr:rowOff>
    </xdr:from>
    <xdr:ext cx="762000" cy="259080"/>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4020800" y="101295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10.16</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60</xdr:row>
      <xdr:rowOff>17780</xdr:rowOff>
    </xdr:from>
    <xdr:to>
      <xdr:col>64</xdr:col>
      <xdr:colOff>152400</xdr:colOff>
      <xdr:row>60</xdr:row>
      <xdr:rowOff>118745</xdr:rowOff>
    </xdr:to>
    <xdr:sp macro="" textlink="">
      <xdr:nvSpPr>
        <xdr:cNvPr id="341" name="フローチャート: 判断 340">
          <a:extLst>
            <a:ext uri="{FF2B5EF4-FFF2-40B4-BE49-F238E27FC236}">
              <a16:creationId xmlns:a16="http://schemas.microsoft.com/office/drawing/2014/main" id="{00000000-0008-0000-0300-000055010000}"/>
            </a:ext>
          </a:extLst>
        </xdr:cNvPr>
        <xdr:cNvSpPr/>
      </xdr:nvSpPr>
      <xdr:spPr>
        <a:xfrm>
          <a:off x="13462000" y="1030478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128905</xdr:rowOff>
    </xdr:from>
    <xdr:ext cx="762000" cy="259080"/>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3131800" y="100730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9.67</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69</xdr:row>
      <xdr:rowOff>168910</xdr:rowOff>
    </xdr:from>
    <xdr:ext cx="762000" cy="25590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6802100" y="119989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76</xdr:col>
      <xdr:colOff>38100</xdr:colOff>
      <xdr:row>69</xdr:row>
      <xdr:rowOff>168910</xdr:rowOff>
    </xdr:from>
    <xdr:ext cx="762000" cy="25590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5963900" y="119989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71</xdr:col>
      <xdr:colOff>196850</xdr:colOff>
      <xdr:row>69</xdr:row>
      <xdr:rowOff>168910</xdr:rowOff>
    </xdr:from>
    <xdr:ext cx="762000" cy="25590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5074900" y="119989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67</xdr:col>
      <xdr:colOff>146050</xdr:colOff>
      <xdr:row>69</xdr:row>
      <xdr:rowOff>168910</xdr:rowOff>
    </xdr:from>
    <xdr:ext cx="762000" cy="25590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185900" y="119989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63</xdr:col>
      <xdr:colOff>95250</xdr:colOff>
      <xdr:row>69</xdr:row>
      <xdr:rowOff>168910</xdr:rowOff>
    </xdr:from>
    <xdr:ext cx="762000" cy="255905"/>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3296900" y="119989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80</xdr:col>
      <xdr:colOff>203200</xdr:colOff>
      <xdr:row>64</xdr:row>
      <xdr:rowOff>35560</xdr:rowOff>
    </xdr:from>
    <xdr:to>
      <xdr:col>81</xdr:col>
      <xdr:colOff>95250</xdr:colOff>
      <xdr:row>64</xdr:row>
      <xdr:rowOff>137160</xdr:rowOff>
    </xdr:to>
    <xdr:sp macro="" textlink="">
      <xdr:nvSpPr>
        <xdr:cNvPr id="348" name="楕円 347">
          <a:extLst>
            <a:ext uri="{FF2B5EF4-FFF2-40B4-BE49-F238E27FC236}">
              <a16:creationId xmlns:a16="http://schemas.microsoft.com/office/drawing/2014/main" id="{00000000-0008-0000-0300-00005C010000}"/>
            </a:ext>
          </a:extLst>
        </xdr:cNvPr>
        <xdr:cNvSpPr/>
      </xdr:nvSpPr>
      <xdr:spPr>
        <a:xfrm>
          <a:off x="16967200" y="11008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64</xdr:row>
      <xdr:rowOff>7620</xdr:rowOff>
    </xdr:from>
    <xdr:ext cx="762000" cy="255905"/>
    <xdr:sp macro="" textlink="">
      <xdr:nvSpPr>
        <xdr:cNvPr id="349" name="定員管理の状況該当値テキスト">
          <a:extLst>
            <a:ext uri="{FF2B5EF4-FFF2-40B4-BE49-F238E27FC236}">
              <a16:creationId xmlns:a16="http://schemas.microsoft.com/office/drawing/2014/main" id="{00000000-0008-0000-0300-00005D010000}"/>
            </a:ext>
          </a:extLst>
        </xdr:cNvPr>
        <xdr:cNvSpPr txBox="1"/>
      </xdr:nvSpPr>
      <xdr:spPr>
        <a:xfrm>
          <a:off x="17106900" y="1098042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15.80</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203200</xdr:colOff>
      <xdr:row>63</xdr:row>
      <xdr:rowOff>151130</xdr:rowOff>
    </xdr:from>
    <xdr:to>
      <xdr:col>77</xdr:col>
      <xdr:colOff>95250</xdr:colOff>
      <xdr:row>64</xdr:row>
      <xdr:rowOff>81280</xdr:rowOff>
    </xdr:to>
    <xdr:sp macro="" textlink="">
      <xdr:nvSpPr>
        <xdr:cNvPr id="350" name="楕円 349">
          <a:extLst>
            <a:ext uri="{FF2B5EF4-FFF2-40B4-BE49-F238E27FC236}">
              <a16:creationId xmlns:a16="http://schemas.microsoft.com/office/drawing/2014/main" id="{00000000-0008-0000-0300-00005E010000}"/>
            </a:ext>
          </a:extLst>
        </xdr:cNvPr>
        <xdr:cNvSpPr/>
      </xdr:nvSpPr>
      <xdr:spPr>
        <a:xfrm>
          <a:off x="16129000" y="10952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64</xdr:row>
      <xdr:rowOff>66040</xdr:rowOff>
    </xdr:from>
    <xdr:ext cx="736600" cy="255905"/>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5798800" y="11038840"/>
          <a:ext cx="7366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15.31</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64</xdr:row>
      <xdr:rowOff>17780</xdr:rowOff>
    </xdr:from>
    <xdr:to>
      <xdr:col>73</xdr:col>
      <xdr:colOff>44450</xdr:colOff>
      <xdr:row>64</xdr:row>
      <xdr:rowOff>118745</xdr:rowOff>
    </xdr:to>
    <xdr:sp macro="" textlink="">
      <xdr:nvSpPr>
        <xdr:cNvPr id="352" name="楕円 351">
          <a:extLst>
            <a:ext uri="{FF2B5EF4-FFF2-40B4-BE49-F238E27FC236}">
              <a16:creationId xmlns:a16="http://schemas.microsoft.com/office/drawing/2014/main" id="{00000000-0008-0000-0300-000060010000}"/>
            </a:ext>
          </a:extLst>
        </xdr:cNvPr>
        <xdr:cNvSpPr/>
      </xdr:nvSpPr>
      <xdr:spPr>
        <a:xfrm>
          <a:off x="15240000" y="1099058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64</xdr:row>
      <xdr:rowOff>103505</xdr:rowOff>
    </xdr:from>
    <xdr:ext cx="762000" cy="259080"/>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4909800" y="110763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15.64</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63</xdr:row>
      <xdr:rowOff>137160</xdr:rowOff>
    </xdr:from>
    <xdr:to>
      <xdr:col>68</xdr:col>
      <xdr:colOff>203200</xdr:colOff>
      <xdr:row>64</xdr:row>
      <xdr:rowOff>67310</xdr:rowOff>
    </xdr:to>
    <xdr:sp macro="" textlink="">
      <xdr:nvSpPr>
        <xdr:cNvPr id="354" name="楕円 353">
          <a:extLst>
            <a:ext uri="{FF2B5EF4-FFF2-40B4-BE49-F238E27FC236}">
              <a16:creationId xmlns:a16="http://schemas.microsoft.com/office/drawing/2014/main" id="{00000000-0008-0000-0300-000062010000}"/>
            </a:ext>
          </a:extLst>
        </xdr:cNvPr>
        <xdr:cNvSpPr/>
      </xdr:nvSpPr>
      <xdr:spPr>
        <a:xfrm>
          <a:off x="14351000" y="10938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64</xdr:row>
      <xdr:rowOff>52070</xdr:rowOff>
    </xdr:from>
    <xdr:ext cx="762000" cy="255905"/>
    <xdr:sp macro="" textlink="">
      <xdr:nvSpPr>
        <xdr:cNvPr id="355" name="テキスト ボックス 354">
          <a:extLst>
            <a:ext uri="{FF2B5EF4-FFF2-40B4-BE49-F238E27FC236}">
              <a16:creationId xmlns:a16="http://schemas.microsoft.com/office/drawing/2014/main" id="{00000000-0008-0000-0300-000063010000}"/>
            </a:ext>
          </a:extLst>
        </xdr:cNvPr>
        <xdr:cNvSpPr txBox="1"/>
      </xdr:nvSpPr>
      <xdr:spPr>
        <a:xfrm>
          <a:off x="14020800" y="1102487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15.19</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63</xdr:row>
      <xdr:rowOff>117475</xdr:rowOff>
    </xdr:from>
    <xdr:to>
      <xdr:col>64</xdr:col>
      <xdr:colOff>152400</xdr:colOff>
      <xdr:row>64</xdr:row>
      <xdr:rowOff>47625</xdr:rowOff>
    </xdr:to>
    <xdr:sp macro="" textlink="">
      <xdr:nvSpPr>
        <xdr:cNvPr id="356" name="楕円 355">
          <a:extLst>
            <a:ext uri="{FF2B5EF4-FFF2-40B4-BE49-F238E27FC236}">
              <a16:creationId xmlns:a16="http://schemas.microsoft.com/office/drawing/2014/main" id="{00000000-0008-0000-0300-000064010000}"/>
            </a:ext>
          </a:extLst>
        </xdr:cNvPr>
        <xdr:cNvSpPr/>
      </xdr:nvSpPr>
      <xdr:spPr>
        <a:xfrm>
          <a:off x="13462000" y="10918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64</xdr:row>
      <xdr:rowOff>32385</xdr:rowOff>
    </xdr:from>
    <xdr:ext cx="762000" cy="255905"/>
    <xdr:sp macro="" textlink="">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3131800" y="1100518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15.02</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公債費負担の状況</a:t>
          </a:r>
        </a:p>
      </xdr:txBody>
    </xdr:sp>
    <xdr:clientData/>
  </xdr:twoCellAnchor>
  <xdr:oneCellAnchor>
    <xdr:from>
      <xdr:col>65</xdr:col>
      <xdr:colOff>54610</xdr:colOff>
      <xdr:row>31</xdr:row>
      <xdr:rowOff>63500</xdr:rowOff>
    </xdr:from>
    <xdr:ext cx="1605915" cy="308610"/>
    <xdr:sp macro="" textlink="">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3675360" y="5378450"/>
          <a:ext cx="1605915"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実質公債費比率</a:t>
          </a:r>
        </a:p>
      </xdr:txBody>
    </xdr:sp>
    <xdr:clientData/>
  </xdr:oneCellAnchor>
  <xdr:oneCellAnchor>
    <xdr:from>
      <xdr:col>73</xdr:col>
      <xdr:colOff>110490</xdr:colOff>
      <xdr:row>31</xdr:row>
      <xdr:rowOff>38100</xdr:rowOff>
    </xdr:from>
    <xdr:ext cx="1647825" cy="358775"/>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5407640" y="5353050"/>
          <a:ext cx="164782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[7.0%]</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7970500" y="527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7970500" y="546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19/55</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63" name="正方形/長方形 362">
          <a:extLst>
            <a:ext uri="{FF2B5EF4-FFF2-40B4-BE49-F238E27FC236}">
              <a16:creationId xmlns:a16="http://schemas.microsoft.com/office/drawing/2014/main" id="{00000000-0008-0000-0300-00006B010000}"/>
            </a:ext>
          </a:extLst>
        </xdr:cNvPr>
        <xdr:cNvSpPr/>
      </xdr:nvSpPr>
      <xdr:spPr>
        <a:xfrm>
          <a:off x="196215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64" name="正方形/長方形 363">
          <a:extLst>
            <a:ext uri="{FF2B5EF4-FFF2-40B4-BE49-F238E27FC236}">
              <a16:creationId xmlns:a16="http://schemas.microsoft.com/office/drawing/2014/main" id="{00000000-0008-0000-0300-00006C010000}"/>
            </a:ext>
          </a:extLst>
        </xdr:cNvPr>
        <xdr:cNvSpPr/>
      </xdr:nvSpPr>
      <xdr:spPr>
        <a:xfrm>
          <a:off x="196215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5" name="正方形/長方形 364">
          <a:extLst>
            <a:ext uri="{FF2B5EF4-FFF2-40B4-BE49-F238E27FC236}">
              <a16:creationId xmlns:a16="http://schemas.microsoft.com/office/drawing/2014/main" id="{00000000-0008-0000-0300-00006D010000}"/>
            </a:ext>
          </a:extLst>
        </xdr:cNvPr>
        <xdr:cNvSpPr/>
      </xdr:nvSpPr>
      <xdr:spPr>
        <a:xfrm>
          <a:off x="210820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6" name="正方形/長方形 365">
          <a:extLst>
            <a:ext uri="{FF2B5EF4-FFF2-40B4-BE49-F238E27FC236}">
              <a16:creationId xmlns:a16="http://schemas.microsoft.com/office/drawing/2014/main" id="{00000000-0008-0000-0300-00006E010000}"/>
            </a:ext>
          </a:extLst>
        </xdr:cNvPr>
        <xdr:cNvSpPr/>
      </xdr:nvSpPr>
      <xdr:spPr>
        <a:xfrm>
          <a:off x="210820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7" name="正方形/長方形 366">
          <a:extLst>
            <a:ext uri="{FF2B5EF4-FFF2-40B4-BE49-F238E27FC236}">
              <a16:creationId xmlns:a16="http://schemas.microsoft.com/office/drawing/2014/main" id="{00000000-0008-0000-0300-00006F010000}"/>
            </a:ext>
          </a:extLst>
        </xdr:cNvPr>
        <xdr:cNvSpPr/>
      </xdr:nvSpPr>
      <xdr:spPr>
        <a:xfrm>
          <a:off x="12827000" y="577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8" name="正方形/長方形 367">
          <a:extLst>
            <a:ext uri="{FF2B5EF4-FFF2-40B4-BE49-F238E27FC236}">
              <a16:creationId xmlns:a16="http://schemas.microsoft.com/office/drawing/2014/main" id="{00000000-0008-0000-0300-000070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9" name="正方形/長方形 368">
          <a:extLst>
            <a:ext uri="{FF2B5EF4-FFF2-40B4-BE49-F238E27FC236}">
              <a16:creationId xmlns:a16="http://schemas.microsoft.com/office/drawing/2014/main" id="{00000000-0008-0000-0300-000071010000}"/>
            </a:ext>
          </a:extLst>
        </xdr:cNvPr>
        <xdr:cNvSpPr/>
      </xdr:nvSpPr>
      <xdr:spPr>
        <a:xfrm>
          <a:off x="18097500" y="577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8224500" y="609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比率の算定係数を前年度と比較すると、分母となる臨時財政対策債発行可能額は54.7％減少したが、分子においても地方債元利償還金額が1.5％、公営企業債の償還財源に充当する繰入金が22.6％とそれぞれ減少した。これに伴い、単年度では実質公債費比率が1.8％減少したが、３か年平均では0.2％増加している。</a:t>
          </a:r>
        </a:p>
        <a:p>
          <a:r>
            <a:rPr kumimoji="1" lang="ja-JP" altLang="en-US" sz="1300">
              <a:latin typeface="ＭＳ Ｐゴシック"/>
              <a:ea typeface="ＭＳ Ｐゴシック"/>
            </a:rPr>
            <a:t>　一部事務組合保有施設の大規模改修事業が今後控えていることを踏まえ、中長期的視点に基づく地方債の計画的な活用や公債費負担の平準化等に引き続き取り組む。</a:t>
          </a:r>
        </a:p>
      </xdr:txBody>
    </xdr:sp>
    <xdr:clientData/>
  </xdr:twoCellAnchor>
  <xdr:oneCellAnchor>
    <xdr:from>
      <xdr:col>61</xdr:col>
      <xdr:colOff>6350</xdr:colOff>
      <xdr:row>32</xdr:row>
      <xdr:rowOff>101600</xdr:rowOff>
    </xdr:from>
    <xdr:ext cx="298450" cy="224790"/>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2788900" y="5588000"/>
          <a:ext cx="2984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819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162560</xdr:rowOff>
    </xdr:from>
    <xdr:ext cx="762000" cy="259080"/>
    <xdr:sp macro="" textlink="">
      <xdr:nvSpPr>
        <xdr:cNvPr id="373" name="テキスト ボックス 372">
          <a:extLst>
            <a:ext uri="{FF2B5EF4-FFF2-40B4-BE49-F238E27FC236}">
              <a16:creationId xmlns:a16="http://schemas.microsoft.com/office/drawing/2014/main" id="{00000000-0008-0000-0300-000075010000}"/>
            </a:ext>
          </a:extLst>
        </xdr:cNvPr>
        <xdr:cNvSpPr txBox="1"/>
      </xdr:nvSpPr>
      <xdr:spPr>
        <a:xfrm>
          <a:off x="12065000" y="804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a:t>
          </a:r>
          <a:endParaRPr kumimoji="1" lang="ja-JP" altLang="en-US" sz="1000">
            <a:latin typeface="ＭＳ Ｐゴシック"/>
            <a:ea typeface="ＭＳ Ｐゴシック"/>
          </a:endParaRPr>
        </a:p>
      </xdr:txBody>
    </xdr:sp>
    <xdr:clientData/>
  </xdr:oneCellAnchor>
  <xdr:twoCellAnchor>
    <xdr:from>
      <xdr:col>61</xdr:col>
      <xdr:colOff>44450</xdr:colOff>
      <xdr:row>46</xdr:row>
      <xdr:rowOff>3175</xdr:rowOff>
    </xdr:from>
    <xdr:to>
      <xdr:col>85</xdr:col>
      <xdr:colOff>95250</xdr:colOff>
      <xdr:row>46</xdr:row>
      <xdr:rowOff>3175</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788987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45</xdr:row>
      <xdr:rowOff>32385</xdr:rowOff>
    </xdr:from>
    <xdr:ext cx="762000" cy="255905"/>
    <xdr:sp macro="" textlink="">
      <xdr:nvSpPr>
        <xdr:cNvPr id="375" name="テキスト ボックス 374">
          <a:extLst>
            <a:ext uri="{FF2B5EF4-FFF2-40B4-BE49-F238E27FC236}">
              <a16:creationId xmlns:a16="http://schemas.microsoft.com/office/drawing/2014/main" id="{00000000-0008-0000-0300-000077010000}"/>
            </a:ext>
          </a:extLst>
        </xdr:cNvPr>
        <xdr:cNvSpPr txBox="1"/>
      </xdr:nvSpPr>
      <xdr:spPr>
        <a:xfrm>
          <a:off x="12065000" y="774763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dr:col>61</xdr:col>
      <xdr:colOff>44450</xdr:colOff>
      <xdr:row>44</xdr:row>
      <xdr:rowOff>44450</xdr:rowOff>
    </xdr:from>
    <xdr:to>
      <xdr:col>85</xdr:col>
      <xdr:colOff>95250</xdr:colOff>
      <xdr:row>44</xdr:row>
      <xdr:rowOff>44450</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2827000" y="758825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43</xdr:row>
      <xdr:rowOff>73660</xdr:rowOff>
    </xdr:from>
    <xdr:ext cx="762000" cy="259080"/>
    <xdr:sp macro="" textlink="">
      <xdr:nvSpPr>
        <xdr:cNvPr id="377" name="テキスト ボックス 376">
          <a:extLst>
            <a:ext uri="{FF2B5EF4-FFF2-40B4-BE49-F238E27FC236}">
              <a16:creationId xmlns:a16="http://schemas.microsoft.com/office/drawing/2014/main" id="{00000000-0008-0000-0300-000079010000}"/>
            </a:ext>
          </a:extLst>
        </xdr:cNvPr>
        <xdr:cNvSpPr txBox="1"/>
      </xdr:nvSpPr>
      <xdr:spPr>
        <a:xfrm>
          <a:off x="12065000" y="74460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61</xdr:col>
      <xdr:colOff>44450</xdr:colOff>
      <xdr:row>42</xdr:row>
      <xdr:rowOff>86360</xdr:rowOff>
    </xdr:from>
    <xdr:to>
      <xdr:col>85</xdr:col>
      <xdr:colOff>95250</xdr:colOff>
      <xdr:row>42</xdr:row>
      <xdr:rowOff>86360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2827000" y="728726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114935</xdr:rowOff>
    </xdr:from>
    <xdr:ext cx="762000" cy="259080"/>
    <xdr:sp macro="" textlink="">
      <xdr:nvSpPr>
        <xdr:cNvPr id="379" name="テキスト ボックス 378">
          <a:extLst>
            <a:ext uri="{FF2B5EF4-FFF2-40B4-BE49-F238E27FC236}">
              <a16:creationId xmlns:a16="http://schemas.microsoft.com/office/drawing/2014/main" id="{00000000-0008-0000-0300-00007B010000}"/>
            </a:ext>
          </a:extLst>
        </xdr:cNvPr>
        <xdr:cNvSpPr txBox="1"/>
      </xdr:nvSpPr>
      <xdr:spPr>
        <a:xfrm>
          <a:off x="12065000" y="71443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2827000" y="698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156210</xdr:rowOff>
    </xdr:from>
    <xdr:ext cx="762000" cy="255905"/>
    <xdr:sp macro="" textlink="">
      <xdr:nvSpPr>
        <xdr:cNvPr id="381" name="テキスト ボックス 380">
          <a:extLst>
            <a:ext uri="{FF2B5EF4-FFF2-40B4-BE49-F238E27FC236}">
              <a16:creationId xmlns:a16="http://schemas.microsoft.com/office/drawing/2014/main" id="{00000000-0008-0000-0300-00007D010000}"/>
            </a:ext>
          </a:extLst>
        </xdr:cNvPr>
        <xdr:cNvSpPr txBox="1"/>
      </xdr:nvSpPr>
      <xdr:spPr>
        <a:xfrm>
          <a:off x="12065000" y="68427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dr:col>61</xdr:col>
      <xdr:colOff>44450</xdr:colOff>
      <xdr:row>38</xdr:row>
      <xdr:rowOff>168275</xdr:rowOff>
    </xdr:from>
    <xdr:to>
      <xdr:col>85</xdr:col>
      <xdr:colOff>95250</xdr:colOff>
      <xdr:row>38</xdr:row>
      <xdr:rowOff>168275</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2827000" y="668337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26035</xdr:rowOff>
    </xdr:from>
    <xdr:ext cx="762000" cy="259080"/>
    <xdr:sp macro="" textlink="">
      <xdr:nvSpPr>
        <xdr:cNvPr id="383" name="テキスト ボックス 382">
          <a:extLst>
            <a:ext uri="{FF2B5EF4-FFF2-40B4-BE49-F238E27FC236}">
              <a16:creationId xmlns:a16="http://schemas.microsoft.com/office/drawing/2014/main" id="{00000000-0008-0000-0300-00007F010000}"/>
            </a:ext>
          </a:extLst>
        </xdr:cNvPr>
        <xdr:cNvSpPr txBox="1"/>
      </xdr:nvSpPr>
      <xdr:spPr>
        <a:xfrm>
          <a:off x="12065000" y="65411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dr:col>61</xdr:col>
      <xdr:colOff>44450</xdr:colOff>
      <xdr:row>37</xdr:row>
      <xdr:rowOff>38100</xdr:rowOff>
    </xdr:from>
    <xdr:to>
      <xdr:col>85</xdr:col>
      <xdr:colOff>95250</xdr:colOff>
      <xdr:row>37</xdr:row>
      <xdr:rowOff>38100</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2827000" y="638175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67310</xdr:rowOff>
    </xdr:from>
    <xdr:ext cx="762000" cy="259080"/>
    <xdr:sp macro="" textlink="">
      <xdr:nvSpPr>
        <xdr:cNvPr id="385" name="テキスト ボックス 384">
          <a:extLst>
            <a:ext uri="{FF2B5EF4-FFF2-40B4-BE49-F238E27FC236}">
              <a16:creationId xmlns:a16="http://schemas.microsoft.com/office/drawing/2014/main" id="{00000000-0008-0000-0300-000081010000}"/>
            </a:ext>
          </a:extLst>
        </xdr:cNvPr>
        <xdr:cNvSpPr txBox="1"/>
      </xdr:nvSpPr>
      <xdr:spPr>
        <a:xfrm>
          <a:off x="12065000" y="62395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a:t>
          </a:r>
          <a:endParaRPr kumimoji="1" lang="ja-JP" altLang="en-US" sz="1000">
            <a:latin typeface="ＭＳ Ｐゴシック"/>
            <a:ea typeface="ＭＳ Ｐゴシック"/>
          </a:endParaRPr>
        </a:p>
      </xdr:txBody>
    </xdr:sp>
    <xdr:clientData/>
  </xdr:oneCellAnchor>
  <xdr:twoCellAnchor>
    <xdr:from>
      <xdr:col>61</xdr:col>
      <xdr:colOff>44450</xdr:colOff>
      <xdr:row>35</xdr:row>
      <xdr:rowOff>79375</xdr:rowOff>
    </xdr:from>
    <xdr:to>
      <xdr:col>85</xdr:col>
      <xdr:colOff>95250</xdr:colOff>
      <xdr:row>35</xdr:row>
      <xdr:rowOff>79375</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2827000" y="608012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34</xdr:row>
      <xdr:rowOff>109220</xdr:rowOff>
    </xdr:from>
    <xdr:ext cx="762000" cy="25590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2065000" y="593852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a:off x="12827000" y="577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9" name="公債費負担の状況グラフ枠">
          <a:extLst>
            <a:ext uri="{FF2B5EF4-FFF2-40B4-BE49-F238E27FC236}">
              <a16:creationId xmlns:a16="http://schemas.microsoft.com/office/drawing/2014/main" id="{00000000-0008-0000-0300-000085010000}"/>
            </a:ext>
          </a:extLst>
        </xdr:cNvPr>
        <xdr:cNvSpPr/>
      </xdr:nvSpPr>
      <xdr:spPr>
        <a:xfrm>
          <a:off x="12827000" y="577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68580</xdr:rowOff>
    </xdr:from>
    <xdr:to>
      <xdr:col>81</xdr:col>
      <xdr:colOff>44450</xdr:colOff>
      <xdr:row>44</xdr:row>
      <xdr:rowOff>125095</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flipV="1">
          <a:off x="17018000" y="6240780"/>
          <a:ext cx="0" cy="142811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97790</xdr:rowOff>
    </xdr:from>
    <xdr:ext cx="762000" cy="255905"/>
    <xdr:sp macro="" textlink="">
      <xdr:nvSpPr>
        <xdr:cNvPr id="391" name="公債費負担の状況最小値テキスト">
          <a:extLst>
            <a:ext uri="{FF2B5EF4-FFF2-40B4-BE49-F238E27FC236}">
              <a16:creationId xmlns:a16="http://schemas.microsoft.com/office/drawing/2014/main" id="{00000000-0008-0000-0300-000087010000}"/>
            </a:ext>
          </a:extLst>
        </xdr:cNvPr>
        <xdr:cNvSpPr txBox="1"/>
      </xdr:nvSpPr>
      <xdr:spPr>
        <a:xfrm>
          <a:off x="17106900" y="764159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15.8</a:t>
          </a:r>
          <a:endParaRPr kumimoji="1" lang="ja-JP" altLang="en-US" sz="1000" b="1">
            <a:latin typeface="ＭＳ Ｐゴシック"/>
            <a:ea typeface="ＭＳ Ｐゴシック"/>
          </a:endParaRPr>
        </a:p>
      </xdr:txBody>
    </xdr:sp>
    <xdr:clientData/>
  </xdr:oneCellAnchor>
  <xdr:twoCellAnchor>
    <xdr:from>
      <xdr:col>80</xdr:col>
      <xdr:colOff>165100</xdr:colOff>
      <xdr:row>44</xdr:row>
      <xdr:rowOff>125095</xdr:rowOff>
    </xdr:from>
    <xdr:to>
      <xdr:col>81</xdr:col>
      <xdr:colOff>133350</xdr:colOff>
      <xdr:row>44</xdr:row>
      <xdr:rowOff>125095</xdr:rowOff>
    </xdr:to>
    <xdr:cxnSp macro="">
      <xdr:nvCxnSpPr>
        <xdr:cNvPr id="392" name="直線コネクタ 391">
          <a:extLst>
            <a:ext uri="{FF2B5EF4-FFF2-40B4-BE49-F238E27FC236}">
              <a16:creationId xmlns:a16="http://schemas.microsoft.com/office/drawing/2014/main" id="{00000000-0008-0000-0300-000088010000}"/>
            </a:ext>
          </a:extLst>
        </xdr:cNvPr>
        <xdr:cNvCxnSpPr/>
      </xdr:nvCxnSpPr>
      <xdr:spPr>
        <a:xfrm>
          <a:off x="16929100" y="76688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154940</xdr:rowOff>
    </xdr:from>
    <xdr:ext cx="762000" cy="255905"/>
    <xdr:sp macro="" textlink="">
      <xdr:nvSpPr>
        <xdr:cNvPr id="393" name="公債費負担の状況最大値テキスト">
          <a:extLst>
            <a:ext uri="{FF2B5EF4-FFF2-40B4-BE49-F238E27FC236}">
              <a16:creationId xmlns:a16="http://schemas.microsoft.com/office/drawing/2014/main" id="{00000000-0008-0000-0300-000089010000}"/>
            </a:ext>
          </a:extLst>
        </xdr:cNvPr>
        <xdr:cNvSpPr txBox="1"/>
      </xdr:nvSpPr>
      <xdr:spPr>
        <a:xfrm>
          <a:off x="17106900" y="598424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1.6</a:t>
          </a:r>
          <a:endParaRPr kumimoji="1" lang="ja-JP" altLang="en-US" sz="1000" b="1">
            <a:latin typeface="ＭＳ Ｐゴシック"/>
            <a:ea typeface="ＭＳ Ｐゴシック"/>
          </a:endParaRPr>
        </a:p>
      </xdr:txBody>
    </xdr:sp>
    <xdr:clientData/>
  </xdr:oneCellAnchor>
  <xdr:twoCellAnchor>
    <xdr:from>
      <xdr:col>80</xdr:col>
      <xdr:colOff>165100</xdr:colOff>
      <xdr:row>36</xdr:row>
      <xdr:rowOff>68580</xdr:rowOff>
    </xdr:from>
    <xdr:to>
      <xdr:col>81</xdr:col>
      <xdr:colOff>133350</xdr:colOff>
      <xdr:row>36</xdr:row>
      <xdr:rowOff>68580</xdr:rowOff>
    </xdr:to>
    <xdr:cxnSp macro="">
      <xdr:nvCxnSpPr>
        <xdr:cNvPr id="394" name="直線コネクタ 393">
          <a:extLst>
            <a:ext uri="{FF2B5EF4-FFF2-40B4-BE49-F238E27FC236}">
              <a16:creationId xmlns:a16="http://schemas.microsoft.com/office/drawing/2014/main" id="{00000000-0008-0000-0300-00008A010000}"/>
            </a:ext>
          </a:extLst>
        </xdr:cNvPr>
        <xdr:cNvCxnSpPr/>
      </xdr:nvCxnSpPr>
      <xdr:spPr>
        <a:xfrm>
          <a:off x="16929100" y="62407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77470</xdr:rowOff>
    </xdr:from>
    <xdr:to>
      <xdr:col>81</xdr:col>
      <xdr:colOff>44450</xdr:colOff>
      <xdr:row>39</xdr:row>
      <xdr:rowOff>97790</xdr:rowOff>
    </xdr:to>
    <xdr:cxnSp macro="">
      <xdr:nvCxnSpPr>
        <xdr:cNvPr id="395" name="直線コネクタ 394">
          <a:extLst>
            <a:ext uri="{FF2B5EF4-FFF2-40B4-BE49-F238E27FC236}">
              <a16:creationId xmlns:a16="http://schemas.microsoft.com/office/drawing/2014/main" id="{00000000-0008-0000-0300-00008B010000}"/>
            </a:ext>
          </a:extLst>
        </xdr:cNvPr>
        <xdr:cNvCxnSpPr/>
      </xdr:nvCxnSpPr>
      <xdr:spPr>
        <a:xfrm>
          <a:off x="16179800" y="6764020"/>
          <a:ext cx="838200" cy="20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169545</xdr:rowOff>
    </xdr:from>
    <xdr:ext cx="762000" cy="255905"/>
    <xdr:sp macro="" textlink="">
      <xdr:nvSpPr>
        <xdr:cNvPr id="396" name="公債費負担の状況平均値テキスト">
          <a:extLst>
            <a:ext uri="{FF2B5EF4-FFF2-40B4-BE49-F238E27FC236}">
              <a16:creationId xmlns:a16="http://schemas.microsoft.com/office/drawing/2014/main" id="{00000000-0008-0000-0300-00008C010000}"/>
            </a:ext>
          </a:extLst>
        </xdr:cNvPr>
        <xdr:cNvSpPr txBox="1"/>
      </xdr:nvSpPr>
      <xdr:spPr>
        <a:xfrm>
          <a:off x="17106900" y="6856095"/>
          <a:ext cx="762000"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8.5</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203200</xdr:colOff>
      <xdr:row>40</xdr:row>
      <xdr:rowOff>26035</xdr:rowOff>
    </xdr:from>
    <xdr:to>
      <xdr:col>81</xdr:col>
      <xdr:colOff>95250</xdr:colOff>
      <xdr:row>40</xdr:row>
      <xdr:rowOff>127635</xdr:rowOff>
    </xdr:to>
    <xdr:sp macro="" textlink="">
      <xdr:nvSpPr>
        <xdr:cNvPr id="397" name="フローチャート: 判断 396">
          <a:extLst>
            <a:ext uri="{FF2B5EF4-FFF2-40B4-BE49-F238E27FC236}">
              <a16:creationId xmlns:a16="http://schemas.microsoft.com/office/drawing/2014/main" id="{00000000-0008-0000-0300-00008D010000}"/>
            </a:ext>
          </a:extLst>
        </xdr:cNvPr>
        <xdr:cNvSpPr/>
      </xdr:nvSpPr>
      <xdr:spPr>
        <a:xfrm>
          <a:off x="16967200" y="6884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38</xdr:row>
      <xdr:rowOff>147955</xdr:rowOff>
    </xdr:from>
    <xdr:to>
      <xdr:col>77</xdr:col>
      <xdr:colOff>44450</xdr:colOff>
      <xdr:row>39</xdr:row>
      <xdr:rowOff>77470</xdr:rowOff>
    </xdr:to>
    <xdr:cxnSp macro="">
      <xdr:nvCxnSpPr>
        <xdr:cNvPr id="398" name="直線コネクタ 397">
          <a:extLst>
            <a:ext uri="{FF2B5EF4-FFF2-40B4-BE49-F238E27FC236}">
              <a16:creationId xmlns:a16="http://schemas.microsoft.com/office/drawing/2014/main" id="{00000000-0008-0000-0300-00008E010000}"/>
            </a:ext>
          </a:extLst>
        </xdr:cNvPr>
        <xdr:cNvCxnSpPr/>
      </xdr:nvCxnSpPr>
      <xdr:spPr>
        <a:xfrm>
          <a:off x="15290800" y="6663055"/>
          <a:ext cx="889000" cy="1009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15875</xdr:rowOff>
    </xdr:from>
    <xdr:to>
      <xdr:col>77</xdr:col>
      <xdr:colOff>95250</xdr:colOff>
      <xdr:row>40</xdr:row>
      <xdr:rowOff>117475</xdr:rowOff>
    </xdr:to>
    <xdr:sp macro="" textlink="">
      <xdr:nvSpPr>
        <xdr:cNvPr id="399" name="フローチャート: 判断 398">
          <a:extLst>
            <a:ext uri="{FF2B5EF4-FFF2-40B4-BE49-F238E27FC236}">
              <a16:creationId xmlns:a16="http://schemas.microsoft.com/office/drawing/2014/main" id="{00000000-0008-0000-0300-00008F010000}"/>
            </a:ext>
          </a:extLst>
        </xdr:cNvPr>
        <xdr:cNvSpPr/>
      </xdr:nvSpPr>
      <xdr:spPr>
        <a:xfrm>
          <a:off x="16129000" y="687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102235</xdr:rowOff>
    </xdr:from>
    <xdr:ext cx="736600" cy="2584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5798800" y="696023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8.4</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38</xdr:row>
      <xdr:rowOff>107950</xdr:rowOff>
    </xdr:from>
    <xdr:to>
      <xdr:col>72</xdr:col>
      <xdr:colOff>203200</xdr:colOff>
      <xdr:row>38</xdr:row>
      <xdr:rowOff>147955</xdr:rowOff>
    </xdr:to>
    <xdr:cxnSp macro="">
      <xdr:nvCxnSpPr>
        <xdr:cNvPr id="401" name="直線コネクタ 400">
          <a:extLst>
            <a:ext uri="{FF2B5EF4-FFF2-40B4-BE49-F238E27FC236}">
              <a16:creationId xmlns:a16="http://schemas.microsoft.com/office/drawing/2014/main" id="{00000000-0008-0000-0300-000091010000}"/>
            </a:ext>
          </a:extLst>
        </xdr:cNvPr>
        <xdr:cNvCxnSpPr/>
      </xdr:nvCxnSpPr>
      <xdr:spPr>
        <a:xfrm>
          <a:off x="14401800" y="6623050"/>
          <a:ext cx="889000" cy="400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167005</xdr:rowOff>
    </xdr:from>
    <xdr:to>
      <xdr:col>73</xdr:col>
      <xdr:colOff>44450</xdr:colOff>
      <xdr:row>40</xdr:row>
      <xdr:rowOff>97790</xdr:rowOff>
    </xdr:to>
    <xdr:sp macro="" textlink="">
      <xdr:nvSpPr>
        <xdr:cNvPr id="402" name="フローチャート: 判断 401">
          <a:extLst>
            <a:ext uri="{FF2B5EF4-FFF2-40B4-BE49-F238E27FC236}">
              <a16:creationId xmlns:a16="http://schemas.microsoft.com/office/drawing/2014/main" id="{00000000-0008-0000-0300-000092010000}"/>
            </a:ext>
          </a:extLst>
        </xdr:cNvPr>
        <xdr:cNvSpPr/>
      </xdr:nvSpPr>
      <xdr:spPr>
        <a:xfrm>
          <a:off x="15240000" y="685355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81915</xdr:rowOff>
    </xdr:from>
    <xdr:ext cx="762000" cy="259080"/>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4909800" y="69399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8.2</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38</xdr:row>
      <xdr:rowOff>97790</xdr:rowOff>
    </xdr:from>
    <xdr:to>
      <xdr:col>68</xdr:col>
      <xdr:colOff>152400</xdr:colOff>
      <xdr:row>38</xdr:row>
      <xdr:rowOff>107950</xdr:rowOff>
    </xdr:to>
    <xdr:cxnSp macro="">
      <xdr:nvCxnSpPr>
        <xdr:cNvPr id="404" name="直線コネクタ 403">
          <a:extLst>
            <a:ext uri="{FF2B5EF4-FFF2-40B4-BE49-F238E27FC236}">
              <a16:creationId xmlns:a16="http://schemas.microsoft.com/office/drawing/2014/main" id="{00000000-0008-0000-0300-000094010000}"/>
            </a:ext>
          </a:extLst>
        </xdr:cNvPr>
        <xdr:cNvCxnSpPr/>
      </xdr:nvCxnSpPr>
      <xdr:spPr>
        <a:xfrm>
          <a:off x="13512800" y="6612890"/>
          <a:ext cx="889000"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36195</xdr:rowOff>
    </xdr:from>
    <xdr:to>
      <xdr:col>68</xdr:col>
      <xdr:colOff>203200</xdr:colOff>
      <xdr:row>40</xdr:row>
      <xdr:rowOff>137795</xdr:rowOff>
    </xdr:to>
    <xdr:sp macro="" textlink="">
      <xdr:nvSpPr>
        <xdr:cNvPr id="405" name="フローチャート: 判断 404">
          <a:extLst>
            <a:ext uri="{FF2B5EF4-FFF2-40B4-BE49-F238E27FC236}">
              <a16:creationId xmlns:a16="http://schemas.microsoft.com/office/drawing/2014/main" id="{00000000-0008-0000-0300-000095010000}"/>
            </a:ext>
          </a:extLst>
        </xdr:cNvPr>
        <xdr:cNvSpPr/>
      </xdr:nvSpPr>
      <xdr:spPr>
        <a:xfrm>
          <a:off x="14351000" y="6894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122555</xdr:rowOff>
    </xdr:from>
    <xdr:ext cx="762000" cy="25590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4020800" y="698055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8.6</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40</xdr:row>
      <xdr:rowOff>55880</xdr:rowOff>
    </xdr:from>
    <xdr:to>
      <xdr:col>64</xdr:col>
      <xdr:colOff>152400</xdr:colOff>
      <xdr:row>40</xdr:row>
      <xdr:rowOff>157480</xdr:rowOff>
    </xdr:to>
    <xdr:sp macro="" textlink="">
      <xdr:nvSpPr>
        <xdr:cNvPr id="407" name="フローチャート: 判断 406">
          <a:extLst>
            <a:ext uri="{FF2B5EF4-FFF2-40B4-BE49-F238E27FC236}">
              <a16:creationId xmlns:a16="http://schemas.microsoft.com/office/drawing/2014/main" id="{00000000-0008-0000-0300-000097010000}"/>
            </a:ext>
          </a:extLst>
        </xdr:cNvPr>
        <xdr:cNvSpPr/>
      </xdr:nvSpPr>
      <xdr:spPr>
        <a:xfrm>
          <a:off x="13462000" y="6913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142240</xdr:rowOff>
    </xdr:from>
    <xdr:ext cx="762000" cy="259080"/>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3131800" y="70002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8.8</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47</xdr:row>
      <xdr:rowOff>130810</xdr:rowOff>
    </xdr:from>
    <xdr:ext cx="762000" cy="259080"/>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68021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76</xdr:col>
      <xdr:colOff>38100</xdr:colOff>
      <xdr:row>47</xdr:row>
      <xdr:rowOff>130810</xdr:rowOff>
    </xdr:from>
    <xdr:ext cx="762000" cy="259080"/>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5963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71</xdr:col>
      <xdr:colOff>196850</xdr:colOff>
      <xdr:row>47</xdr:row>
      <xdr:rowOff>130810</xdr:rowOff>
    </xdr:from>
    <xdr:ext cx="762000" cy="259080"/>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5074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67</xdr:col>
      <xdr:colOff>146050</xdr:colOff>
      <xdr:row>47</xdr:row>
      <xdr:rowOff>130810</xdr:rowOff>
    </xdr:from>
    <xdr:ext cx="762000" cy="259080"/>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4185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63</xdr:col>
      <xdr:colOff>95250</xdr:colOff>
      <xdr:row>47</xdr:row>
      <xdr:rowOff>130810</xdr:rowOff>
    </xdr:from>
    <xdr:ext cx="762000" cy="259080"/>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3296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80</xdr:col>
      <xdr:colOff>203200</xdr:colOff>
      <xdr:row>39</xdr:row>
      <xdr:rowOff>46355</xdr:rowOff>
    </xdr:from>
    <xdr:to>
      <xdr:col>81</xdr:col>
      <xdr:colOff>95250</xdr:colOff>
      <xdr:row>39</xdr:row>
      <xdr:rowOff>147955</xdr:rowOff>
    </xdr:to>
    <xdr:sp macro="" textlink="">
      <xdr:nvSpPr>
        <xdr:cNvPr id="414" name="楕円 413">
          <a:extLst>
            <a:ext uri="{FF2B5EF4-FFF2-40B4-BE49-F238E27FC236}">
              <a16:creationId xmlns:a16="http://schemas.microsoft.com/office/drawing/2014/main" id="{00000000-0008-0000-0300-00009E010000}"/>
            </a:ext>
          </a:extLst>
        </xdr:cNvPr>
        <xdr:cNvSpPr/>
      </xdr:nvSpPr>
      <xdr:spPr>
        <a:xfrm>
          <a:off x="16967200" y="6732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63500</xdr:rowOff>
    </xdr:from>
    <xdr:ext cx="762000" cy="255905"/>
    <xdr:sp macro="" textlink="">
      <xdr:nvSpPr>
        <xdr:cNvPr id="415" name="公債費負担の状況該当値テキスト">
          <a:extLst>
            <a:ext uri="{FF2B5EF4-FFF2-40B4-BE49-F238E27FC236}">
              <a16:creationId xmlns:a16="http://schemas.microsoft.com/office/drawing/2014/main" id="{00000000-0008-0000-0300-00009F010000}"/>
            </a:ext>
          </a:extLst>
        </xdr:cNvPr>
        <xdr:cNvSpPr txBox="1"/>
      </xdr:nvSpPr>
      <xdr:spPr>
        <a:xfrm>
          <a:off x="17106900" y="657860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7.0</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203200</xdr:colOff>
      <xdr:row>39</xdr:row>
      <xdr:rowOff>26670</xdr:rowOff>
    </xdr:from>
    <xdr:to>
      <xdr:col>77</xdr:col>
      <xdr:colOff>95250</xdr:colOff>
      <xdr:row>39</xdr:row>
      <xdr:rowOff>128270</xdr:rowOff>
    </xdr:to>
    <xdr:sp macro="" textlink="">
      <xdr:nvSpPr>
        <xdr:cNvPr id="416" name="楕円 415">
          <a:extLst>
            <a:ext uri="{FF2B5EF4-FFF2-40B4-BE49-F238E27FC236}">
              <a16:creationId xmlns:a16="http://schemas.microsoft.com/office/drawing/2014/main" id="{00000000-0008-0000-0300-0000A0010000}"/>
            </a:ext>
          </a:extLst>
        </xdr:cNvPr>
        <xdr:cNvSpPr/>
      </xdr:nvSpPr>
      <xdr:spPr>
        <a:xfrm>
          <a:off x="16129000" y="6713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138430</xdr:rowOff>
    </xdr:from>
    <xdr:ext cx="736600" cy="259080"/>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5798800" y="648208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6.8</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38</xdr:row>
      <xdr:rowOff>97790</xdr:rowOff>
    </xdr:from>
    <xdr:to>
      <xdr:col>73</xdr:col>
      <xdr:colOff>44450</xdr:colOff>
      <xdr:row>39</xdr:row>
      <xdr:rowOff>27305</xdr:rowOff>
    </xdr:to>
    <xdr:sp macro="" textlink="">
      <xdr:nvSpPr>
        <xdr:cNvPr id="418" name="楕円 417">
          <a:extLst>
            <a:ext uri="{FF2B5EF4-FFF2-40B4-BE49-F238E27FC236}">
              <a16:creationId xmlns:a16="http://schemas.microsoft.com/office/drawing/2014/main" id="{00000000-0008-0000-0300-0000A2010000}"/>
            </a:ext>
          </a:extLst>
        </xdr:cNvPr>
        <xdr:cNvSpPr/>
      </xdr:nvSpPr>
      <xdr:spPr>
        <a:xfrm>
          <a:off x="15240000" y="661289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37465</xdr:rowOff>
    </xdr:from>
    <xdr:ext cx="762000" cy="259080"/>
    <xdr:sp macro="" textlink="">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4909800" y="63811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5.8</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38</xdr:row>
      <xdr:rowOff>57150</xdr:rowOff>
    </xdr:from>
    <xdr:to>
      <xdr:col>68</xdr:col>
      <xdr:colOff>203200</xdr:colOff>
      <xdr:row>38</xdr:row>
      <xdr:rowOff>158750</xdr:rowOff>
    </xdr:to>
    <xdr:sp macro="" textlink="">
      <xdr:nvSpPr>
        <xdr:cNvPr id="420" name="楕円 419">
          <a:extLst>
            <a:ext uri="{FF2B5EF4-FFF2-40B4-BE49-F238E27FC236}">
              <a16:creationId xmlns:a16="http://schemas.microsoft.com/office/drawing/2014/main" id="{00000000-0008-0000-0300-0000A4010000}"/>
            </a:ext>
          </a:extLst>
        </xdr:cNvPr>
        <xdr:cNvSpPr/>
      </xdr:nvSpPr>
      <xdr:spPr>
        <a:xfrm>
          <a:off x="14351000" y="657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36</xdr:row>
      <xdr:rowOff>168910</xdr:rowOff>
    </xdr:from>
    <xdr:ext cx="762000" cy="255905"/>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4020800" y="634111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5.4</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38</xdr:row>
      <xdr:rowOff>46990</xdr:rowOff>
    </xdr:from>
    <xdr:to>
      <xdr:col>64</xdr:col>
      <xdr:colOff>152400</xdr:colOff>
      <xdr:row>38</xdr:row>
      <xdr:rowOff>148590</xdr:rowOff>
    </xdr:to>
    <xdr:sp macro="" textlink="">
      <xdr:nvSpPr>
        <xdr:cNvPr id="422" name="楕円 421">
          <a:extLst>
            <a:ext uri="{FF2B5EF4-FFF2-40B4-BE49-F238E27FC236}">
              <a16:creationId xmlns:a16="http://schemas.microsoft.com/office/drawing/2014/main" id="{00000000-0008-0000-0300-0000A6010000}"/>
            </a:ext>
          </a:extLst>
        </xdr:cNvPr>
        <xdr:cNvSpPr/>
      </xdr:nvSpPr>
      <xdr:spPr>
        <a:xfrm>
          <a:off x="13462000" y="6562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36</xdr:row>
      <xdr:rowOff>158750</xdr:rowOff>
    </xdr:from>
    <xdr:ext cx="762000" cy="259080"/>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3131800" y="63309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5.3</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将来負担の状況</a:t>
          </a:r>
        </a:p>
      </xdr:txBody>
    </xdr:sp>
    <xdr:clientData/>
  </xdr:twoCellAnchor>
  <xdr:oneCellAnchor>
    <xdr:from>
      <xdr:col>65</xdr:col>
      <xdr:colOff>137795</xdr:colOff>
      <xdr:row>9</xdr:row>
      <xdr:rowOff>25400</xdr:rowOff>
    </xdr:from>
    <xdr:ext cx="1438910" cy="3092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3758545" y="1568450"/>
          <a:ext cx="1438910"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将来負担比率</a:t>
          </a:r>
        </a:p>
      </xdr:txBody>
    </xdr:sp>
    <xdr:clientData/>
  </xdr:oneCellAnchor>
  <xdr:oneCellAnchor>
    <xdr:from>
      <xdr:col>73</xdr:col>
      <xdr:colOff>27305</xdr:colOff>
      <xdr:row>9</xdr:row>
      <xdr:rowOff>0</xdr:rowOff>
    </xdr:from>
    <xdr:ext cx="1647825" cy="35877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5324455" y="1543050"/>
          <a:ext cx="164782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[18.9%]</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27" name="正方形/長方形 426">
          <a:extLst>
            <a:ext uri="{FF2B5EF4-FFF2-40B4-BE49-F238E27FC236}">
              <a16:creationId xmlns:a16="http://schemas.microsoft.com/office/drawing/2014/main" id="{00000000-0008-0000-0300-0000AB010000}"/>
            </a:ext>
          </a:extLst>
        </xdr:cNvPr>
        <xdr:cNvSpPr/>
      </xdr:nvSpPr>
      <xdr:spPr>
        <a:xfrm>
          <a:off x="17970500" y="146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28" name="正方形/長方形 427">
          <a:extLst>
            <a:ext uri="{FF2B5EF4-FFF2-40B4-BE49-F238E27FC236}">
              <a16:creationId xmlns:a16="http://schemas.microsoft.com/office/drawing/2014/main" id="{00000000-0008-0000-0300-0000AC010000}"/>
            </a:ext>
          </a:extLst>
        </xdr:cNvPr>
        <xdr:cNvSpPr/>
      </xdr:nvSpPr>
      <xdr:spPr>
        <a:xfrm>
          <a:off x="17970500" y="165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43/55</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9" name="正方形/長方形 428">
          <a:extLst>
            <a:ext uri="{FF2B5EF4-FFF2-40B4-BE49-F238E27FC236}">
              <a16:creationId xmlns:a16="http://schemas.microsoft.com/office/drawing/2014/main" id="{00000000-0008-0000-0300-0000AD010000}"/>
            </a:ext>
          </a:extLst>
        </xdr:cNvPr>
        <xdr:cNvSpPr/>
      </xdr:nvSpPr>
      <xdr:spPr>
        <a:xfrm>
          <a:off x="19621500" y="146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30" name="正方形/長方形 429">
          <a:extLst>
            <a:ext uri="{FF2B5EF4-FFF2-40B4-BE49-F238E27FC236}">
              <a16:creationId xmlns:a16="http://schemas.microsoft.com/office/drawing/2014/main" id="{00000000-0008-0000-0300-0000AE010000}"/>
            </a:ext>
          </a:extLst>
        </xdr:cNvPr>
        <xdr:cNvSpPr/>
      </xdr:nvSpPr>
      <xdr:spPr>
        <a:xfrm>
          <a:off x="19621500" y="165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31" name="正方形/長方形 430">
          <a:extLst>
            <a:ext uri="{FF2B5EF4-FFF2-40B4-BE49-F238E27FC236}">
              <a16:creationId xmlns:a16="http://schemas.microsoft.com/office/drawing/2014/main" id="{00000000-0008-0000-0300-0000AF010000}"/>
            </a:ext>
          </a:extLst>
        </xdr:cNvPr>
        <xdr:cNvSpPr/>
      </xdr:nvSpPr>
      <xdr:spPr>
        <a:xfrm>
          <a:off x="21082000" y="146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32" name="正方形/長方形 431">
          <a:extLst>
            <a:ext uri="{FF2B5EF4-FFF2-40B4-BE49-F238E27FC236}">
              <a16:creationId xmlns:a16="http://schemas.microsoft.com/office/drawing/2014/main" id="{00000000-0008-0000-0300-0000B0010000}"/>
            </a:ext>
          </a:extLst>
        </xdr:cNvPr>
        <xdr:cNvSpPr/>
      </xdr:nvSpPr>
      <xdr:spPr>
        <a:xfrm>
          <a:off x="21082000" y="165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33" name="正方形/長方形 432">
          <a:extLst>
            <a:ext uri="{FF2B5EF4-FFF2-40B4-BE49-F238E27FC236}">
              <a16:creationId xmlns:a16="http://schemas.microsoft.com/office/drawing/2014/main" id="{00000000-0008-0000-0300-0000B1010000}"/>
            </a:ext>
          </a:extLst>
        </xdr:cNvPr>
        <xdr:cNvSpPr/>
      </xdr:nvSpPr>
      <xdr:spPr>
        <a:xfrm>
          <a:off x="12827000" y="196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34" name="正方形/長方形 433">
          <a:extLst>
            <a:ext uri="{FF2B5EF4-FFF2-40B4-BE49-F238E27FC236}">
              <a16:creationId xmlns:a16="http://schemas.microsoft.com/office/drawing/2014/main" id="{00000000-0008-0000-0300-0000B2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35" name="正方形/長方形 434">
          <a:extLst>
            <a:ext uri="{FF2B5EF4-FFF2-40B4-BE49-F238E27FC236}">
              <a16:creationId xmlns:a16="http://schemas.microsoft.com/office/drawing/2014/main" id="{00000000-0008-0000-0300-0000B3010000}"/>
            </a:ext>
          </a:extLst>
        </xdr:cNvPr>
        <xdr:cNvSpPr/>
      </xdr:nvSpPr>
      <xdr:spPr>
        <a:xfrm>
          <a:off x="18097500" y="196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36" name="テキスト ボックス 435">
          <a:extLst>
            <a:ext uri="{FF2B5EF4-FFF2-40B4-BE49-F238E27FC236}">
              <a16:creationId xmlns:a16="http://schemas.microsoft.com/office/drawing/2014/main" id="{00000000-0008-0000-0300-0000B4010000}"/>
            </a:ext>
          </a:extLst>
        </xdr:cNvPr>
        <xdr:cNvSpPr txBox="1"/>
      </xdr:nvSpPr>
      <xdr:spPr>
        <a:xfrm>
          <a:off x="18224500" y="228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比率の算定係数を前年度と比較すると、旧町村単位で発行した公営企業債分の元金償還が終了し、分子となる公営企業債の償還に係る繰入見込額が15.2％減少したことが作用し、将来負担比率も大きく改善した。</a:t>
          </a:r>
        </a:p>
        <a:p>
          <a:r>
            <a:rPr kumimoji="1" lang="ja-JP" altLang="en-US" sz="1300">
              <a:latin typeface="ＭＳ Ｐゴシック"/>
              <a:ea typeface="ＭＳ Ｐゴシック"/>
            </a:rPr>
            <a:t>　しかしながら、一部事務組合保有施設の大規模改修事業が今後控えていることを踏まえ、中長期的視点に基づく地方債の計画的な活用や公債費負担の平準化等に引き続き取り組む。</a:t>
          </a:r>
        </a:p>
      </xdr:txBody>
    </xdr:sp>
    <xdr:clientData/>
  </xdr:twoCellAnchor>
  <xdr:oneCellAnchor>
    <xdr:from>
      <xdr:col>61</xdr:col>
      <xdr:colOff>6350</xdr:colOff>
      <xdr:row>10</xdr:row>
      <xdr:rowOff>63500</xdr:rowOff>
    </xdr:from>
    <xdr:ext cx="298450" cy="222250"/>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788900" y="1778000"/>
          <a:ext cx="29845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438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124460</xdr:rowOff>
    </xdr:from>
    <xdr:ext cx="762000" cy="259080"/>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2065000" y="423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180.0</a:t>
          </a:r>
          <a:endParaRPr kumimoji="1" lang="ja-JP" altLang="en-US" sz="1000">
            <a:latin typeface="ＭＳ Ｐゴシック"/>
            <a:ea typeface="ＭＳ Ｐゴシック"/>
          </a:endParaRPr>
        </a:p>
      </xdr:txBody>
    </xdr:sp>
    <xdr:clientData/>
  </xdr:oneCellAnchor>
  <xdr:twoCellAnchor>
    <xdr:from>
      <xdr:col>61</xdr:col>
      <xdr:colOff>44450</xdr:colOff>
      <xdr:row>23</xdr:row>
      <xdr:rowOff>93345</xdr:rowOff>
    </xdr:from>
    <xdr:to>
      <xdr:col>85</xdr:col>
      <xdr:colOff>95250</xdr:colOff>
      <xdr:row>23</xdr:row>
      <xdr:rowOff>93345</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2827000" y="403669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122555</xdr:rowOff>
    </xdr:from>
    <xdr:ext cx="762000" cy="25590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2065000" y="389445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dr:col>61</xdr:col>
      <xdr:colOff>44450</xdr:colOff>
      <xdr:row>21</xdr:row>
      <xdr:rowOff>91440</xdr:rowOff>
    </xdr:from>
    <xdr:to>
      <xdr:col>85</xdr:col>
      <xdr:colOff>95250</xdr:colOff>
      <xdr:row>21</xdr:row>
      <xdr:rowOff>91440</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2827000" y="369189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120650</xdr:rowOff>
    </xdr:from>
    <xdr:ext cx="762000" cy="255905"/>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2065000" y="354965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61</xdr:col>
      <xdr:colOff>44450</xdr:colOff>
      <xdr:row>19</xdr:row>
      <xdr:rowOff>89535</xdr:rowOff>
    </xdr:from>
    <xdr:to>
      <xdr:col>85</xdr:col>
      <xdr:colOff>95250</xdr:colOff>
      <xdr:row>19</xdr:row>
      <xdr:rowOff>89535</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2827000" y="334708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118745</xdr:rowOff>
    </xdr:from>
    <xdr:ext cx="762000" cy="259080"/>
    <xdr:sp macro="" textlink="">
      <xdr:nvSpPr>
        <xdr:cNvPr id="445" name="テキスト ボックス 444">
          <a:extLst>
            <a:ext uri="{FF2B5EF4-FFF2-40B4-BE49-F238E27FC236}">
              <a16:creationId xmlns:a16="http://schemas.microsoft.com/office/drawing/2014/main" id="{00000000-0008-0000-0300-0000BD010000}"/>
            </a:ext>
          </a:extLst>
        </xdr:cNvPr>
        <xdr:cNvSpPr txBox="1"/>
      </xdr:nvSpPr>
      <xdr:spPr>
        <a:xfrm>
          <a:off x="12065000" y="32048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61</xdr:col>
      <xdr:colOff>44450</xdr:colOff>
      <xdr:row>17</xdr:row>
      <xdr:rowOff>88265</xdr:rowOff>
    </xdr:from>
    <xdr:to>
      <xdr:col>85</xdr:col>
      <xdr:colOff>95250</xdr:colOff>
      <xdr:row>17</xdr:row>
      <xdr:rowOff>88265</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a:off x="12827000" y="300291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117475</xdr:rowOff>
    </xdr:from>
    <xdr:ext cx="762000" cy="259080"/>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2065000" y="28606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61</xdr:col>
      <xdr:colOff>44450</xdr:colOff>
      <xdr:row>15</xdr:row>
      <xdr:rowOff>86360</xdr:rowOff>
    </xdr:from>
    <xdr:to>
      <xdr:col>85</xdr:col>
      <xdr:colOff>95250</xdr:colOff>
      <xdr:row>15</xdr:row>
      <xdr:rowOff>86360</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a:off x="12827000" y="265811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115570</xdr:rowOff>
    </xdr:from>
    <xdr:ext cx="762000" cy="259080"/>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2065000" y="2515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61</xdr:col>
      <xdr:colOff>44450</xdr:colOff>
      <xdr:row>13</xdr:row>
      <xdr:rowOff>84455</xdr:rowOff>
    </xdr:from>
    <xdr:to>
      <xdr:col>85</xdr:col>
      <xdr:colOff>95250</xdr:colOff>
      <xdr:row>13</xdr:row>
      <xdr:rowOff>84455</xdr:rowOff>
    </xdr:to>
    <xdr:cxnSp macro="">
      <xdr:nvCxnSpPr>
        <xdr:cNvPr id="450" name="直線コネクタ 449">
          <a:extLst>
            <a:ext uri="{FF2B5EF4-FFF2-40B4-BE49-F238E27FC236}">
              <a16:creationId xmlns:a16="http://schemas.microsoft.com/office/drawing/2014/main" id="{00000000-0008-0000-0300-0000C2010000}"/>
            </a:ext>
          </a:extLst>
        </xdr:cNvPr>
        <xdr:cNvCxnSpPr/>
      </xdr:nvCxnSpPr>
      <xdr:spPr>
        <a:xfrm>
          <a:off x="12827000" y="231330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113665</xdr:rowOff>
    </xdr:from>
    <xdr:ext cx="762000" cy="2584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2065000" y="21710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52" name="直線コネクタ 451">
          <a:extLst>
            <a:ext uri="{FF2B5EF4-FFF2-40B4-BE49-F238E27FC236}">
              <a16:creationId xmlns:a16="http://schemas.microsoft.com/office/drawing/2014/main" id="{00000000-0008-0000-0300-0000C4010000}"/>
            </a:ext>
          </a:extLst>
        </xdr:cNvPr>
        <xdr:cNvCxnSpPr/>
      </xdr:nvCxnSpPr>
      <xdr:spPr>
        <a:xfrm>
          <a:off x="12827000" y="196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53" name="将来負担の状況グラフ枠">
          <a:extLst>
            <a:ext uri="{FF2B5EF4-FFF2-40B4-BE49-F238E27FC236}">
              <a16:creationId xmlns:a16="http://schemas.microsoft.com/office/drawing/2014/main" id="{00000000-0008-0000-0300-0000C5010000}"/>
            </a:ext>
          </a:extLst>
        </xdr:cNvPr>
        <xdr:cNvSpPr/>
      </xdr:nvSpPr>
      <xdr:spPr>
        <a:xfrm>
          <a:off x="12827000" y="196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84455</xdr:rowOff>
    </xdr:from>
    <xdr:to>
      <xdr:col>81</xdr:col>
      <xdr:colOff>44450</xdr:colOff>
      <xdr:row>22</xdr:row>
      <xdr:rowOff>147955</xdr:rowOff>
    </xdr:to>
    <xdr:cxnSp macro="">
      <xdr:nvCxnSpPr>
        <xdr:cNvPr id="454" name="直線コネクタ 453">
          <a:extLst>
            <a:ext uri="{FF2B5EF4-FFF2-40B4-BE49-F238E27FC236}">
              <a16:creationId xmlns:a16="http://schemas.microsoft.com/office/drawing/2014/main" id="{00000000-0008-0000-0300-0000C6010000}"/>
            </a:ext>
          </a:extLst>
        </xdr:cNvPr>
        <xdr:cNvCxnSpPr/>
      </xdr:nvCxnSpPr>
      <xdr:spPr>
        <a:xfrm flipV="1">
          <a:off x="17018000" y="2313305"/>
          <a:ext cx="0" cy="160655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120650</xdr:rowOff>
    </xdr:from>
    <xdr:ext cx="762000" cy="255905"/>
    <xdr:sp macro="" textlink="">
      <xdr:nvSpPr>
        <xdr:cNvPr id="455" name="将来負担の状況最小値テキスト">
          <a:extLst>
            <a:ext uri="{FF2B5EF4-FFF2-40B4-BE49-F238E27FC236}">
              <a16:creationId xmlns:a16="http://schemas.microsoft.com/office/drawing/2014/main" id="{00000000-0008-0000-0300-0000C7010000}"/>
            </a:ext>
          </a:extLst>
        </xdr:cNvPr>
        <xdr:cNvSpPr txBox="1"/>
      </xdr:nvSpPr>
      <xdr:spPr>
        <a:xfrm>
          <a:off x="17106900" y="389255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139.8</a:t>
          </a:r>
          <a:endParaRPr kumimoji="1" lang="ja-JP" altLang="en-US" sz="1000" b="1">
            <a:latin typeface="ＭＳ Ｐゴシック"/>
            <a:ea typeface="ＭＳ Ｐゴシック"/>
          </a:endParaRPr>
        </a:p>
      </xdr:txBody>
    </xdr:sp>
    <xdr:clientData/>
  </xdr:oneCellAnchor>
  <xdr:twoCellAnchor>
    <xdr:from>
      <xdr:col>80</xdr:col>
      <xdr:colOff>165100</xdr:colOff>
      <xdr:row>22</xdr:row>
      <xdr:rowOff>147955</xdr:rowOff>
    </xdr:from>
    <xdr:to>
      <xdr:col>81</xdr:col>
      <xdr:colOff>133350</xdr:colOff>
      <xdr:row>22</xdr:row>
      <xdr:rowOff>147955</xdr:rowOff>
    </xdr:to>
    <xdr:cxnSp macro="">
      <xdr:nvCxnSpPr>
        <xdr:cNvPr id="456" name="直線コネクタ 455">
          <a:extLst>
            <a:ext uri="{FF2B5EF4-FFF2-40B4-BE49-F238E27FC236}">
              <a16:creationId xmlns:a16="http://schemas.microsoft.com/office/drawing/2014/main" id="{00000000-0008-0000-0300-0000C8010000}"/>
            </a:ext>
          </a:extLst>
        </xdr:cNvPr>
        <xdr:cNvCxnSpPr/>
      </xdr:nvCxnSpPr>
      <xdr:spPr>
        <a:xfrm>
          <a:off x="16929100" y="39198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120650</xdr:rowOff>
    </xdr:from>
    <xdr:ext cx="762000" cy="255905"/>
    <xdr:sp macro="" textlink="">
      <xdr:nvSpPr>
        <xdr:cNvPr id="457" name="将来負担の状況最大値テキスト">
          <a:extLst>
            <a:ext uri="{FF2B5EF4-FFF2-40B4-BE49-F238E27FC236}">
              <a16:creationId xmlns:a16="http://schemas.microsoft.com/office/drawing/2014/main" id="{00000000-0008-0000-0300-0000C9010000}"/>
            </a:ext>
          </a:extLst>
        </xdr:cNvPr>
        <xdr:cNvSpPr txBox="1"/>
      </xdr:nvSpPr>
      <xdr:spPr>
        <a:xfrm>
          <a:off x="17106900" y="200660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dr:col>80</xdr:col>
      <xdr:colOff>165100</xdr:colOff>
      <xdr:row>13</xdr:row>
      <xdr:rowOff>84455</xdr:rowOff>
    </xdr:from>
    <xdr:to>
      <xdr:col>81</xdr:col>
      <xdr:colOff>133350</xdr:colOff>
      <xdr:row>13</xdr:row>
      <xdr:rowOff>84455</xdr:rowOff>
    </xdr:to>
    <xdr:cxnSp macro="">
      <xdr:nvCxnSpPr>
        <xdr:cNvPr id="458" name="直線コネクタ 457">
          <a:extLst>
            <a:ext uri="{FF2B5EF4-FFF2-40B4-BE49-F238E27FC236}">
              <a16:creationId xmlns:a16="http://schemas.microsoft.com/office/drawing/2014/main" id="{00000000-0008-0000-0300-0000CA010000}"/>
            </a:ext>
          </a:extLst>
        </xdr:cNvPr>
        <xdr:cNvCxnSpPr/>
      </xdr:nvCxnSpPr>
      <xdr:spPr>
        <a:xfrm>
          <a:off x="16929100" y="23133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14</xdr:row>
      <xdr:rowOff>130175</xdr:rowOff>
    </xdr:from>
    <xdr:to>
      <xdr:col>81</xdr:col>
      <xdr:colOff>44450</xdr:colOff>
      <xdr:row>15</xdr:row>
      <xdr:rowOff>99695</xdr:rowOff>
    </xdr:to>
    <xdr:cxnSp macro="">
      <xdr:nvCxnSpPr>
        <xdr:cNvPr id="459" name="直線コネクタ 458">
          <a:extLst>
            <a:ext uri="{FF2B5EF4-FFF2-40B4-BE49-F238E27FC236}">
              <a16:creationId xmlns:a16="http://schemas.microsoft.com/office/drawing/2014/main" id="{00000000-0008-0000-0300-0000CB010000}"/>
            </a:ext>
          </a:extLst>
        </xdr:cNvPr>
        <xdr:cNvCxnSpPr/>
      </xdr:nvCxnSpPr>
      <xdr:spPr>
        <a:xfrm flipV="1">
          <a:off x="16179800" y="2530475"/>
          <a:ext cx="838200" cy="140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63500</xdr:rowOff>
    </xdr:from>
    <xdr:ext cx="762000" cy="255905"/>
    <xdr:sp macro="" textlink="">
      <xdr:nvSpPr>
        <xdr:cNvPr id="460" name="将来負担の状況平均値テキスト">
          <a:extLst>
            <a:ext uri="{FF2B5EF4-FFF2-40B4-BE49-F238E27FC236}">
              <a16:creationId xmlns:a16="http://schemas.microsoft.com/office/drawing/2014/main" id="{00000000-0008-0000-0300-0000CC010000}"/>
            </a:ext>
          </a:extLst>
        </xdr:cNvPr>
        <xdr:cNvSpPr txBox="1"/>
      </xdr:nvSpPr>
      <xdr:spPr>
        <a:xfrm>
          <a:off x="17106900" y="2120900"/>
          <a:ext cx="762000"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203200</xdr:colOff>
      <xdr:row>13</xdr:row>
      <xdr:rowOff>33655</xdr:rowOff>
    </xdr:from>
    <xdr:to>
      <xdr:col>81</xdr:col>
      <xdr:colOff>95250</xdr:colOff>
      <xdr:row>13</xdr:row>
      <xdr:rowOff>135255</xdr:rowOff>
    </xdr:to>
    <xdr:sp macro="" textlink="">
      <xdr:nvSpPr>
        <xdr:cNvPr id="461" name="フローチャート: 判断 460">
          <a:extLst>
            <a:ext uri="{FF2B5EF4-FFF2-40B4-BE49-F238E27FC236}">
              <a16:creationId xmlns:a16="http://schemas.microsoft.com/office/drawing/2014/main" id="{00000000-0008-0000-0300-0000CD010000}"/>
            </a:ext>
          </a:extLst>
        </xdr:cNvPr>
        <xdr:cNvSpPr/>
      </xdr:nvSpPr>
      <xdr:spPr>
        <a:xfrm>
          <a:off x="16967200" y="2262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15</xdr:row>
      <xdr:rowOff>99695</xdr:rowOff>
    </xdr:from>
    <xdr:to>
      <xdr:col>77</xdr:col>
      <xdr:colOff>44450</xdr:colOff>
      <xdr:row>15</xdr:row>
      <xdr:rowOff>102235</xdr:rowOff>
    </xdr:to>
    <xdr:cxnSp macro="">
      <xdr:nvCxnSpPr>
        <xdr:cNvPr id="462" name="直線コネクタ 461">
          <a:extLst>
            <a:ext uri="{FF2B5EF4-FFF2-40B4-BE49-F238E27FC236}">
              <a16:creationId xmlns:a16="http://schemas.microsoft.com/office/drawing/2014/main" id="{00000000-0008-0000-0300-0000CE010000}"/>
            </a:ext>
          </a:extLst>
        </xdr:cNvPr>
        <xdr:cNvCxnSpPr/>
      </xdr:nvCxnSpPr>
      <xdr:spPr>
        <a:xfrm flipV="1">
          <a:off x="15290800" y="2671445"/>
          <a:ext cx="889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33655</xdr:rowOff>
    </xdr:from>
    <xdr:to>
      <xdr:col>77</xdr:col>
      <xdr:colOff>95250</xdr:colOff>
      <xdr:row>13</xdr:row>
      <xdr:rowOff>135255</xdr:rowOff>
    </xdr:to>
    <xdr:sp macro="" textlink="">
      <xdr:nvSpPr>
        <xdr:cNvPr id="463" name="フローチャート: 判断 462">
          <a:extLst>
            <a:ext uri="{FF2B5EF4-FFF2-40B4-BE49-F238E27FC236}">
              <a16:creationId xmlns:a16="http://schemas.microsoft.com/office/drawing/2014/main" id="{00000000-0008-0000-0300-0000CF010000}"/>
            </a:ext>
          </a:extLst>
        </xdr:cNvPr>
        <xdr:cNvSpPr/>
      </xdr:nvSpPr>
      <xdr:spPr>
        <a:xfrm>
          <a:off x="16129000" y="2262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145415</xdr:rowOff>
    </xdr:from>
    <xdr:ext cx="736600" cy="25590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5798800" y="2031365"/>
          <a:ext cx="7366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15</xdr:row>
      <xdr:rowOff>102235</xdr:rowOff>
    </xdr:from>
    <xdr:to>
      <xdr:col>72</xdr:col>
      <xdr:colOff>203200</xdr:colOff>
      <xdr:row>15</xdr:row>
      <xdr:rowOff>114935</xdr:rowOff>
    </xdr:to>
    <xdr:cxnSp macro="">
      <xdr:nvCxnSpPr>
        <xdr:cNvPr id="465" name="直線コネクタ 464">
          <a:extLst>
            <a:ext uri="{FF2B5EF4-FFF2-40B4-BE49-F238E27FC236}">
              <a16:creationId xmlns:a16="http://schemas.microsoft.com/office/drawing/2014/main" id="{00000000-0008-0000-0300-0000D1010000}"/>
            </a:ext>
          </a:extLst>
        </xdr:cNvPr>
        <xdr:cNvCxnSpPr/>
      </xdr:nvCxnSpPr>
      <xdr:spPr>
        <a:xfrm flipV="1">
          <a:off x="14401800" y="2673985"/>
          <a:ext cx="889000"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132080</xdr:rowOff>
    </xdr:from>
    <xdr:to>
      <xdr:col>73</xdr:col>
      <xdr:colOff>44450</xdr:colOff>
      <xdr:row>14</xdr:row>
      <xdr:rowOff>61595</xdr:rowOff>
    </xdr:to>
    <xdr:sp macro="" textlink="">
      <xdr:nvSpPr>
        <xdr:cNvPr id="466" name="フローチャート: 判断 465">
          <a:extLst>
            <a:ext uri="{FF2B5EF4-FFF2-40B4-BE49-F238E27FC236}">
              <a16:creationId xmlns:a16="http://schemas.microsoft.com/office/drawing/2014/main" id="{00000000-0008-0000-0300-0000D2010000}"/>
            </a:ext>
          </a:extLst>
        </xdr:cNvPr>
        <xdr:cNvSpPr/>
      </xdr:nvSpPr>
      <xdr:spPr>
        <a:xfrm>
          <a:off x="15240000" y="236093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71755</xdr:rowOff>
    </xdr:from>
    <xdr:ext cx="762000" cy="259080"/>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4909800" y="21291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8.5</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15</xdr:row>
      <xdr:rowOff>114935</xdr:rowOff>
    </xdr:from>
    <xdr:to>
      <xdr:col>68</xdr:col>
      <xdr:colOff>152400</xdr:colOff>
      <xdr:row>15</xdr:row>
      <xdr:rowOff>121920</xdr:rowOff>
    </xdr:to>
    <xdr:cxnSp macro="">
      <xdr:nvCxnSpPr>
        <xdr:cNvPr id="468" name="直線コネクタ 467">
          <a:extLst>
            <a:ext uri="{FF2B5EF4-FFF2-40B4-BE49-F238E27FC236}">
              <a16:creationId xmlns:a16="http://schemas.microsoft.com/office/drawing/2014/main" id="{00000000-0008-0000-0300-0000D4010000}"/>
            </a:ext>
          </a:extLst>
        </xdr:cNvPr>
        <xdr:cNvCxnSpPr/>
      </xdr:nvCxnSpPr>
      <xdr:spPr>
        <a:xfrm flipV="1">
          <a:off x="13512800" y="2686685"/>
          <a:ext cx="88900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132080</xdr:rowOff>
    </xdr:from>
    <xdr:to>
      <xdr:col>68</xdr:col>
      <xdr:colOff>203200</xdr:colOff>
      <xdr:row>15</xdr:row>
      <xdr:rowOff>62230</xdr:rowOff>
    </xdr:to>
    <xdr:sp macro="" textlink="">
      <xdr:nvSpPr>
        <xdr:cNvPr id="469" name="フローチャート: 判断 468">
          <a:extLst>
            <a:ext uri="{FF2B5EF4-FFF2-40B4-BE49-F238E27FC236}">
              <a16:creationId xmlns:a16="http://schemas.microsoft.com/office/drawing/2014/main" id="{00000000-0008-0000-0300-0000D5010000}"/>
            </a:ext>
          </a:extLst>
        </xdr:cNvPr>
        <xdr:cNvSpPr/>
      </xdr:nvSpPr>
      <xdr:spPr>
        <a:xfrm>
          <a:off x="14351000" y="2532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72390</xdr:rowOff>
    </xdr:from>
    <xdr:ext cx="762000" cy="259080"/>
    <xdr:sp macro="" textlink="">
      <xdr:nvSpPr>
        <xdr:cNvPr id="470" name="テキスト ボックス 469">
          <a:extLst>
            <a:ext uri="{FF2B5EF4-FFF2-40B4-BE49-F238E27FC236}">
              <a16:creationId xmlns:a16="http://schemas.microsoft.com/office/drawing/2014/main" id="{00000000-0008-0000-0300-0000D6010000}"/>
            </a:ext>
          </a:extLst>
        </xdr:cNvPr>
        <xdr:cNvSpPr txBox="1"/>
      </xdr:nvSpPr>
      <xdr:spPr>
        <a:xfrm>
          <a:off x="14020800" y="23012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23.5</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15</xdr:row>
      <xdr:rowOff>97790</xdr:rowOff>
    </xdr:from>
    <xdr:to>
      <xdr:col>64</xdr:col>
      <xdr:colOff>152400</xdr:colOff>
      <xdr:row>16</xdr:row>
      <xdr:rowOff>27305</xdr:rowOff>
    </xdr:to>
    <xdr:sp macro="" textlink="">
      <xdr:nvSpPr>
        <xdr:cNvPr id="471" name="フローチャート: 判断 470">
          <a:extLst>
            <a:ext uri="{FF2B5EF4-FFF2-40B4-BE49-F238E27FC236}">
              <a16:creationId xmlns:a16="http://schemas.microsoft.com/office/drawing/2014/main" id="{00000000-0008-0000-0300-0000D7010000}"/>
            </a:ext>
          </a:extLst>
        </xdr:cNvPr>
        <xdr:cNvSpPr/>
      </xdr:nvSpPr>
      <xdr:spPr>
        <a:xfrm>
          <a:off x="13462000" y="266954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12065</xdr:rowOff>
    </xdr:from>
    <xdr:ext cx="762000" cy="259080"/>
    <xdr:sp macro="" textlink="">
      <xdr:nvSpPr>
        <xdr:cNvPr id="472" name="テキスト ボックス 471">
          <a:extLst>
            <a:ext uri="{FF2B5EF4-FFF2-40B4-BE49-F238E27FC236}">
              <a16:creationId xmlns:a16="http://schemas.microsoft.com/office/drawing/2014/main" id="{00000000-0008-0000-0300-0000D8010000}"/>
            </a:ext>
          </a:extLst>
        </xdr:cNvPr>
        <xdr:cNvSpPr txBox="1"/>
      </xdr:nvSpPr>
      <xdr:spPr>
        <a:xfrm>
          <a:off x="13131800" y="27552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35.4</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25</xdr:row>
      <xdr:rowOff>92710</xdr:rowOff>
    </xdr:from>
    <xdr:ext cx="762000" cy="259080"/>
    <xdr:sp macro="" textlink="">
      <xdr:nvSpPr>
        <xdr:cNvPr id="473" name="テキスト ボックス 472">
          <a:extLst>
            <a:ext uri="{FF2B5EF4-FFF2-40B4-BE49-F238E27FC236}">
              <a16:creationId xmlns:a16="http://schemas.microsoft.com/office/drawing/2014/main" id="{00000000-0008-0000-0300-0000D9010000}"/>
            </a:ext>
          </a:extLst>
        </xdr:cNvPr>
        <xdr:cNvSpPr txBox="1"/>
      </xdr:nvSpPr>
      <xdr:spPr>
        <a:xfrm>
          <a:off x="168021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76</xdr:col>
      <xdr:colOff>38100</xdr:colOff>
      <xdr:row>25</xdr:row>
      <xdr:rowOff>92710</xdr:rowOff>
    </xdr:from>
    <xdr:ext cx="762000" cy="259080"/>
    <xdr:sp macro="" textlink="">
      <xdr:nvSpPr>
        <xdr:cNvPr id="474" name="テキスト ボックス 473">
          <a:extLst>
            <a:ext uri="{FF2B5EF4-FFF2-40B4-BE49-F238E27FC236}">
              <a16:creationId xmlns:a16="http://schemas.microsoft.com/office/drawing/2014/main" id="{00000000-0008-0000-0300-0000DA010000}"/>
            </a:ext>
          </a:extLst>
        </xdr:cNvPr>
        <xdr:cNvSpPr txBox="1"/>
      </xdr:nvSpPr>
      <xdr:spPr>
        <a:xfrm>
          <a:off x="15963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71</xdr:col>
      <xdr:colOff>196850</xdr:colOff>
      <xdr:row>25</xdr:row>
      <xdr:rowOff>92710</xdr:rowOff>
    </xdr:from>
    <xdr:ext cx="762000" cy="259080"/>
    <xdr:sp macro="" textlink="">
      <xdr:nvSpPr>
        <xdr:cNvPr id="475" name="テキスト ボックス 474">
          <a:extLst>
            <a:ext uri="{FF2B5EF4-FFF2-40B4-BE49-F238E27FC236}">
              <a16:creationId xmlns:a16="http://schemas.microsoft.com/office/drawing/2014/main" id="{00000000-0008-0000-0300-0000DB010000}"/>
            </a:ext>
          </a:extLst>
        </xdr:cNvPr>
        <xdr:cNvSpPr txBox="1"/>
      </xdr:nvSpPr>
      <xdr:spPr>
        <a:xfrm>
          <a:off x="15074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67</xdr:col>
      <xdr:colOff>146050</xdr:colOff>
      <xdr:row>25</xdr:row>
      <xdr:rowOff>92710</xdr:rowOff>
    </xdr:from>
    <xdr:ext cx="762000" cy="259080"/>
    <xdr:sp macro="" textlink="">
      <xdr:nvSpPr>
        <xdr:cNvPr id="476" name="テキスト ボックス 475">
          <a:extLst>
            <a:ext uri="{FF2B5EF4-FFF2-40B4-BE49-F238E27FC236}">
              <a16:creationId xmlns:a16="http://schemas.microsoft.com/office/drawing/2014/main" id="{00000000-0008-0000-0300-0000DC010000}"/>
            </a:ext>
          </a:extLst>
        </xdr:cNvPr>
        <xdr:cNvSpPr txBox="1"/>
      </xdr:nvSpPr>
      <xdr:spPr>
        <a:xfrm>
          <a:off x="14185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63</xdr:col>
      <xdr:colOff>95250</xdr:colOff>
      <xdr:row>25</xdr:row>
      <xdr:rowOff>92710</xdr:rowOff>
    </xdr:from>
    <xdr:ext cx="762000" cy="259080"/>
    <xdr:sp macro="" textlink="">
      <xdr:nvSpPr>
        <xdr:cNvPr id="477" name="テキスト ボックス 476">
          <a:extLst>
            <a:ext uri="{FF2B5EF4-FFF2-40B4-BE49-F238E27FC236}">
              <a16:creationId xmlns:a16="http://schemas.microsoft.com/office/drawing/2014/main" id="{00000000-0008-0000-0300-0000DD010000}"/>
            </a:ext>
          </a:extLst>
        </xdr:cNvPr>
        <xdr:cNvSpPr txBox="1"/>
      </xdr:nvSpPr>
      <xdr:spPr>
        <a:xfrm>
          <a:off x="13296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80</xdr:col>
      <xdr:colOff>203200</xdr:colOff>
      <xdr:row>14</xdr:row>
      <xdr:rowOff>79375</xdr:rowOff>
    </xdr:from>
    <xdr:to>
      <xdr:col>81</xdr:col>
      <xdr:colOff>95250</xdr:colOff>
      <xdr:row>15</xdr:row>
      <xdr:rowOff>9525</xdr:rowOff>
    </xdr:to>
    <xdr:sp macro="" textlink="">
      <xdr:nvSpPr>
        <xdr:cNvPr id="478" name="楕円 477">
          <a:extLst>
            <a:ext uri="{FF2B5EF4-FFF2-40B4-BE49-F238E27FC236}">
              <a16:creationId xmlns:a16="http://schemas.microsoft.com/office/drawing/2014/main" id="{00000000-0008-0000-0300-0000DE010000}"/>
            </a:ext>
          </a:extLst>
        </xdr:cNvPr>
        <xdr:cNvSpPr/>
      </xdr:nvSpPr>
      <xdr:spPr>
        <a:xfrm>
          <a:off x="16967200" y="2479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14</xdr:row>
      <xdr:rowOff>52070</xdr:rowOff>
    </xdr:from>
    <xdr:ext cx="762000" cy="255905"/>
    <xdr:sp macro="" textlink="">
      <xdr:nvSpPr>
        <xdr:cNvPr id="479" name="将来負担の状況該当値テキスト">
          <a:extLst>
            <a:ext uri="{FF2B5EF4-FFF2-40B4-BE49-F238E27FC236}">
              <a16:creationId xmlns:a16="http://schemas.microsoft.com/office/drawing/2014/main" id="{00000000-0008-0000-0300-0000DF010000}"/>
            </a:ext>
          </a:extLst>
        </xdr:cNvPr>
        <xdr:cNvSpPr txBox="1"/>
      </xdr:nvSpPr>
      <xdr:spPr>
        <a:xfrm>
          <a:off x="17106900" y="245237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18.9</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203200</xdr:colOff>
      <xdr:row>15</xdr:row>
      <xdr:rowOff>48895</xdr:rowOff>
    </xdr:from>
    <xdr:to>
      <xdr:col>77</xdr:col>
      <xdr:colOff>95250</xdr:colOff>
      <xdr:row>15</xdr:row>
      <xdr:rowOff>150495</xdr:rowOff>
    </xdr:to>
    <xdr:sp macro="" textlink="">
      <xdr:nvSpPr>
        <xdr:cNvPr id="480" name="楕円 479">
          <a:extLst>
            <a:ext uri="{FF2B5EF4-FFF2-40B4-BE49-F238E27FC236}">
              <a16:creationId xmlns:a16="http://schemas.microsoft.com/office/drawing/2014/main" id="{00000000-0008-0000-0300-0000E0010000}"/>
            </a:ext>
          </a:extLst>
        </xdr:cNvPr>
        <xdr:cNvSpPr/>
      </xdr:nvSpPr>
      <xdr:spPr>
        <a:xfrm>
          <a:off x="16129000" y="2620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135255</xdr:rowOff>
    </xdr:from>
    <xdr:ext cx="736600" cy="255905"/>
    <xdr:sp macro="" textlink="">
      <xdr:nvSpPr>
        <xdr:cNvPr id="481" name="テキスト ボックス 480">
          <a:extLst>
            <a:ext uri="{FF2B5EF4-FFF2-40B4-BE49-F238E27FC236}">
              <a16:creationId xmlns:a16="http://schemas.microsoft.com/office/drawing/2014/main" id="{00000000-0008-0000-0300-0000E1010000}"/>
            </a:ext>
          </a:extLst>
        </xdr:cNvPr>
        <xdr:cNvSpPr txBox="1"/>
      </xdr:nvSpPr>
      <xdr:spPr>
        <a:xfrm>
          <a:off x="15798800" y="2707005"/>
          <a:ext cx="7366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31.2</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15</xdr:row>
      <xdr:rowOff>52070</xdr:rowOff>
    </xdr:from>
    <xdr:to>
      <xdr:col>73</xdr:col>
      <xdr:colOff>44450</xdr:colOff>
      <xdr:row>15</xdr:row>
      <xdr:rowOff>153035</xdr:rowOff>
    </xdr:to>
    <xdr:sp macro="" textlink="">
      <xdr:nvSpPr>
        <xdr:cNvPr id="482" name="楕円 481">
          <a:extLst>
            <a:ext uri="{FF2B5EF4-FFF2-40B4-BE49-F238E27FC236}">
              <a16:creationId xmlns:a16="http://schemas.microsoft.com/office/drawing/2014/main" id="{00000000-0008-0000-0300-0000E2010000}"/>
            </a:ext>
          </a:extLst>
        </xdr:cNvPr>
        <xdr:cNvSpPr/>
      </xdr:nvSpPr>
      <xdr:spPr>
        <a:xfrm>
          <a:off x="15240000" y="262382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137795</xdr:rowOff>
    </xdr:from>
    <xdr:ext cx="762000" cy="259080"/>
    <xdr:sp macro="" textlink="">
      <xdr:nvSpPr>
        <xdr:cNvPr id="483" name="テキスト ボックス 482">
          <a:extLst>
            <a:ext uri="{FF2B5EF4-FFF2-40B4-BE49-F238E27FC236}">
              <a16:creationId xmlns:a16="http://schemas.microsoft.com/office/drawing/2014/main" id="{00000000-0008-0000-0300-0000E3010000}"/>
            </a:ext>
          </a:extLst>
        </xdr:cNvPr>
        <xdr:cNvSpPr txBox="1"/>
      </xdr:nvSpPr>
      <xdr:spPr>
        <a:xfrm>
          <a:off x="14909800" y="27095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31.4</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15</xdr:row>
      <xdr:rowOff>64135</xdr:rowOff>
    </xdr:from>
    <xdr:to>
      <xdr:col>68</xdr:col>
      <xdr:colOff>203200</xdr:colOff>
      <xdr:row>15</xdr:row>
      <xdr:rowOff>166370</xdr:rowOff>
    </xdr:to>
    <xdr:sp macro="" textlink="">
      <xdr:nvSpPr>
        <xdr:cNvPr id="484" name="楕円 483">
          <a:extLst>
            <a:ext uri="{FF2B5EF4-FFF2-40B4-BE49-F238E27FC236}">
              <a16:creationId xmlns:a16="http://schemas.microsoft.com/office/drawing/2014/main" id="{00000000-0008-0000-0300-0000E4010000}"/>
            </a:ext>
          </a:extLst>
        </xdr:cNvPr>
        <xdr:cNvSpPr/>
      </xdr:nvSpPr>
      <xdr:spPr>
        <a:xfrm>
          <a:off x="14351000" y="263588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150495</xdr:rowOff>
    </xdr:from>
    <xdr:ext cx="762000" cy="259080"/>
    <xdr:sp macro="" textlink="">
      <xdr:nvSpPr>
        <xdr:cNvPr id="485" name="テキスト ボックス 484">
          <a:extLst>
            <a:ext uri="{FF2B5EF4-FFF2-40B4-BE49-F238E27FC236}">
              <a16:creationId xmlns:a16="http://schemas.microsoft.com/office/drawing/2014/main" id="{00000000-0008-0000-0300-0000E5010000}"/>
            </a:ext>
          </a:extLst>
        </xdr:cNvPr>
        <xdr:cNvSpPr txBox="1"/>
      </xdr:nvSpPr>
      <xdr:spPr>
        <a:xfrm>
          <a:off x="14020800" y="27222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32.5</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15</xdr:row>
      <xdr:rowOff>71120</xdr:rowOff>
    </xdr:from>
    <xdr:to>
      <xdr:col>64</xdr:col>
      <xdr:colOff>152400</xdr:colOff>
      <xdr:row>16</xdr:row>
      <xdr:rowOff>1270</xdr:rowOff>
    </xdr:to>
    <xdr:sp macro="" textlink="">
      <xdr:nvSpPr>
        <xdr:cNvPr id="486" name="楕円 485">
          <a:extLst>
            <a:ext uri="{FF2B5EF4-FFF2-40B4-BE49-F238E27FC236}">
              <a16:creationId xmlns:a16="http://schemas.microsoft.com/office/drawing/2014/main" id="{00000000-0008-0000-0300-0000E6010000}"/>
            </a:ext>
          </a:extLst>
        </xdr:cNvPr>
        <xdr:cNvSpPr/>
      </xdr:nvSpPr>
      <xdr:spPr>
        <a:xfrm>
          <a:off x="13462000" y="2642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11430</xdr:rowOff>
    </xdr:from>
    <xdr:ext cx="762000" cy="259080"/>
    <xdr:sp macro="" textlink="">
      <xdr:nvSpPr>
        <xdr:cNvPr id="487" name="テキスト ボックス 486">
          <a:extLst>
            <a:ext uri="{FF2B5EF4-FFF2-40B4-BE49-F238E27FC236}">
              <a16:creationId xmlns:a16="http://schemas.microsoft.com/office/drawing/2014/main" id="{00000000-0008-0000-0300-0000E7010000}"/>
            </a:ext>
          </a:extLst>
        </xdr:cNvPr>
        <xdr:cNvSpPr txBox="1"/>
      </xdr:nvSpPr>
      <xdr:spPr>
        <a:xfrm>
          <a:off x="13131800" y="24117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33.1</a:t>
          </a:r>
          <a:endParaRPr kumimoji="1" lang="ja-JP" altLang="en-US" sz="1000" b="1">
            <a:solidFill>
              <a:srgbClr val="FF0000"/>
            </a:solidFill>
            <a:latin typeface="ＭＳ Ｐゴシック"/>
            <a:ea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4</a:t>
          </a:r>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-1 </a:t>
          </a:r>
          <a:r>
            <a:rPr kumimoji="1" lang="ja-JP" altLang="en-US" sz="3200" b="1">
              <a:solidFill>
                <a:sysClr val="windowText" lastClr="000000"/>
              </a:solidFill>
              <a:latin typeface="ＭＳ Ｐゴシック"/>
              <a:ea typeface="ＭＳ Ｐゴシック"/>
            </a:rPr>
            <a:t>市町村経常経費分析表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福島県南会津町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13,733
13,633
886.47
13,569,642
13,126,712
435,551
8,312,290
16,218,534</a:t>
          </a:r>
          <a:endParaRPr kumimoji="1" lang="ja-JP" altLang="en-US" sz="1100" b="1">
            <a:solidFill>
              <a:srgbClr val="000000"/>
            </a:solidFill>
            <a:latin typeface="ＭＳ ゴシック"/>
            <a:ea typeface="ＭＳ ゴシック"/>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7.0
18.9</a:t>
          </a:r>
          <a:endParaRPr kumimoji="1" lang="ja-JP" altLang="en-US" sz="1100" b="1">
            <a:solidFill>
              <a:srgbClr val="000000"/>
            </a:solidFill>
            <a:latin typeface="ＭＳ ゴシック"/>
            <a:ea typeface="ＭＳ ゴシック"/>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Ⅳ</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R02  Ⅲ</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R03  Ⅲ</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R04  Ⅲ</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R05  Ⅲ</a:t>
          </a:r>
          <a:r>
            <a:rPr kumimoji="1" lang="ja-JP" altLang="en-US" sz="1100" b="1">
              <a:solidFill>
                <a:srgbClr val="000000"/>
              </a:solidFill>
              <a:latin typeface="ＭＳ ゴシック"/>
              <a:ea typeface="ＭＳ ゴシック"/>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3175" cy="25590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317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3295" cy="25590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32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98425</xdr:colOff>
      <xdr:row>23</xdr:row>
      <xdr:rowOff>57150</xdr:rowOff>
    </xdr:from>
    <xdr:ext cx="8228330" cy="259080"/>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283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1610" cy="259080"/>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16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13/55</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25.5</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24.4</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人件費は前年度から0.8％増加し、経常収支比率における割合も0.4％増加した。</a:t>
          </a:r>
        </a:p>
        <a:p>
          <a:r>
            <a:rPr kumimoji="1" lang="ja-JP" altLang="en-US" sz="1300">
              <a:latin typeface="ＭＳ Ｐゴシック"/>
              <a:ea typeface="ＭＳ Ｐゴシック"/>
            </a:rPr>
            <a:t>　類似団体の平均値を下回っている状況にあるが、国の動向により、人事院勧告等を踏まえた人件費の大きな増嵩も今後想定されるため、適正な定員管理・人事配置に努める。</a:t>
          </a:r>
        </a:p>
      </xdr:txBody>
    </xdr:sp>
    <xdr:clientData/>
  </xdr:twoCellAnchor>
  <xdr:oneCellAnchor>
    <xdr:from>
      <xdr:col>3</xdr:col>
      <xdr:colOff>123825</xdr:colOff>
      <xdr:row>29</xdr:row>
      <xdr:rowOff>107950</xdr:rowOff>
    </xdr:from>
    <xdr:ext cx="295275" cy="225425"/>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527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41910</xdr:rowOff>
    </xdr:from>
    <xdr:ext cx="504825" cy="25590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3810</xdr:rowOff>
    </xdr:from>
    <xdr:ext cx="504825" cy="259080"/>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60"/>
          <a:ext cx="504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35.0</a:t>
          </a:r>
          <a:endParaRPr kumimoji="1" lang="ja-JP" altLang="en-US" sz="1000">
            <a:latin typeface="ＭＳ Ｐゴシック"/>
            <a:ea typeface="ＭＳ Ｐゴシック"/>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137160</xdr:rowOff>
    </xdr:from>
    <xdr:ext cx="504825" cy="259080"/>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60"/>
          <a:ext cx="504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99060</xdr:rowOff>
    </xdr:from>
    <xdr:ext cx="504825" cy="25590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60960</xdr:rowOff>
    </xdr:from>
    <xdr:ext cx="504825" cy="259080"/>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60"/>
          <a:ext cx="504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22860</xdr:rowOff>
    </xdr:from>
    <xdr:ext cx="504825" cy="259080"/>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60"/>
          <a:ext cx="504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156210</xdr:rowOff>
    </xdr:from>
    <xdr:ext cx="504825" cy="25590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146050</xdr:rowOff>
    </xdr:from>
    <xdr:to>
      <xdr:col>24</xdr:col>
      <xdr:colOff>25400</xdr:colOff>
      <xdr:row>41</xdr:row>
      <xdr:rowOff>153670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803900"/>
          <a:ext cx="0" cy="13792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125730</xdr:rowOff>
    </xdr:from>
    <xdr:ext cx="762000" cy="259080"/>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1551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35.1</a:t>
          </a:r>
          <a:endParaRPr kumimoji="1" lang="ja-JP" altLang="en-US" sz="1000" b="1">
            <a:latin typeface="ＭＳ Ｐゴシック"/>
            <a:ea typeface="ＭＳ Ｐゴシック"/>
          </a:endParaRPr>
        </a:p>
      </xdr:txBody>
    </xdr:sp>
    <xdr:clientData/>
  </xdr:oneCellAnchor>
  <xdr:twoCellAnchor>
    <xdr:from>
      <xdr:col>23</xdr:col>
      <xdr:colOff>136525</xdr:colOff>
      <xdr:row>41</xdr:row>
      <xdr:rowOff>153670</xdr:rowOff>
    </xdr:from>
    <xdr:to>
      <xdr:col>24</xdr:col>
      <xdr:colOff>114300</xdr:colOff>
      <xdr:row>41</xdr:row>
      <xdr:rowOff>153670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1831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60960</xdr:rowOff>
    </xdr:from>
    <xdr:ext cx="762000" cy="259080"/>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547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17.0</a:t>
          </a:r>
          <a:endParaRPr kumimoji="1" lang="ja-JP" altLang="en-US" sz="1000" b="1">
            <a:latin typeface="ＭＳ Ｐゴシック"/>
            <a:ea typeface="ＭＳ Ｐゴシック"/>
          </a:endParaRPr>
        </a:p>
      </xdr:txBody>
    </xdr:sp>
    <xdr:clientData/>
  </xdr:oneCellAnchor>
  <xdr:twoCellAnchor>
    <xdr:from>
      <xdr:col>23</xdr:col>
      <xdr:colOff>136525</xdr:colOff>
      <xdr:row>33</xdr:row>
      <xdr:rowOff>146050</xdr:rowOff>
    </xdr:from>
    <xdr:to>
      <xdr:col>24</xdr:col>
      <xdr:colOff>114300</xdr:colOff>
      <xdr:row>33</xdr:row>
      <xdr:rowOff>146050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8039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115570</xdr:rowOff>
    </xdr:from>
    <xdr:to>
      <xdr:col>24</xdr:col>
      <xdr:colOff>25400</xdr:colOff>
      <xdr:row>35</xdr:row>
      <xdr:rowOff>146050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116320"/>
          <a:ext cx="838200" cy="30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78740</xdr:rowOff>
    </xdr:from>
    <xdr:ext cx="762000" cy="259080"/>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25094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23.9</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174625</xdr:colOff>
      <xdr:row>36</xdr:row>
      <xdr:rowOff>106680</xdr:rowOff>
    </xdr:from>
    <xdr:to>
      <xdr:col>24</xdr:col>
      <xdr:colOff>76200</xdr:colOff>
      <xdr:row>37</xdr:row>
      <xdr:rowOff>36830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278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115570</xdr:rowOff>
    </xdr:from>
    <xdr:to>
      <xdr:col>19</xdr:col>
      <xdr:colOff>187325</xdr:colOff>
      <xdr:row>36</xdr:row>
      <xdr:rowOff>12700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6116320"/>
          <a:ext cx="889000" cy="685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68580</xdr:rowOff>
    </xdr:from>
    <xdr:to>
      <xdr:col>20</xdr:col>
      <xdr:colOff>38100</xdr:colOff>
      <xdr:row>36</xdr:row>
      <xdr:rowOff>170180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240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154940</xdr:rowOff>
    </xdr:from>
    <xdr:ext cx="733425" cy="25590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327140"/>
          <a:ext cx="7334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23.4</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9525</xdr:colOff>
      <xdr:row>36</xdr:row>
      <xdr:rowOff>12700</xdr:rowOff>
    </xdr:from>
    <xdr:to>
      <xdr:col>15</xdr:col>
      <xdr:colOff>98425</xdr:colOff>
      <xdr:row>36</xdr:row>
      <xdr:rowOff>66040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6184900"/>
          <a:ext cx="889000" cy="533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38100</xdr:rowOff>
    </xdr:from>
    <xdr:to>
      <xdr:col>15</xdr:col>
      <xdr:colOff>149225</xdr:colOff>
      <xdr:row>36</xdr:row>
      <xdr:rowOff>139700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21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124460</xdr:rowOff>
    </xdr:from>
    <xdr:ext cx="762000" cy="259080"/>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296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23.0</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120650</xdr:colOff>
      <xdr:row>35</xdr:row>
      <xdr:rowOff>138430</xdr:rowOff>
    </xdr:from>
    <xdr:to>
      <xdr:col>11</xdr:col>
      <xdr:colOff>9525</xdr:colOff>
      <xdr:row>36</xdr:row>
      <xdr:rowOff>66040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320800" y="6139180"/>
          <a:ext cx="889000" cy="990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129540</xdr:rowOff>
    </xdr:from>
    <xdr:to>
      <xdr:col>11</xdr:col>
      <xdr:colOff>60325</xdr:colOff>
      <xdr:row>37</xdr:row>
      <xdr:rowOff>59690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44450</xdr:rowOff>
    </xdr:from>
    <xdr:ext cx="758825" cy="259080"/>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38810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24.2</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69850</xdr:colOff>
      <xdr:row>35</xdr:row>
      <xdr:rowOff>163830</xdr:rowOff>
    </xdr:from>
    <xdr:to>
      <xdr:col>6</xdr:col>
      <xdr:colOff>171450</xdr:colOff>
      <xdr:row>36</xdr:row>
      <xdr:rowOff>93980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164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78740</xdr:rowOff>
    </xdr:from>
    <xdr:ext cx="758825" cy="259080"/>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25094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22.4</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9525</xdr:colOff>
      <xdr:row>44</xdr:row>
      <xdr:rowOff>10160</xdr:rowOff>
    </xdr:from>
    <xdr:ext cx="762000" cy="259080"/>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171450</xdr:colOff>
      <xdr:row>44</xdr:row>
      <xdr:rowOff>10160</xdr:rowOff>
    </xdr:from>
    <xdr:ext cx="762000" cy="259080"/>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82550</xdr:colOff>
      <xdr:row>44</xdr:row>
      <xdr:rowOff>10160</xdr:rowOff>
    </xdr:from>
    <xdr:ext cx="758825" cy="259080"/>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193675</xdr:colOff>
      <xdr:row>44</xdr:row>
      <xdr:rowOff>10160</xdr:rowOff>
    </xdr:from>
    <xdr:ext cx="762000" cy="259080"/>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5</xdr:col>
      <xdr:colOff>104775</xdr:colOff>
      <xdr:row>44</xdr:row>
      <xdr:rowOff>10160</xdr:rowOff>
    </xdr:from>
    <xdr:ext cx="762000" cy="259080"/>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23</xdr:col>
      <xdr:colOff>174625</xdr:colOff>
      <xdr:row>35</xdr:row>
      <xdr:rowOff>95250</xdr:rowOff>
    </xdr:from>
    <xdr:to>
      <xdr:col>24</xdr:col>
      <xdr:colOff>76200</xdr:colOff>
      <xdr:row>36</xdr:row>
      <xdr:rowOff>25400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09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111760</xdr:rowOff>
    </xdr:from>
    <xdr:ext cx="762000" cy="25590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59410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21.5</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136525</xdr:colOff>
      <xdr:row>35</xdr:row>
      <xdr:rowOff>64770</xdr:rowOff>
    </xdr:from>
    <xdr:to>
      <xdr:col>20</xdr:col>
      <xdr:colOff>38100</xdr:colOff>
      <xdr:row>35</xdr:row>
      <xdr:rowOff>166370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065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5080</xdr:rowOff>
    </xdr:from>
    <xdr:ext cx="733425" cy="259080"/>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5834380"/>
          <a:ext cx="7334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21.1</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47625</xdr:colOff>
      <xdr:row>35</xdr:row>
      <xdr:rowOff>133350</xdr:rowOff>
    </xdr:from>
    <xdr:to>
      <xdr:col>15</xdr:col>
      <xdr:colOff>149225</xdr:colOff>
      <xdr:row>36</xdr:row>
      <xdr:rowOff>63500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13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73660</xdr:rowOff>
    </xdr:from>
    <xdr:ext cx="762000" cy="259080"/>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590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22.0</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158750</xdr:colOff>
      <xdr:row>36</xdr:row>
      <xdr:rowOff>15240</xdr:rowOff>
    </xdr:from>
    <xdr:to>
      <xdr:col>11</xdr:col>
      <xdr:colOff>60325</xdr:colOff>
      <xdr:row>36</xdr:row>
      <xdr:rowOff>116840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187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127000</xdr:rowOff>
    </xdr:from>
    <xdr:ext cx="758825" cy="259080"/>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595630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22.7</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69850</xdr:colOff>
      <xdr:row>35</xdr:row>
      <xdr:rowOff>87630</xdr:rowOff>
    </xdr:from>
    <xdr:to>
      <xdr:col>6</xdr:col>
      <xdr:colOff>171450</xdr:colOff>
      <xdr:row>36</xdr:row>
      <xdr:rowOff>17780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088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27940</xdr:rowOff>
    </xdr:from>
    <xdr:ext cx="758825" cy="259080"/>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585724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21.4</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30/55</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15.2</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16.8</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当町は中山間に位置し、広大な面積の中に行政区が点在するという特質から、総合支所をはじめとする同種の公共施設を分散する形で数多く有しているため、物件費でも類似団体内の平均値を大きく上回っている状況が継続していたが、類似団体内の平均値と同水準まで改善した。</a:t>
          </a:r>
        </a:p>
        <a:p>
          <a:r>
            <a:rPr kumimoji="1" lang="ja-JP" altLang="en-US" sz="1300">
              <a:latin typeface="ＭＳ Ｐゴシック"/>
              <a:ea typeface="ＭＳ Ｐゴシック"/>
            </a:rPr>
            <a:t>　引き続き公共施設等総合管理計画に基づく施設の統廃合や、内部管理経費の圧縮等により、物件費の抑制に努める。</a:t>
          </a:r>
        </a:p>
      </xdr:txBody>
    </xdr:sp>
    <xdr:clientData/>
  </xdr:twoCellAnchor>
  <xdr:oneCellAnchor>
    <xdr:from>
      <xdr:col>62</xdr:col>
      <xdr:colOff>6350</xdr:colOff>
      <xdr:row>9</xdr:row>
      <xdr:rowOff>107950</xdr:rowOff>
    </xdr:from>
    <xdr:ext cx="295275" cy="22542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527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41910</xdr:rowOff>
    </xdr:from>
    <xdr:ext cx="504825" cy="25590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5560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156210</xdr:rowOff>
    </xdr:from>
    <xdr:ext cx="504825" cy="25590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4137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98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99060</xdr:rowOff>
    </xdr:from>
    <xdr:ext cx="504825" cy="25590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8422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4130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41910</xdr:rowOff>
    </xdr:from>
    <xdr:ext cx="504825" cy="25590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2707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184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156210</xdr:rowOff>
    </xdr:from>
    <xdr:ext cx="504825" cy="25590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16992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7" name="物件費グラフ枠">
          <a:extLst>
            <a:ext uri="{FF2B5EF4-FFF2-40B4-BE49-F238E27FC236}">
              <a16:creationId xmlns:a16="http://schemas.microsoft.com/office/drawing/2014/main" id="{00000000-0008-0000-0400-000075000000}"/>
            </a:ext>
          </a:extLst>
        </xdr:cNvPr>
        <xdr:cNvSpPr/>
      </xdr:nvSpPr>
      <xdr:spPr>
        <a:xfrm>
          <a:off x="12446000" y="1841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81280</xdr:rowOff>
    </xdr:from>
    <xdr:to>
      <xdr:col>82</xdr:col>
      <xdr:colOff>107950</xdr:colOff>
      <xdr:row>20</xdr:row>
      <xdr:rowOff>161290</xdr:rowOff>
    </xdr:to>
    <xdr:cxnSp macro="">
      <xdr:nvCxnSpPr>
        <xdr:cNvPr id="118" name="直線コネクタ 117">
          <a:extLst>
            <a:ext uri="{FF2B5EF4-FFF2-40B4-BE49-F238E27FC236}">
              <a16:creationId xmlns:a16="http://schemas.microsoft.com/office/drawing/2014/main" id="{00000000-0008-0000-0400-000076000000}"/>
            </a:ext>
          </a:extLst>
        </xdr:cNvPr>
        <xdr:cNvCxnSpPr/>
      </xdr:nvCxnSpPr>
      <xdr:spPr>
        <a:xfrm flipV="1">
          <a:off x="16510000" y="2310130"/>
          <a:ext cx="0" cy="12801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133350</xdr:rowOff>
    </xdr:from>
    <xdr:ext cx="762000" cy="255905"/>
    <xdr:sp macro="" textlink="">
      <xdr:nvSpPr>
        <xdr:cNvPr id="119" name="物件費最小値テキスト">
          <a:extLst>
            <a:ext uri="{FF2B5EF4-FFF2-40B4-BE49-F238E27FC236}">
              <a16:creationId xmlns:a16="http://schemas.microsoft.com/office/drawing/2014/main" id="{00000000-0008-0000-0400-000077000000}"/>
            </a:ext>
          </a:extLst>
        </xdr:cNvPr>
        <xdr:cNvSpPr txBox="1"/>
      </xdr:nvSpPr>
      <xdr:spPr>
        <a:xfrm>
          <a:off x="16598900" y="356235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30.6</a:t>
          </a:r>
          <a:endParaRPr kumimoji="1" lang="ja-JP" altLang="en-US" sz="1000" b="1">
            <a:latin typeface="ＭＳ Ｐゴシック"/>
            <a:ea typeface="ＭＳ Ｐゴシック"/>
          </a:endParaRPr>
        </a:p>
      </xdr:txBody>
    </xdr:sp>
    <xdr:clientData/>
  </xdr:oneCellAnchor>
  <xdr:twoCellAnchor>
    <xdr:from>
      <xdr:col>82</xdr:col>
      <xdr:colOff>19050</xdr:colOff>
      <xdr:row>20</xdr:row>
      <xdr:rowOff>161290</xdr:rowOff>
    </xdr:from>
    <xdr:to>
      <xdr:col>82</xdr:col>
      <xdr:colOff>196850</xdr:colOff>
      <xdr:row>20</xdr:row>
      <xdr:rowOff>161290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a:off x="16421100" y="35902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167640</xdr:rowOff>
    </xdr:from>
    <xdr:ext cx="762000" cy="255905"/>
    <xdr:sp macro="" textlink="">
      <xdr:nvSpPr>
        <xdr:cNvPr id="121" name="物件費最大値テキスト">
          <a:extLst>
            <a:ext uri="{FF2B5EF4-FFF2-40B4-BE49-F238E27FC236}">
              <a16:creationId xmlns:a16="http://schemas.microsoft.com/office/drawing/2014/main" id="{00000000-0008-0000-0400-000079000000}"/>
            </a:ext>
          </a:extLst>
        </xdr:cNvPr>
        <xdr:cNvSpPr txBox="1"/>
      </xdr:nvSpPr>
      <xdr:spPr>
        <a:xfrm>
          <a:off x="16598900" y="205359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8.2</a:t>
          </a:r>
          <a:endParaRPr kumimoji="1" lang="ja-JP" altLang="en-US" sz="1000" b="1">
            <a:latin typeface="ＭＳ Ｐゴシック"/>
            <a:ea typeface="ＭＳ Ｐゴシック"/>
          </a:endParaRPr>
        </a:p>
      </xdr:txBody>
    </xdr:sp>
    <xdr:clientData/>
  </xdr:oneCellAnchor>
  <xdr:twoCellAnchor>
    <xdr:from>
      <xdr:col>82</xdr:col>
      <xdr:colOff>19050</xdr:colOff>
      <xdr:row>13</xdr:row>
      <xdr:rowOff>81280</xdr:rowOff>
    </xdr:from>
    <xdr:to>
      <xdr:col>82</xdr:col>
      <xdr:colOff>196850</xdr:colOff>
      <xdr:row>13</xdr:row>
      <xdr:rowOff>81280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23101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109855</xdr:rowOff>
    </xdr:from>
    <xdr:to>
      <xdr:col>82</xdr:col>
      <xdr:colOff>107950</xdr:colOff>
      <xdr:row>15</xdr:row>
      <xdr:rowOff>109855</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5671800" y="2681605"/>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75565</xdr:rowOff>
    </xdr:from>
    <xdr:ext cx="762000" cy="255905"/>
    <xdr:sp macro="" textlink="">
      <xdr:nvSpPr>
        <xdr:cNvPr id="124" name="物件費平均値テキスト">
          <a:extLst>
            <a:ext uri="{FF2B5EF4-FFF2-40B4-BE49-F238E27FC236}">
              <a16:creationId xmlns:a16="http://schemas.microsoft.com/office/drawing/2014/main" id="{00000000-0008-0000-0400-00007C000000}"/>
            </a:ext>
          </a:extLst>
        </xdr:cNvPr>
        <xdr:cNvSpPr txBox="1"/>
      </xdr:nvSpPr>
      <xdr:spPr>
        <a:xfrm>
          <a:off x="16598900" y="2475865"/>
          <a:ext cx="762000"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14.7</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15</xdr:row>
      <xdr:rowOff>59055</xdr:rowOff>
    </xdr:from>
    <xdr:to>
      <xdr:col>82</xdr:col>
      <xdr:colOff>158750</xdr:colOff>
      <xdr:row>15</xdr:row>
      <xdr:rowOff>160655</xdr:rowOff>
    </xdr:to>
    <xdr:sp macro="" textlink="">
      <xdr:nvSpPr>
        <xdr:cNvPr id="125" name="フローチャート: 判断 124">
          <a:extLst>
            <a:ext uri="{FF2B5EF4-FFF2-40B4-BE49-F238E27FC236}">
              <a16:creationId xmlns:a16="http://schemas.microsoft.com/office/drawing/2014/main" id="{00000000-0008-0000-0400-00007D000000}"/>
            </a:ext>
          </a:extLst>
        </xdr:cNvPr>
        <xdr:cNvSpPr/>
      </xdr:nvSpPr>
      <xdr:spPr>
        <a:xfrm>
          <a:off x="16459200" y="2630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46990</xdr:rowOff>
    </xdr:from>
    <xdr:to>
      <xdr:col>78</xdr:col>
      <xdr:colOff>69850</xdr:colOff>
      <xdr:row>15</xdr:row>
      <xdr:rowOff>109855</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4782800" y="2618740"/>
          <a:ext cx="889000" cy="628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13335</xdr:rowOff>
    </xdr:from>
    <xdr:to>
      <xdr:col>78</xdr:col>
      <xdr:colOff>120650</xdr:colOff>
      <xdr:row>15</xdr:row>
      <xdr:rowOff>114935</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5621000" y="2585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125095</xdr:rowOff>
    </xdr:from>
    <xdr:ext cx="736600" cy="258445"/>
    <xdr:sp macro="" textlink="">
      <xdr:nvSpPr>
        <xdr:cNvPr id="128" name="テキスト ボックス 127">
          <a:extLst>
            <a:ext uri="{FF2B5EF4-FFF2-40B4-BE49-F238E27FC236}">
              <a16:creationId xmlns:a16="http://schemas.microsoft.com/office/drawing/2014/main" id="{00000000-0008-0000-0400-000080000000}"/>
            </a:ext>
          </a:extLst>
        </xdr:cNvPr>
        <xdr:cNvSpPr txBox="1"/>
      </xdr:nvSpPr>
      <xdr:spPr>
        <a:xfrm>
          <a:off x="15290800" y="235394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13.9</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15</xdr:row>
      <xdr:rowOff>46990</xdr:rowOff>
    </xdr:from>
    <xdr:to>
      <xdr:col>73</xdr:col>
      <xdr:colOff>180975</xdr:colOff>
      <xdr:row>15</xdr:row>
      <xdr:rowOff>69850</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flipV="1">
          <a:off x="13893800" y="2618740"/>
          <a:ext cx="8890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14</xdr:row>
      <xdr:rowOff>121920</xdr:rowOff>
    </xdr:from>
    <xdr:to>
      <xdr:col>74</xdr:col>
      <xdr:colOff>31750</xdr:colOff>
      <xdr:row>15</xdr:row>
      <xdr:rowOff>52070</xdr:rowOff>
    </xdr:to>
    <xdr:sp macro="" textlink="">
      <xdr:nvSpPr>
        <xdr:cNvPr id="130" name="フローチャート: 判断 129">
          <a:extLst>
            <a:ext uri="{FF2B5EF4-FFF2-40B4-BE49-F238E27FC236}">
              <a16:creationId xmlns:a16="http://schemas.microsoft.com/office/drawing/2014/main" id="{00000000-0008-0000-0400-000082000000}"/>
            </a:ext>
          </a:extLst>
        </xdr:cNvPr>
        <xdr:cNvSpPr/>
      </xdr:nvSpPr>
      <xdr:spPr>
        <a:xfrm>
          <a:off x="14732000" y="2522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62230</xdr:rowOff>
    </xdr:from>
    <xdr:ext cx="762000" cy="259080"/>
    <xdr:sp macro="" textlink="">
      <xdr:nvSpPr>
        <xdr:cNvPr id="131" name="テキスト ボックス 130">
          <a:extLst>
            <a:ext uri="{FF2B5EF4-FFF2-40B4-BE49-F238E27FC236}">
              <a16:creationId xmlns:a16="http://schemas.microsoft.com/office/drawing/2014/main" id="{00000000-0008-0000-0400-000083000000}"/>
            </a:ext>
          </a:extLst>
        </xdr:cNvPr>
        <xdr:cNvSpPr txBox="1"/>
      </xdr:nvSpPr>
      <xdr:spPr>
        <a:xfrm>
          <a:off x="14401800" y="22910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12.8</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15</xdr:row>
      <xdr:rowOff>69850</xdr:rowOff>
    </xdr:from>
    <xdr:to>
      <xdr:col>69</xdr:col>
      <xdr:colOff>92075</xdr:colOff>
      <xdr:row>15</xdr:row>
      <xdr:rowOff>115570</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flipV="1">
          <a:off x="13004800" y="2641600"/>
          <a:ext cx="88900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14</xdr:row>
      <xdr:rowOff>144780</xdr:rowOff>
    </xdr:from>
    <xdr:to>
      <xdr:col>69</xdr:col>
      <xdr:colOff>142875</xdr:colOff>
      <xdr:row>15</xdr:row>
      <xdr:rowOff>74930</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3843000" y="2545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85090</xdr:rowOff>
    </xdr:from>
    <xdr:ext cx="758825" cy="259080"/>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3512800" y="231394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13.2</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15</xdr:row>
      <xdr:rowOff>1905</xdr:rowOff>
    </xdr:from>
    <xdr:to>
      <xdr:col>65</xdr:col>
      <xdr:colOff>53975</xdr:colOff>
      <xdr:row>15</xdr:row>
      <xdr:rowOff>103505</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2954000" y="2573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113665</xdr:rowOff>
    </xdr:from>
    <xdr:ext cx="762000" cy="2584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2623800" y="23425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13.7</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24</xdr:row>
      <xdr:rowOff>10160</xdr:rowOff>
    </xdr:from>
    <xdr:ext cx="762000" cy="259080"/>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629410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77</xdr:col>
      <xdr:colOff>53975</xdr:colOff>
      <xdr:row>24</xdr:row>
      <xdr:rowOff>10160</xdr:rowOff>
    </xdr:from>
    <xdr:ext cx="758825" cy="259080"/>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5455900" y="4124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72</xdr:col>
      <xdr:colOff>165100</xdr:colOff>
      <xdr:row>24</xdr:row>
      <xdr:rowOff>10160</xdr:rowOff>
    </xdr:from>
    <xdr:ext cx="758825" cy="259080"/>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4566900" y="4124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68</xdr:col>
      <xdr:colOff>76200</xdr:colOff>
      <xdr:row>24</xdr:row>
      <xdr:rowOff>10160</xdr:rowOff>
    </xdr:from>
    <xdr:ext cx="762000" cy="259080"/>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67790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63</xdr:col>
      <xdr:colOff>187325</xdr:colOff>
      <xdr:row>24</xdr:row>
      <xdr:rowOff>10160</xdr:rowOff>
    </xdr:from>
    <xdr:ext cx="758825" cy="259080"/>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2788900" y="4124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82</xdr:col>
      <xdr:colOff>57150</xdr:colOff>
      <xdr:row>15</xdr:row>
      <xdr:rowOff>59055</xdr:rowOff>
    </xdr:from>
    <xdr:to>
      <xdr:col>82</xdr:col>
      <xdr:colOff>158750</xdr:colOff>
      <xdr:row>15</xdr:row>
      <xdr:rowOff>160655</xdr:rowOff>
    </xdr:to>
    <xdr:sp macro="" textlink="">
      <xdr:nvSpPr>
        <xdr:cNvPr id="142" name="楕円 141">
          <a:extLst>
            <a:ext uri="{FF2B5EF4-FFF2-40B4-BE49-F238E27FC236}">
              <a16:creationId xmlns:a16="http://schemas.microsoft.com/office/drawing/2014/main" id="{00000000-0008-0000-0400-00008E000000}"/>
            </a:ext>
          </a:extLst>
        </xdr:cNvPr>
        <xdr:cNvSpPr/>
      </xdr:nvSpPr>
      <xdr:spPr>
        <a:xfrm>
          <a:off x="16459200" y="2630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31115</xdr:rowOff>
    </xdr:from>
    <xdr:ext cx="762000" cy="255905"/>
    <xdr:sp macro="" textlink="">
      <xdr:nvSpPr>
        <xdr:cNvPr id="143" name="物件費該当値テキスト">
          <a:extLst>
            <a:ext uri="{FF2B5EF4-FFF2-40B4-BE49-F238E27FC236}">
              <a16:creationId xmlns:a16="http://schemas.microsoft.com/office/drawing/2014/main" id="{00000000-0008-0000-0400-00008F000000}"/>
            </a:ext>
          </a:extLst>
        </xdr:cNvPr>
        <xdr:cNvSpPr txBox="1"/>
      </xdr:nvSpPr>
      <xdr:spPr>
        <a:xfrm>
          <a:off x="16598900" y="260286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14.7</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15</xdr:row>
      <xdr:rowOff>59055</xdr:rowOff>
    </xdr:from>
    <xdr:to>
      <xdr:col>78</xdr:col>
      <xdr:colOff>120650</xdr:colOff>
      <xdr:row>15</xdr:row>
      <xdr:rowOff>160655</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5621000" y="2630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145415</xdr:rowOff>
    </xdr:from>
    <xdr:ext cx="736600" cy="25590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5290800" y="2717165"/>
          <a:ext cx="7366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14.7</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14</xdr:row>
      <xdr:rowOff>167640</xdr:rowOff>
    </xdr:from>
    <xdr:to>
      <xdr:col>74</xdr:col>
      <xdr:colOff>31750</xdr:colOff>
      <xdr:row>15</xdr:row>
      <xdr:rowOff>97790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4732000" y="2567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82550</xdr:rowOff>
    </xdr:from>
    <xdr:ext cx="762000" cy="259080"/>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4401800" y="26543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13.6</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15</xdr:row>
      <xdr:rowOff>19050</xdr:rowOff>
    </xdr:from>
    <xdr:to>
      <xdr:col>69</xdr:col>
      <xdr:colOff>142875</xdr:colOff>
      <xdr:row>15</xdr:row>
      <xdr:rowOff>120650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3843000" y="2590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105410</xdr:rowOff>
    </xdr:from>
    <xdr:ext cx="758825" cy="259080"/>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3512800" y="26771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14.0</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15</xdr:row>
      <xdr:rowOff>64770</xdr:rowOff>
    </xdr:from>
    <xdr:to>
      <xdr:col>65</xdr:col>
      <xdr:colOff>53975</xdr:colOff>
      <xdr:row>15</xdr:row>
      <xdr:rowOff>166370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2954000" y="2636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151130</xdr:rowOff>
    </xdr:from>
    <xdr:ext cx="762000" cy="259080"/>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2623800" y="27228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14.8</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2" name="正方形/長方形 151">
          <a:extLst>
            <a:ext uri="{FF2B5EF4-FFF2-40B4-BE49-F238E27FC236}">
              <a16:creationId xmlns:a16="http://schemas.microsoft.com/office/drawing/2014/main" id="{00000000-0008-0000-0400-000098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5397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5397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3/55</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7086600" y="8191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086600" y="8382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13.2</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8699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8699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8.2</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62000" y="8699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778500" y="8699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2" name="テキスト ボックス 161">
          <a:extLst>
            <a:ext uri="{FF2B5EF4-FFF2-40B4-BE49-F238E27FC236}">
              <a16:creationId xmlns:a16="http://schemas.microsoft.com/office/drawing/2014/main" id="{00000000-0008-0000-0400-0000A2000000}"/>
            </a:ext>
          </a:extLst>
        </xdr:cNvPr>
        <xdr:cNvSpPr txBox="1"/>
      </xdr:nvSpPr>
      <xdr:spPr>
        <a:xfrm>
          <a:off x="5816600" y="9017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地方創生臨時交付金を活用した給付事業等の実施により、扶助費は前年度から7.1％と大きく増加したが、支出の大部分が臨時的経費に該当するものであり、経常収支比率における割合は前年度とほぼ同水準で推移している。</a:t>
          </a:r>
        </a:p>
        <a:p>
          <a:r>
            <a:rPr kumimoji="1" lang="ja-JP" altLang="en-US" sz="1300">
              <a:latin typeface="ＭＳ Ｐゴシック"/>
              <a:ea typeface="ＭＳ Ｐゴシック"/>
            </a:rPr>
            <a:t>　類似団体内の平均値を下回っているが、物価・エネルギー価格高騰を踏まえた財政出動の必要性も高まっており、経済状況を注視しつつ対応を検討する。</a:t>
          </a:r>
        </a:p>
      </xdr:txBody>
    </xdr:sp>
    <xdr:clientData/>
  </xdr:twoCellAnchor>
  <xdr:oneCellAnchor>
    <xdr:from>
      <xdr:col>3</xdr:col>
      <xdr:colOff>123825</xdr:colOff>
      <xdr:row>49</xdr:row>
      <xdr:rowOff>107950</xdr:rowOff>
    </xdr:from>
    <xdr:ext cx="295275" cy="225425"/>
    <xdr:sp macro="" textlink="">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723900" y="8509000"/>
          <a:ext cx="29527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4" name="直線コネクタ 163">
          <a:extLst>
            <a:ext uri="{FF2B5EF4-FFF2-40B4-BE49-F238E27FC236}">
              <a16:creationId xmlns:a16="http://schemas.microsoft.com/office/drawing/2014/main" id="{00000000-0008-0000-0400-0000A4000000}"/>
            </a:ext>
          </a:extLst>
        </xdr:cNvPr>
        <xdr:cNvCxnSpPr/>
      </xdr:nvCxnSpPr>
      <xdr:spPr>
        <a:xfrm>
          <a:off x="762000" y="1098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41910</xdr:rowOff>
    </xdr:from>
    <xdr:ext cx="504825" cy="255905"/>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254000" y="108432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60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3810</xdr:rowOff>
    </xdr:from>
    <xdr:ext cx="504825" cy="259080"/>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462260"/>
          <a:ext cx="504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22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137160</xdr:rowOff>
    </xdr:from>
    <xdr:ext cx="504825" cy="259080"/>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081260"/>
          <a:ext cx="504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a:t>
          </a:r>
          <a:endParaRPr kumimoji="1" lang="ja-JP" altLang="en-US" sz="1000">
            <a:latin typeface="ＭＳ Ｐゴシック"/>
            <a:ea typeface="ＭＳ Ｐゴシック"/>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984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99060</xdr:rowOff>
    </xdr:from>
    <xdr:ext cx="504825" cy="25590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97002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946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60960</xdr:rowOff>
    </xdr:from>
    <xdr:ext cx="504825" cy="259080"/>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319260"/>
          <a:ext cx="504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a:t>
          </a:r>
          <a:endParaRPr kumimoji="1" lang="ja-JP" altLang="en-US" sz="1000">
            <a:latin typeface="ＭＳ Ｐゴシック"/>
            <a:ea typeface="ＭＳ Ｐゴシック"/>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08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22860</xdr:rowOff>
    </xdr:from>
    <xdr:ext cx="504825" cy="259080"/>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8938260"/>
          <a:ext cx="504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a:t>
          </a:r>
          <a:endParaRPr kumimoji="1" lang="ja-JP" altLang="en-US" sz="1000">
            <a:latin typeface="ＭＳ Ｐゴシック"/>
            <a:ea typeface="ＭＳ Ｐゴシック"/>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869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156210</xdr:rowOff>
    </xdr:from>
    <xdr:ext cx="504825" cy="25590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85572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8" name="扶助費グラフ枠">
          <a:extLst>
            <a:ext uri="{FF2B5EF4-FFF2-40B4-BE49-F238E27FC236}">
              <a16:creationId xmlns:a16="http://schemas.microsoft.com/office/drawing/2014/main" id="{00000000-0008-0000-0400-0000B2000000}"/>
            </a:ext>
          </a:extLst>
        </xdr:cNvPr>
        <xdr:cNvSpPr/>
      </xdr:nvSpPr>
      <xdr:spPr>
        <a:xfrm>
          <a:off x="762000" y="8699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31750</xdr:rowOff>
    </xdr:from>
    <xdr:to>
      <xdr:col>24</xdr:col>
      <xdr:colOff>25400</xdr:colOff>
      <xdr:row>62</xdr:row>
      <xdr:rowOff>31750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flipV="1">
          <a:off x="4826000" y="9118600"/>
          <a:ext cx="0" cy="15430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3810</xdr:rowOff>
    </xdr:from>
    <xdr:ext cx="762000" cy="259080"/>
    <xdr:sp macro="" textlink="">
      <xdr:nvSpPr>
        <xdr:cNvPr id="180" name="扶助費最小値テキスト">
          <a:extLst>
            <a:ext uri="{FF2B5EF4-FFF2-40B4-BE49-F238E27FC236}">
              <a16:creationId xmlns:a16="http://schemas.microsoft.com/office/drawing/2014/main" id="{00000000-0008-0000-0400-0000B4000000}"/>
            </a:ext>
          </a:extLst>
        </xdr:cNvPr>
        <xdr:cNvSpPr txBox="1"/>
      </xdr:nvSpPr>
      <xdr:spPr>
        <a:xfrm>
          <a:off x="4914900" y="106337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10.3</a:t>
          </a:r>
          <a:endParaRPr kumimoji="1" lang="ja-JP" altLang="en-US" sz="1000" b="1">
            <a:latin typeface="ＭＳ Ｐゴシック"/>
            <a:ea typeface="ＭＳ Ｐゴシック"/>
          </a:endParaRPr>
        </a:p>
      </xdr:txBody>
    </xdr:sp>
    <xdr:clientData/>
  </xdr:oneCellAnchor>
  <xdr:twoCellAnchor>
    <xdr:from>
      <xdr:col>23</xdr:col>
      <xdr:colOff>136525</xdr:colOff>
      <xdr:row>62</xdr:row>
      <xdr:rowOff>31750</xdr:rowOff>
    </xdr:from>
    <xdr:to>
      <xdr:col>24</xdr:col>
      <xdr:colOff>114300</xdr:colOff>
      <xdr:row>62</xdr:row>
      <xdr:rowOff>31750</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a:off x="4737100" y="106616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118110</xdr:rowOff>
    </xdr:from>
    <xdr:ext cx="762000" cy="259080"/>
    <xdr:sp macro="" textlink="">
      <xdr:nvSpPr>
        <xdr:cNvPr id="182" name="扶助費最大値テキスト">
          <a:extLst>
            <a:ext uri="{FF2B5EF4-FFF2-40B4-BE49-F238E27FC236}">
              <a16:creationId xmlns:a16="http://schemas.microsoft.com/office/drawing/2014/main" id="{00000000-0008-0000-0400-0000B6000000}"/>
            </a:ext>
          </a:extLst>
        </xdr:cNvPr>
        <xdr:cNvSpPr txBox="1"/>
      </xdr:nvSpPr>
      <xdr:spPr>
        <a:xfrm>
          <a:off x="4914900" y="8862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2.2</a:t>
          </a:r>
          <a:endParaRPr kumimoji="1" lang="ja-JP" altLang="en-US" sz="1000" b="1">
            <a:latin typeface="ＭＳ Ｐゴシック"/>
            <a:ea typeface="ＭＳ Ｐゴシック"/>
          </a:endParaRPr>
        </a:p>
      </xdr:txBody>
    </xdr:sp>
    <xdr:clientData/>
  </xdr:oneCellAnchor>
  <xdr:twoCellAnchor>
    <xdr:from>
      <xdr:col>23</xdr:col>
      <xdr:colOff>136525</xdr:colOff>
      <xdr:row>53</xdr:row>
      <xdr:rowOff>31750</xdr:rowOff>
    </xdr:from>
    <xdr:to>
      <xdr:col>24</xdr:col>
      <xdr:colOff>114300</xdr:colOff>
      <xdr:row>53</xdr:row>
      <xdr:rowOff>31750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91186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50800</xdr:rowOff>
    </xdr:from>
    <xdr:to>
      <xdr:col>24</xdr:col>
      <xdr:colOff>25400</xdr:colOff>
      <xdr:row>54</xdr:row>
      <xdr:rowOff>88900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flipV="1">
          <a:off x="3987800" y="9309100"/>
          <a:ext cx="8382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10160</xdr:rowOff>
    </xdr:from>
    <xdr:ext cx="762000" cy="259080"/>
    <xdr:sp macro="" textlink="">
      <xdr:nvSpPr>
        <xdr:cNvPr id="185" name="扶助費平均値テキスト">
          <a:extLst>
            <a:ext uri="{FF2B5EF4-FFF2-40B4-BE49-F238E27FC236}">
              <a16:creationId xmlns:a16="http://schemas.microsoft.com/office/drawing/2014/main" id="{00000000-0008-0000-0400-0000B9000000}"/>
            </a:ext>
          </a:extLst>
        </xdr:cNvPr>
        <xdr:cNvSpPr txBox="1"/>
      </xdr:nvSpPr>
      <xdr:spPr>
        <a:xfrm>
          <a:off x="4914900" y="961136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5.2</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174625</xdr:colOff>
      <xdr:row>56</xdr:row>
      <xdr:rowOff>38100</xdr:rowOff>
    </xdr:from>
    <xdr:to>
      <xdr:col>24</xdr:col>
      <xdr:colOff>76200</xdr:colOff>
      <xdr:row>56</xdr:row>
      <xdr:rowOff>139700</xdr:rowOff>
    </xdr:to>
    <xdr:sp macro="" textlink="">
      <xdr:nvSpPr>
        <xdr:cNvPr id="186" name="フローチャート: 判断 185">
          <a:extLst>
            <a:ext uri="{FF2B5EF4-FFF2-40B4-BE49-F238E27FC236}">
              <a16:creationId xmlns:a16="http://schemas.microsoft.com/office/drawing/2014/main" id="{00000000-0008-0000-0400-0000BA000000}"/>
            </a:ext>
          </a:extLst>
        </xdr:cNvPr>
        <xdr:cNvSpPr/>
      </xdr:nvSpPr>
      <xdr:spPr>
        <a:xfrm>
          <a:off x="47752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88900</xdr:rowOff>
    </xdr:from>
    <xdr:to>
      <xdr:col>19</xdr:col>
      <xdr:colOff>187325</xdr:colOff>
      <xdr:row>54</xdr:row>
      <xdr:rowOff>88900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3098800" y="93472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152400</xdr:rowOff>
    </xdr:from>
    <xdr:to>
      <xdr:col>20</xdr:col>
      <xdr:colOff>38100</xdr:colOff>
      <xdr:row>56</xdr:row>
      <xdr:rowOff>82550</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3937000" y="958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67310</xdr:rowOff>
    </xdr:from>
    <xdr:ext cx="733425" cy="259080"/>
    <xdr:sp macro="" textlink="">
      <xdr:nvSpPr>
        <xdr:cNvPr id="189" name="テキスト ボックス 188">
          <a:extLst>
            <a:ext uri="{FF2B5EF4-FFF2-40B4-BE49-F238E27FC236}">
              <a16:creationId xmlns:a16="http://schemas.microsoft.com/office/drawing/2014/main" id="{00000000-0008-0000-0400-0000BD000000}"/>
            </a:ext>
          </a:extLst>
        </xdr:cNvPr>
        <xdr:cNvSpPr txBox="1"/>
      </xdr:nvSpPr>
      <xdr:spPr>
        <a:xfrm>
          <a:off x="3606800" y="9668510"/>
          <a:ext cx="7334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4.9</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9525</xdr:colOff>
      <xdr:row>54</xdr:row>
      <xdr:rowOff>88900</xdr:rowOff>
    </xdr:from>
    <xdr:to>
      <xdr:col>15</xdr:col>
      <xdr:colOff>98425</xdr:colOff>
      <xdr:row>54</xdr:row>
      <xdr:rowOff>146050</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flipV="1">
          <a:off x="2209800" y="9347200"/>
          <a:ext cx="889000" cy="571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152400</xdr:rowOff>
    </xdr:from>
    <xdr:to>
      <xdr:col>15</xdr:col>
      <xdr:colOff>149225</xdr:colOff>
      <xdr:row>56</xdr:row>
      <xdr:rowOff>82550</xdr:rowOff>
    </xdr:to>
    <xdr:sp macro="" textlink="">
      <xdr:nvSpPr>
        <xdr:cNvPr id="191" name="フローチャート: 判断 190">
          <a:extLst>
            <a:ext uri="{FF2B5EF4-FFF2-40B4-BE49-F238E27FC236}">
              <a16:creationId xmlns:a16="http://schemas.microsoft.com/office/drawing/2014/main" id="{00000000-0008-0000-0400-0000BF000000}"/>
            </a:ext>
          </a:extLst>
        </xdr:cNvPr>
        <xdr:cNvSpPr/>
      </xdr:nvSpPr>
      <xdr:spPr>
        <a:xfrm>
          <a:off x="3048000" y="958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67310</xdr:rowOff>
    </xdr:from>
    <xdr:ext cx="762000" cy="259080"/>
    <xdr:sp macro="" textlink="">
      <xdr:nvSpPr>
        <xdr:cNvPr id="192" name="テキスト ボックス 191">
          <a:extLst>
            <a:ext uri="{FF2B5EF4-FFF2-40B4-BE49-F238E27FC236}">
              <a16:creationId xmlns:a16="http://schemas.microsoft.com/office/drawing/2014/main" id="{00000000-0008-0000-0400-0000C0000000}"/>
            </a:ext>
          </a:extLst>
        </xdr:cNvPr>
        <xdr:cNvSpPr txBox="1"/>
      </xdr:nvSpPr>
      <xdr:spPr>
        <a:xfrm>
          <a:off x="2717800" y="96685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4.9</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120650</xdr:colOff>
      <xdr:row>54</xdr:row>
      <xdr:rowOff>146050</xdr:rowOff>
    </xdr:from>
    <xdr:to>
      <xdr:col>11</xdr:col>
      <xdr:colOff>9525</xdr:colOff>
      <xdr:row>55</xdr:row>
      <xdr:rowOff>69850</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flipV="1">
          <a:off x="1320800" y="9404350"/>
          <a:ext cx="889000" cy="952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57150</xdr:rowOff>
    </xdr:from>
    <xdr:to>
      <xdr:col>11</xdr:col>
      <xdr:colOff>60325</xdr:colOff>
      <xdr:row>56</xdr:row>
      <xdr:rowOff>158750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2159000" y="9658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143510</xdr:rowOff>
    </xdr:from>
    <xdr:ext cx="758825" cy="25590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1828800" y="9744710"/>
          <a:ext cx="758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5.3</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69850</xdr:colOff>
      <xdr:row>57</xdr:row>
      <xdr:rowOff>38100</xdr:rowOff>
    </xdr:from>
    <xdr:to>
      <xdr:col>6</xdr:col>
      <xdr:colOff>171450</xdr:colOff>
      <xdr:row>57</xdr:row>
      <xdr:rowOff>139700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1270000" y="9810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124460</xdr:rowOff>
    </xdr:from>
    <xdr:ext cx="758825" cy="259080"/>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939800" y="989711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6.1</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9525</xdr:colOff>
      <xdr:row>64</xdr:row>
      <xdr:rowOff>10160</xdr:rowOff>
    </xdr:from>
    <xdr:ext cx="762000" cy="259080"/>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46101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171450</xdr:colOff>
      <xdr:row>64</xdr:row>
      <xdr:rowOff>10160</xdr:rowOff>
    </xdr:from>
    <xdr:ext cx="762000" cy="259080"/>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3771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82550</xdr:colOff>
      <xdr:row>64</xdr:row>
      <xdr:rowOff>10160</xdr:rowOff>
    </xdr:from>
    <xdr:ext cx="758825" cy="259080"/>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2882900" y="10982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193675</xdr:colOff>
      <xdr:row>64</xdr:row>
      <xdr:rowOff>10160</xdr:rowOff>
    </xdr:from>
    <xdr:ext cx="762000" cy="259080"/>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993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5</xdr:col>
      <xdr:colOff>104775</xdr:colOff>
      <xdr:row>64</xdr:row>
      <xdr:rowOff>10160</xdr:rowOff>
    </xdr:from>
    <xdr:ext cx="762000" cy="259080"/>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1104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23</xdr:col>
      <xdr:colOff>174625</xdr:colOff>
      <xdr:row>54</xdr:row>
      <xdr:rowOff>0</xdr:rowOff>
    </xdr:from>
    <xdr:to>
      <xdr:col>24</xdr:col>
      <xdr:colOff>76200</xdr:colOff>
      <xdr:row>54</xdr:row>
      <xdr:rowOff>101600</xdr:rowOff>
    </xdr:to>
    <xdr:sp macro="" textlink="">
      <xdr:nvSpPr>
        <xdr:cNvPr id="203" name="楕円 202">
          <a:extLst>
            <a:ext uri="{FF2B5EF4-FFF2-40B4-BE49-F238E27FC236}">
              <a16:creationId xmlns:a16="http://schemas.microsoft.com/office/drawing/2014/main" id="{00000000-0008-0000-0400-0000CB000000}"/>
            </a:ext>
          </a:extLst>
        </xdr:cNvPr>
        <xdr:cNvSpPr/>
      </xdr:nvSpPr>
      <xdr:spPr>
        <a:xfrm>
          <a:off x="4775200" y="925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16510</xdr:rowOff>
    </xdr:from>
    <xdr:ext cx="762000" cy="259080"/>
    <xdr:sp macro="" textlink="">
      <xdr:nvSpPr>
        <xdr:cNvPr id="204" name="扶助費該当値テキスト">
          <a:extLst>
            <a:ext uri="{FF2B5EF4-FFF2-40B4-BE49-F238E27FC236}">
              <a16:creationId xmlns:a16="http://schemas.microsoft.com/office/drawing/2014/main" id="{00000000-0008-0000-0400-0000CC000000}"/>
            </a:ext>
          </a:extLst>
        </xdr:cNvPr>
        <xdr:cNvSpPr txBox="1"/>
      </xdr:nvSpPr>
      <xdr:spPr>
        <a:xfrm>
          <a:off x="4914900" y="9103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3.2</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136525</xdr:colOff>
      <xdr:row>54</xdr:row>
      <xdr:rowOff>38100</xdr:rowOff>
    </xdr:from>
    <xdr:to>
      <xdr:col>20</xdr:col>
      <xdr:colOff>38100</xdr:colOff>
      <xdr:row>54</xdr:row>
      <xdr:rowOff>139700</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3937000" y="929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149860</xdr:rowOff>
    </xdr:from>
    <xdr:ext cx="733425" cy="259080"/>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3606800" y="9065260"/>
          <a:ext cx="7334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3.4</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47625</xdr:colOff>
      <xdr:row>54</xdr:row>
      <xdr:rowOff>38100</xdr:rowOff>
    </xdr:from>
    <xdr:to>
      <xdr:col>15</xdr:col>
      <xdr:colOff>149225</xdr:colOff>
      <xdr:row>54</xdr:row>
      <xdr:rowOff>139700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048000" y="929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149860</xdr:rowOff>
    </xdr:from>
    <xdr:ext cx="762000" cy="259080"/>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2717800" y="9065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3.4</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158750</xdr:colOff>
      <xdr:row>54</xdr:row>
      <xdr:rowOff>95250</xdr:rowOff>
    </xdr:from>
    <xdr:to>
      <xdr:col>11</xdr:col>
      <xdr:colOff>60325</xdr:colOff>
      <xdr:row>55</xdr:row>
      <xdr:rowOff>25400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2159000" y="935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35560</xdr:rowOff>
    </xdr:from>
    <xdr:ext cx="758825" cy="259080"/>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828800" y="912241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3.7</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69850</xdr:colOff>
      <xdr:row>55</xdr:row>
      <xdr:rowOff>19050</xdr:rowOff>
    </xdr:from>
    <xdr:to>
      <xdr:col>6</xdr:col>
      <xdr:colOff>171450</xdr:colOff>
      <xdr:row>55</xdr:row>
      <xdr:rowOff>120650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1270000" y="944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130810</xdr:rowOff>
    </xdr:from>
    <xdr:ext cx="758825" cy="259080"/>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939800" y="92176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4.2</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3" name="正方形/長方形 212">
          <a:extLst>
            <a:ext uri="{FF2B5EF4-FFF2-40B4-BE49-F238E27FC236}">
              <a16:creationId xmlns:a16="http://schemas.microsoft.com/office/drawing/2014/main" id="{00000000-0008-0000-0400-0000D5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7081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7081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21/55</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8770600" y="8191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8770600" y="8382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12.6</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20383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20383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13.2</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2446000" y="8699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462500" y="8699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3" name="テキスト ボックス 222">
          <a:extLst>
            <a:ext uri="{FF2B5EF4-FFF2-40B4-BE49-F238E27FC236}">
              <a16:creationId xmlns:a16="http://schemas.microsoft.com/office/drawing/2014/main" id="{00000000-0008-0000-0400-0000DF000000}"/>
            </a:ext>
          </a:extLst>
        </xdr:cNvPr>
        <xdr:cNvSpPr txBox="1"/>
      </xdr:nvSpPr>
      <xdr:spPr>
        <a:xfrm>
          <a:off x="17500600" y="9017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公共施設の維持管理に多額の経費を要する状況が継続していることに加え、特別豪雪地帯ならではの除排雪経費の確保も必要である。</a:t>
          </a:r>
        </a:p>
        <a:p>
          <a:r>
            <a:rPr kumimoji="1" lang="ja-JP" altLang="en-US" sz="1300">
              <a:latin typeface="ＭＳ Ｐゴシック"/>
              <a:ea typeface="ＭＳ Ｐゴシック"/>
            </a:rPr>
            <a:t>　除排雪経費は気象状況に大きく影響されるため、見通しを立てることが困難だが、公共施設の維持管理経費については、公共施設等総合管理計画に基づく施設の統廃合等を進め、維持補修費の圧縮を図る。</a:t>
          </a:r>
        </a:p>
      </xdr:txBody>
    </xdr:sp>
    <xdr:clientData/>
  </xdr:twoCellAnchor>
  <xdr:oneCellAnchor>
    <xdr:from>
      <xdr:col>62</xdr:col>
      <xdr:colOff>6350</xdr:colOff>
      <xdr:row>49</xdr:row>
      <xdr:rowOff>107950</xdr:rowOff>
    </xdr:from>
    <xdr:ext cx="295275" cy="225425"/>
    <xdr:sp macro="" textlink="">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2407900" y="8509000"/>
          <a:ext cx="29527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5" name="直線コネクタ 224">
          <a:extLst>
            <a:ext uri="{FF2B5EF4-FFF2-40B4-BE49-F238E27FC236}">
              <a16:creationId xmlns:a16="http://schemas.microsoft.com/office/drawing/2014/main" id="{00000000-0008-0000-0400-0000E1000000}"/>
            </a:ext>
          </a:extLst>
        </xdr:cNvPr>
        <xdr:cNvCxnSpPr/>
      </xdr:nvCxnSpPr>
      <xdr:spPr>
        <a:xfrm>
          <a:off x="12446000" y="1098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41910</xdr:rowOff>
    </xdr:from>
    <xdr:ext cx="504825" cy="255905"/>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1938000" y="108432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24.0</a:t>
          </a:r>
          <a:endParaRPr kumimoji="1" lang="ja-JP" altLang="en-US" sz="1000">
            <a:latin typeface="ＭＳ Ｐゴシック"/>
            <a:ea typeface="ＭＳ Ｐゴシック"/>
          </a:endParaRPr>
        </a:p>
      </xdr:txBody>
    </xdr:sp>
    <xdr:clientData/>
  </xdr:oneCellAnchor>
  <xdr:twoCellAnchor>
    <xdr:from>
      <xdr:col>62</xdr:col>
      <xdr:colOff>44450</xdr:colOff>
      <xdr:row>62</xdr:row>
      <xdr:rowOff>29210</xdr:rowOff>
    </xdr:from>
    <xdr:to>
      <xdr:col>85</xdr:col>
      <xdr:colOff>66675</xdr:colOff>
      <xdr:row>62</xdr:row>
      <xdr:rowOff>29210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65911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58420</xdr:rowOff>
    </xdr:from>
    <xdr:ext cx="504825" cy="259080"/>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516870"/>
          <a:ext cx="504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a:t>
          </a:r>
          <a:endParaRPr kumimoji="1" lang="ja-JP" altLang="en-US" sz="1000">
            <a:latin typeface="ＭＳ Ｐゴシック"/>
            <a:ea typeface="ＭＳ Ｐゴシック"/>
          </a:endParaRPr>
        </a:p>
      </xdr:txBody>
    </xdr:sp>
    <xdr:clientData/>
  </xdr:oneCellAnchor>
  <xdr:twoCellAnchor>
    <xdr:from>
      <xdr:col>62</xdr:col>
      <xdr:colOff>44450</xdr:colOff>
      <xdr:row>60</xdr:row>
      <xdr:rowOff>45085</xdr:rowOff>
    </xdr:from>
    <xdr:to>
      <xdr:col>85</xdr:col>
      <xdr:colOff>66675</xdr:colOff>
      <xdr:row>60</xdr:row>
      <xdr:rowOff>45085</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33208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74930</xdr:rowOff>
    </xdr:from>
    <xdr:ext cx="504825" cy="25590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19048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dr:col>62</xdr:col>
      <xdr:colOff>44450</xdr:colOff>
      <xdr:row>58</xdr:row>
      <xdr:rowOff>61595</xdr:rowOff>
    </xdr:from>
    <xdr:to>
      <xdr:col>85</xdr:col>
      <xdr:colOff>66675</xdr:colOff>
      <xdr:row>58</xdr:row>
      <xdr:rowOff>61595</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00569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90805</xdr:rowOff>
    </xdr:from>
    <xdr:ext cx="504825" cy="2584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9863455"/>
          <a:ext cx="5048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62</xdr:col>
      <xdr:colOff>44450</xdr:colOff>
      <xdr:row>56</xdr:row>
      <xdr:rowOff>78105</xdr:rowOff>
    </xdr:from>
    <xdr:to>
      <xdr:col>85</xdr:col>
      <xdr:colOff>66675</xdr:colOff>
      <xdr:row>56</xdr:row>
      <xdr:rowOff>78105</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967930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107315</xdr:rowOff>
    </xdr:from>
    <xdr:ext cx="504825" cy="259080"/>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537065"/>
          <a:ext cx="504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dr:col>62</xdr:col>
      <xdr:colOff>44450</xdr:colOff>
      <xdr:row>54</xdr:row>
      <xdr:rowOff>94615</xdr:rowOff>
    </xdr:from>
    <xdr:to>
      <xdr:col>85</xdr:col>
      <xdr:colOff>66675</xdr:colOff>
      <xdr:row>54</xdr:row>
      <xdr:rowOff>94615</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35291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123825</xdr:rowOff>
    </xdr:from>
    <xdr:ext cx="504825" cy="25590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210675"/>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dr:col>62</xdr:col>
      <xdr:colOff>44450</xdr:colOff>
      <xdr:row>52</xdr:row>
      <xdr:rowOff>110490</xdr:rowOff>
    </xdr:from>
    <xdr:to>
      <xdr:col>85</xdr:col>
      <xdr:colOff>66675</xdr:colOff>
      <xdr:row>52</xdr:row>
      <xdr:rowOff>110490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02589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139700</xdr:rowOff>
    </xdr:from>
    <xdr:ext cx="504825" cy="259080"/>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8883650"/>
          <a:ext cx="504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869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156210</xdr:rowOff>
    </xdr:from>
    <xdr:ext cx="504825" cy="25590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85572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a:t>
          </a:r>
          <a:endParaRPr kumimoji="1" lang="ja-JP" altLang="en-US" sz="1000">
            <a:latin typeface="ＭＳ Ｐゴシック"/>
            <a:ea typeface="ＭＳ Ｐゴシック"/>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1" name="その他グラフ枠">
          <a:extLst>
            <a:ext uri="{FF2B5EF4-FFF2-40B4-BE49-F238E27FC236}">
              <a16:creationId xmlns:a16="http://schemas.microsoft.com/office/drawing/2014/main" id="{00000000-0008-0000-0400-0000F1000000}"/>
            </a:ext>
          </a:extLst>
        </xdr:cNvPr>
        <xdr:cNvSpPr/>
      </xdr:nvSpPr>
      <xdr:spPr>
        <a:xfrm>
          <a:off x="12446000" y="8699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143510</xdr:rowOff>
    </xdr:from>
    <xdr:to>
      <xdr:col>82</xdr:col>
      <xdr:colOff>107950</xdr:colOff>
      <xdr:row>62</xdr:row>
      <xdr:rowOff>50800</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flipV="1">
          <a:off x="16510000" y="9058910"/>
          <a:ext cx="0" cy="16217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62</xdr:row>
      <xdr:rowOff>22860</xdr:rowOff>
    </xdr:from>
    <xdr:ext cx="762000" cy="259080"/>
    <xdr:sp macro="" textlink="">
      <xdr:nvSpPr>
        <xdr:cNvPr id="243" name="その他最小値テキスト">
          <a:extLst>
            <a:ext uri="{FF2B5EF4-FFF2-40B4-BE49-F238E27FC236}">
              <a16:creationId xmlns:a16="http://schemas.microsoft.com/office/drawing/2014/main" id="{00000000-0008-0000-0400-0000F3000000}"/>
            </a:ext>
          </a:extLst>
        </xdr:cNvPr>
        <xdr:cNvSpPr txBox="1"/>
      </xdr:nvSpPr>
      <xdr:spPr>
        <a:xfrm>
          <a:off x="16598900" y="1065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21.2</a:t>
          </a:r>
          <a:endParaRPr kumimoji="1" lang="ja-JP" altLang="en-US" sz="1000" b="1">
            <a:latin typeface="ＭＳ Ｐゴシック"/>
            <a:ea typeface="ＭＳ Ｐゴシック"/>
          </a:endParaRPr>
        </a:p>
      </xdr:txBody>
    </xdr:sp>
    <xdr:clientData/>
  </xdr:oneCellAnchor>
  <xdr:twoCellAnchor>
    <xdr:from>
      <xdr:col>82</xdr:col>
      <xdr:colOff>19050</xdr:colOff>
      <xdr:row>62</xdr:row>
      <xdr:rowOff>50800</xdr:rowOff>
    </xdr:from>
    <xdr:to>
      <xdr:col>82</xdr:col>
      <xdr:colOff>196850</xdr:colOff>
      <xdr:row>62</xdr:row>
      <xdr:rowOff>50800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6421100" y="106807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58420</xdr:rowOff>
    </xdr:from>
    <xdr:ext cx="762000" cy="259080"/>
    <xdr:sp macro="" textlink="">
      <xdr:nvSpPr>
        <xdr:cNvPr id="245" name="その他最大値テキスト">
          <a:extLst>
            <a:ext uri="{FF2B5EF4-FFF2-40B4-BE49-F238E27FC236}">
              <a16:creationId xmlns:a16="http://schemas.microsoft.com/office/drawing/2014/main" id="{00000000-0008-0000-0400-0000F5000000}"/>
            </a:ext>
          </a:extLst>
        </xdr:cNvPr>
        <xdr:cNvSpPr txBox="1"/>
      </xdr:nvSpPr>
      <xdr:spPr>
        <a:xfrm>
          <a:off x="16598900" y="88023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6.3</a:t>
          </a:r>
          <a:endParaRPr kumimoji="1" lang="ja-JP" altLang="en-US" sz="1000" b="1">
            <a:latin typeface="ＭＳ Ｐゴシック"/>
            <a:ea typeface="ＭＳ Ｐゴシック"/>
          </a:endParaRPr>
        </a:p>
      </xdr:txBody>
    </xdr:sp>
    <xdr:clientData/>
  </xdr:oneCellAnchor>
  <xdr:twoCellAnchor>
    <xdr:from>
      <xdr:col>82</xdr:col>
      <xdr:colOff>19050</xdr:colOff>
      <xdr:row>52</xdr:row>
      <xdr:rowOff>143510</xdr:rowOff>
    </xdr:from>
    <xdr:to>
      <xdr:col>82</xdr:col>
      <xdr:colOff>196850</xdr:colOff>
      <xdr:row>52</xdr:row>
      <xdr:rowOff>143510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90589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78105</xdr:rowOff>
    </xdr:from>
    <xdr:to>
      <xdr:col>82</xdr:col>
      <xdr:colOff>107950</xdr:colOff>
      <xdr:row>56</xdr:row>
      <xdr:rowOff>78105</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5671800" y="9679305"/>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75565</xdr:rowOff>
    </xdr:from>
    <xdr:ext cx="762000" cy="255905"/>
    <xdr:sp macro="" textlink="">
      <xdr:nvSpPr>
        <xdr:cNvPr id="248" name="その他平均値テキスト">
          <a:extLst>
            <a:ext uri="{FF2B5EF4-FFF2-40B4-BE49-F238E27FC236}">
              <a16:creationId xmlns:a16="http://schemas.microsoft.com/office/drawing/2014/main" id="{00000000-0008-0000-0400-0000F8000000}"/>
            </a:ext>
          </a:extLst>
        </xdr:cNvPr>
        <xdr:cNvSpPr txBox="1"/>
      </xdr:nvSpPr>
      <xdr:spPr>
        <a:xfrm>
          <a:off x="16598900" y="9676765"/>
          <a:ext cx="762000"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12.7</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56</xdr:row>
      <xdr:rowOff>103505</xdr:rowOff>
    </xdr:from>
    <xdr:to>
      <xdr:col>82</xdr:col>
      <xdr:colOff>158750</xdr:colOff>
      <xdr:row>57</xdr:row>
      <xdr:rowOff>33655</xdr:rowOff>
    </xdr:to>
    <xdr:sp macro="" textlink="">
      <xdr:nvSpPr>
        <xdr:cNvPr id="249" name="フローチャート: 判断 248">
          <a:extLst>
            <a:ext uri="{FF2B5EF4-FFF2-40B4-BE49-F238E27FC236}">
              <a16:creationId xmlns:a16="http://schemas.microsoft.com/office/drawing/2014/main" id="{00000000-0008-0000-0400-0000F9000000}"/>
            </a:ext>
          </a:extLst>
        </xdr:cNvPr>
        <xdr:cNvSpPr/>
      </xdr:nvSpPr>
      <xdr:spPr>
        <a:xfrm>
          <a:off x="16459200" y="9704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78105</xdr:rowOff>
    </xdr:from>
    <xdr:to>
      <xdr:col>78</xdr:col>
      <xdr:colOff>69850</xdr:colOff>
      <xdr:row>58</xdr:row>
      <xdr:rowOff>6985</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flipV="1">
          <a:off x="14782800" y="9679305"/>
          <a:ext cx="889000" cy="271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40640</xdr:rowOff>
    </xdr:from>
    <xdr:to>
      <xdr:col>78</xdr:col>
      <xdr:colOff>120650</xdr:colOff>
      <xdr:row>57</xdr:row>
      <xdr:rowOff>142240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5621000" y="9813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127000</xdr:rowOff>
    </xdr:from>
    <xdr:ext cx="736600" cy="259080"/>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5290800" y="989965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13.7</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58</xdr:row>
      <xdr:rowOff>6985</xdr:rowOff>
    </xdr:from>
    <xdr:to>
      <xdr:col>73</xdr:col>
      <xdr:colOff>180975</xdr:colOff>
      <xdr:row>58</xdr:row>
      <xdr:rowOff>50800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flipV="1">
          <a:off x="13893800" y="9951085"/>
          <a:ext cx="889000" cy="438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8255</xdr:rowOff>
    </xdr:from>
    <xdr:to>
      <xdr:col>74</xdr:col>
      <xdr:colOff>31750</xdr:colOff>
      <xdr:row>57</xdr:row>
      <xdr:rowOff>109855</xdr:rowOff>
    </xdr:to>
    <xdr:sp macro="" textlink="">
      <xdr:nvSpPr>
        <xdr:cNvPr id="254" name="フローチャート: 判断 253">
          <a:extLst>
            <a:ext uri="{FF2B5EF4-FFF2-40B4-BE49-F238E27FC236}">
              <a16:creationId xmlns:a16="http://schemas.microsoft.com/office/drawing/2014/main" id="{00000000-0008-0000-0400-0000FE000000}"/>
            </a:ext>
          </a:extLst>
        </xdr:cNvPr>
        <xdr:cNvSpPr/>
      </xdr:nvSpPr>
      <xdr:spPr>
        <a:xfrm>
          <a:off x="14732000" y="9780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120650</xdr:rowOff>
    </xdr:from>
    <xdr:ext cx="762000" cy="25590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4401800" y="955040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13.4</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56</xdr:row>
      <xdr:rowOff>165100</xdr:rowOff>
    </xdr:from>
    <xdr:to>
      <xdr:col>69</xdr:col>
      <xdr:colOff>92075</xdr:colOff>
      <xdr:row>58</xdr:row>
      <xdr:rowOff>50800</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a:off x="13004800" y="9766300"/>
          <a:ext cx="889000" cy="2286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116840</xdr:rowOff>
    </xdr:from>
    <xdr:to>
      <xdr:col>69</xdr:col>
      <xdr:colOff>142875</xdr:colOff>
      <xdr:row>58</xdr:row>
      <xdr:rowOff>46990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3843000" y="9889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57150</xdr:rowOff>
    </xdr:from>
    <xdr:ext cx="758825" cy="259080"/>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3512800" y="965835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14.4</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57</xdr:row>
      <xdr:rowOff>139065</xdr:rowOff>
    </xdr:from>
    <xdr:to>
      <xdr:col>65</xdr:col>
      <xdr:colOff>53975</xdr:colOff>
      <xdr:row>58</xdr:row>
      <xdr:rowOff>69215</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2954000" y="9911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53975</xdr:rowOff>
    </xdr:from>
    <xdr:ext cx="762000" cy="25590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2623800" y="999807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14.6</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64</xdr:row>
      <xdr:rowOff>10160</xdr:rowOff>
    </xdr:from>
    <xdr:ext cx="762000" cy="259080"/>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62941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77</xdr:col>
      <xdr:colOff>53975</xdr:colOff>
      <xdr:row>64</xdr:row>
      <xdr:rowOff>10160</xdr:rowOff>
    </xdr:from>
    <xdr:ext cx="758825" cy="259080"/>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5455900" y="10982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72</xdr:col>
      <xdr:colOff>165100</xdr:colOff>
      <xdr:row>64</xdr:row>
      <xdr:rowOff>10160</xdr:rowOff>
    </xdr:from>
    <xdr:ext cx="758825" cy="259080"/>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4566900" y="10982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68</xdr:col>
      <xdr:colOff>76200</xdr:colOff>
      <xdr:row>64</xdr:row>
      <xdr:rowOff>10160</xdr:rowOff>
    </xdr:from>
    <xdr:ext cx="762000" cy="259080"/>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677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63</xdr:col>
      <xdr:colOff>187325</xdr:colOff>
      <xdr:row>64</xdr:row>
      <xdr:rowOff>10160</xdr:rowOff>
    </xdr:from>
    <xdr:ext cx="758825" cy="259080"/>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2788900" y="10982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82</xdr:col>
      <xdr:colOff>57150</xdr:colOff>
      <xdr:row>56</xdr:row>
      <xdr:rowOff>27305</xdr:rowOff>
    </xdr:from>
    <xdr:to>
      <xdr:col>82</xdr:col>
      <xdr:colOff>158750</xdr:colOff>
      <xdr:row>56</xdr:row>
      <xdr:rowOff>128905</xdr:rowOff>
    </xdr:to>
    <xdr:sp macro="" textlink="">
      <xdr:nvSpPr>
        <xdr:cNvPr id="266" name="楕円 265">
          <a:extLst>
            <a:ext uri="{FF2B5EF4-FFF2-40B4-BE49-F238E27FC236}">
              <a16:creationId xmlns:a16="http://schemas.microsoft.com/office/drawing/2014/main" id="{00000000-0008-0000-0400-00000A010000}"/>
            </a:ext>
          </a:extLst>
        </xdr:cNvPr>
        <xdr:cNvSpPr/>
      </xdr:nvSpPr>
      <xdr:spPr>
        <a:xfrm>
          <a:off x="16459200" y="9628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43815</xdr:rowOff>
    </xdr:from>
    <xdr:ext cx="762000" cy="255905"/>
    <xdr:sp macro="" textlink="">
      <xdr:nvSpPr>
        <xdr:cNvPr id="267" name="その他該当値テキスト">
          <a:extLst>
            <a:ext uri="{FF2B5EF4-FFF2-40B4-BE49-F238E27FC236}">
              <a16:creationId xmlns:a16="http://schemas.microsoft.com/office/drawing/2014/main" id="{00000000-0008-0000-0400-00000B010000}"/>
            </a:ext>
          </a:extLst>
        </xdr:cNvPr>
        <xdr:cNvSpPr txBox="1"/>
      </xdr:nvSpPr>
      <xdr:spPr>
        <a:xfrm>
          <a:off x="16598900" y="947356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12.0</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56</xdr:row>
      <xdr:rowOff>27305</xdr:rowOff>
    </xdr:from>
    <xdr:to>
      <xdr:col>78</xdr:col>
      <xdr:colOff>120650</xdr:colOff>
      <xdr:row>56</xdr:row>
      <xdr:rowOff>128905</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5621000" y="9628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139065</xdr:rowOff>
    </xdr:from>
    <xdr:ext cx="736600" cy="259080"/>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5290800" y="939736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12.0</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57</xdr:row>
      <xdr:rowOff>127635</xdr:rowOff>
    </xdr:from>
    <xdr:to>
      <xdr:col>74</xdr:col>
      <xdr:colOff>31750</xdr:colOff>
      <xdr:row>58</xdr:row>
      <xdr:rowOff>57785</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4732000" y="9900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42545</xdr:rowOff>
    </xdr:from>
    <xdr:ext cx="762000" cy="25590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4401800" y="998664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14.5</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58</xdr:row>
      <xdr:rowOff>0</xdr:rowOff>
    </xdr:from>
    <xdr:to>
      <xdr:col>69</xdr:col>
      <xdr:colOff>142875</xdr:colOff>
      <xdr:row>58</xdr:row>
      <xdr:rowOff>101600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3843000" y="994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86360</xdr:rowOff>
    </xdr:from>
    <xdr:ext cx="758825" cy="25590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3512800" y="10030460"/>
          <a:ext cx="758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14.9</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56</xdr:row>
      <xdr:rowOff>114300</xdr:rowOff>
    </xdr:from>
    <xdr:to>
      <xdr:col>65</xdr:col>
      <xdr:colOff>53975</xdr:colOff>
      <xdr:row>57</xdr:row>
      <xdr:rowOff>44450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2954000" y="971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54610</xdr:rowOff>
    </xdr:from>
    <xdr:ext cx="762000" cy="25590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2623800" y="94843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12.8</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7081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7081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25/55</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8770600" y="4762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8770600" y="4953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10.7</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20383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20383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12.8</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2446000" y="5270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7462500" y="5270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7500600" y="5588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一部事務組合保有施設の老朽化に伴う維持補修費の増嵩比例し、負担金額も増加傾向にある。今後も事業の必要性・優先度に基づき、適切な予算配分を進める。</a:t>
          </a:r>
        </a:p>
      </xdr:txBody>
    </xdr:sp>
    <xdr:clientData/>
  </xdr:twoCellAnchor>
  <xdr:oneCellAnchor>
    <xdr:from>
      <xdr:col>62</xdr:col>
      <xdr:colOff>6350</xdr:colOff>
      <xdr:row>29</xdr:row>
      <xdr:rowOff>107950</xdr:rowOff>
    </xdr:from>
    <xdr:ext cx="295275" cy="225425"/>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2407900" y="5080000"/>
          <a:ext cx="29527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2446000" y="755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41910</xdr:rowOff>
    </xdr:from>
    <xdr:ext cx="504825" cy="25590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938000" y="74142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62</xdr:col>
      <xdr:colOff>44450</xdr:colOff>
      <xdr:row>42</xdr:row>
      <xdr:rowOff>69850</xdr:rowOff>
    </xdr:from>
    <xdr:to>
      <xdr:col>85</xdr:col>
      <xdr:colOff>66675</xdr:colOff>
      <xdr:row>42</xdr:row>
      <xdr:rowOff>69850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27075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99060</xdr:rowOff>
    </xdr:from>
    <xdr:ext cx="504825" cy="25590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712851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27.0</a:t>
          </a:r>
          <a:endParaRPr kumimoji="1" lang="ja-JP" altLang="en-US" sz="1000">
            <a:latin typeface="ＭＳ Ｐゴシック"/>
            <a:ea typeface="ＭＳ Ｐゴシック"/>
          </a:endParaRPr>
        </a:p>
      </xdr:txBody>
    </xdr:sp>
    <xdr:clientData/>
  </xdr:oneCellAnchor>
  <xdr:twoCellAnchor>
    <xdr:from>
      <xdr:col>62</xdr:col>
      <xdr:colOff>44450</xdr:colOff>
      <xdr:row>40</xdr:row>
      <xdr:rowOff>127000</xdr:rowOff>
    </xdr:from>
    <xdr:to>
      <xdr:col>85</xdr:col>
      <xdr:colOff>66675</xdr:colOff>
      <xdr:row>40</xdr:row>
      <xdr:rowOff>127000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69850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156210</xdr:rowOff>
    </xdr:from>
    <xdr:ext cx="504825" cy="25590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8427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24.0</a:t>
          </a:r>
          <a:endParaRPr kumimoji="1" lang="ja-JP" altLang="en-US" sz="1000">
            <a:latin typeface="ＭＳ Ｐゴシック"/>
            <a:ea typeface="ＭＳ Ｐゴシック"/>
          </a:endParaRPr>
        </a:p>
      </xdr:txBody>
    </xdr:sp>
    <xdr:clientData/>
  </xdr:oneCellAnchor>
  <xdr:twoCellAnchor>
    <xdr:from>
      <xdr:col>62</xdr:col>
      <xdr:colOff>44450</xdr:colOff>
      <xdr:row>39</xdr:row>
      <xdr:rowOff>12700</xdr:rowOff>
    </xdr:from>
    <xdr:to>
      <xdr:col>85</xdr:col>
      <xdr:colOff>66675</xdr:colOff>
      <xdr:row>39</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69925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41910</xdr:rowOff>
    </xdr:from>
    <xdr:ext cx="504825" cy="25590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55701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a:t>
          </a:r>
          <a:endParaRPr kumimoji="1" lang="ja-JP" altLang="en-US" sz="1000">
            <a:latin typeface="ＭＳ Ｐゴシック"/>
            <a:ea typeface="ＭＳ Ｐゴシック"/>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41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99060</xdr:rowOff>
    </xdr:from>
    <xdr:ext cx="504825" cy="25590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2712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dr:col>62</xdr:col>
      <xdr:colOff>44450</xdr:colOff>
      <xdr:row>35</xdr:row>
      <xdr:rowOff>127000</xdr:rowOff>
    </xdr:from>
    <xdr:to>
      <xdr:col>85</xdr:col>
      <xdr:colOff>66675</xdr:colOff>
      <xdr:row>35</xdr:row>
      <xdr:rowOff>127000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12775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156210</xdr:rowOff>
    </xdr:from>
    <xdr:ext cx="504825" cy="25590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598551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62</xdr:col>
      <xdr:colOff>44450</xdr:colOff>
      <xdr:row>34</xdr:row>
      <xdr:rowOff>12700</xdr:rowOff>
    </xdr:from>
    <xdr:to>
      <xdr:col>85</xdr:col>
      <xdr:colOff>66675</xdr:colOff>
      <xdr:row>34</xdr:row>
      <xdr:rowOff>12700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8420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41910</xdr:rowOff>
    </xdr:from>
    <xdr:ext cx="504825" cy="25590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6997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dr:col>62</xdr:col>
      <xdr:colOff>44450</xdr:colOff>
      <xdr:row>32</xdr:row>
      <xdr:rowOff>69850</xdr:rowOff>
    </xdr:from>
    <xdr:to>
      <xdr:col>85</xdr:col>
      <xdr:colOff>66675</xdr:colOff>
      <xdr:row>32</xdr:row>
      <xdr:rowOff>69850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55625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31</xdr:row>
      <xdr:rowOff>99060</xdr:rowOff>
    </xdr:from>
    <xdr:ext cx="504825" cy="25590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41401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27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156210</xdr:rowOff>
    </xdr:from>
    <xdr:ext cx="504825" cy="255905"/>
    <xdr:sp macro="" textlink="">
      <xdr:nvSpPr>
        <xdr:cNvPr id="305" name="テキスト ボックス 304">
          <a:extLst>
            <a:ext uri="{FF2B5EF4-FFF2-40B4-BE49-F238E27FC236}">
              <a16:creationId xmlns:a16="http://schemas.microsoft.com/office/drawing/2014/main" id="{00000000-0008-0000-0400-000031010000}"/>
            </a:ext>
          </a:extLst>
        </xdr:cNvPr>
        <xdr:cNvSpPr txBox="1"/>
      </xdr:nvSpPr>
      <xdr:spPr>
        <a:xfrm>
          <a:off x="11938000" y="51282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6" name="補助費等グラフ枠">
          <a:extLst>
            <a:ext uri="{FF2B5EF4-FFF2-40B4-BE49-F238E27FC236}">
              <a16:creationId xmlns:a16="http://schemas.microsoft.com/office/drawing/2014/main" id="{00000000-0008-0000-0400-000032010000}"/>
            </a:ext>
          </a:extLst>
        </xdr:cNvPr>
        <xdr:cNvSpPr/>
      </xdr:nvSpPr>
      <xdr:spPr>
        <a:xfrm>
          <a:off x="12446000" y="5270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12700</xdr:rowOff>
    </xdr:from>
    <xdr:to>
      <xdr:col>82</xdr:col>
      <xdr:colOff>107950</xdr:colOff>
      <xdr:row>41</xdr:row>
      <xdr:rowOff>60325</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flipV="1">
          <a:off x="16510000" y="5670550"/>
          <a:ext cx="0" cy="14192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32385</xdr:rowOff>
    </xdr:from>
    <xdr:ext cx="762000" cy="255905"/>
    <xdr:sp macro="" textlink="">
      <xdr:nvSpPr>
        <xdr:cNvPr id="308" name="補助費等最小値テキスト">
          <a:extLst>
            <a:ext uri="{FF2B5EF4-FFF2-40B4-BE49-F238E27FC236}">
              <a16:creationId xmlns:a16="http://schemas.microsoft.com/office/drawing/2014/main" id="{00000000-0008-0000-0400-000034010000}"/>
            </a:ext>
          </a:extLst>
        </xdr:cNvPr>
        <xdr:cNvSpPr txBox="1"/>
      </xdr:nvSpPr>
      <xdr:spPr>
        <a:xfrm>
          <a:off x="16598900" y="706183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25.1</a:t>
          </a:r>
          <a:endParaRPr kumimoji="1" lang="ja-JP" altLang="en-US" sz="1000" b="1">
            <a:latin typeface="ＭＳ Ｐゴシック"/>
            <a:ea typeface="ＭＳ Ｐゴシック"/>
          </a:endParaRPr>
        </a:p>
      </xdr:txBody>
    </xdr:sp>
    <xdr:clientData/>
  </xdr:oneCellAnchor>
  <xdr:twoCellAnchor>
    <xdr:from>
      <xdr:col>82</xdr:col>
      <xdr:colOff>19050</xdr:colOff>
      <xdr:row>41</xdr:row>
      <xdr:rowOff>60325</xdr:rowOff>
    </xdr:from>
    <xdr:to>
      <xdr:col>82</xdr:col>
      <xdr:colOff>196850</xdr:colOff>
      <xdr:row>41</xdr:row>
      <xdr:rowOff>60325</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6421100" y="70897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99060</xdr:rowOff>
    </xdr:from>
    <xdr:ext cx="762000" cy="255905"/>
    <xdr:sp macro="" textlink="">
      <xdr:nvSpPr>
        <xdr:cNvPr id="310" name="補助費等最大値テキスト">
          <a:extLst>
            <a:ext uri="{FF2B5EF4-FFF2-40B4-BE49-F238E27FC236}">
              <a16:creationId xmlns:a16="http://schemas.microsoft.com/office/drawing/2014/main" id="{00000000-0008-0000-0400-000036010000}"/>
            </a:ext>
          </a:extLst>
        </xdr:cNvPr>
        <xdr:cNvSpPr txBox="1"/>
      </xdr:nvSpPr>
      <xdr:spPr>
        <a:xfrm>
          <a:off x="16598900" y="541401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10.2</a:t>
          </a:r>
          <a:endParaRPr kumimoji="1" lang="ja-JP" altLang="en-US" sz="1000" b="1">
            <a:latin typeface="ＭＳ Ｐゴシック"/>
            <a:ea typeface="ＭＳ Ｐゴシック"/>
          </a:endParaRPr>
        </a:p>
      </xdr:txBody>
    </xdr:sp>
    <xdr:clientData/>
  </xdr:oneCellAnchor>
  <xdr:twoCellAnchor>
    <xdr:from>
      <xdr:col>82</xdr:col>
      <xdr:colOff>19050</xdr:colOff>
      <xdr:row>33</xdr:row>
      <xdr:rowOff>12700</xdr:rowOff>
    </xdr:from>
    <xdr:to>
      <xdr:col>82</xdr:col>
      <xdr:colOff>196850</xdr:colOff>
      <xdr:row>33</xdr:row>
      <xdr:rowOff>12700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6421100" y="56705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155575</xdr:rowOff>
    </xdr:from>
    <xdr:to>
      <xdr:col>82</xdr:col>
      <xdr:colOff>107950</xdr:colOff>
      <xdr:row>36</xdr:row>
      <xdr:rowOff>60325</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a:off x="15671800" y="6156325"/>
          <a:ext cx="838200" cy="762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48260</xdr:rowOff>
    </xdr:from>
    <xdr:ext cx="762000" cy="259080"/>
    <xdr:sp macro="" textlink="">
      <xdr:nvSpPr>
        <xdr:cNvPr id="313" name="補助費等平均値テキスト">
          <a:extLst>
            <a:ext uri="{FF2B5EF4-FFF2-40B4-BE49-F238E27FC236}">
              <a16:creationId xmlns:a16="http://schemas.microsoft.com/office/drawing/2014/main" id="{00000000-0008-0000-0400-000039010000}"/>
            </a:ext>
          </a:extLst>
        </xdr:cNvPr>
        <xdr:cNvSpPr txBox="1"/>
      </xdr:nvSpPr>
      <xdr:spPr>
        <a:xfrm>
          <a:off x="16598900" y="622046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16.8</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36</xdr:row>
      <xdr:rowOff>76200</xdr:rowOff>
    </xdr:from>
    <xdr:to>
      <xdr:col>82</xdr:col>
      <xdr:colOff>158750</xdr:colOff>
      <xdr:row>37</xdr:row>
      <xdr:rowOff>6350</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64592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155575</xdr:rowOff>
    </xdr:from>
    <xdr:to>
      <xdr:col>78</xdr:col>
      <xdr:colOff>69850</xdr:colOff>
      <xdr:row>35</xdr:row>
      <xdr:rowOff>165100</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flipV="1">
          <a:off x="14782800" y="6156325"/>
          <a:ext cx="8890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133350</xdr:rowOff>
    </xdr:from>
    <xdr:to>
      <xdr:col>78</xdr:col>
      <xdr:colOff>120650</xdr:colOff>
      <xdr:row>36</xdr:row>
      <xdr:rowOff>63500</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5621000" y="613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48260</xdr:rowOff>
    </xdr:from>
    <xdr:ext cx="736600" cy="259080"/>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5290800" y="622046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15.6</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35</xdr:row>
      <xdr:rowOff>165100</xdr:rowOff>
    </xdr:from>
    <xdr:to>
      <xdr:col>73</xdr:col>
      <xdr:colOff>180975</xdr:colOff>
      <xdr:row>36</xdr:row>
      <xdr:rowOff>98425</xdr:rowOff>
    </xdr:to>
    <xdr:cxnSp macro="">
      <xdr:nvCxnSpPr>
        <xdr:cNvPr id="318" name="直線コネクタ 317">
          <a:extLst>
            <a:ext uri="{FF2B5EF4-FFF2-40B4-BE49-F238E27FC236}">
              <a16:creationId xmlns:a16="http://schemas.microsoft.com/office/drawing/2014/main" id="{00000000-0008-0000-0400-00003E010000}"/>
            </a:ext>
          </a:extLst>
        </xdr:cNvPr>
        <xdr:cNvCxnSpPr/>
      </xdr:nvCxnSpPr>
      <xdr:spPr>
        <a:xfrm flipV="1">
          <a:off x="13893800" y="6165850"/>
          <a:ext cx="889000" cy="1047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66675</xdr:rowOff>
    </xdr:from>
    <xdr:to>
      <xdr:col>74</xdr:col>
      <xdr:colOff>31750</xdr:colOff>
      <xdr:row>35</xdr:row>
      <xdr:rowOff>168275</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4732000" y="6067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6985</xdr:rowOff>
    </xdr:from>
    <xdr:ext cx="762000" cy="25590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4401800" y="583628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14.9</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36</xdr:row>
      <xdr:rowOff>79375</xdr:rowOff>
    </xdr:from>
    <xdr:to>
      <xdr:col>69</xdr:col>
      <xdr:colOff>92075</xdr:colOff>
      <xdr:row>36</xdr:row>
      <xdr:rowOff>98425</xdr:rowOff>
    </xdr:to>
    <xdr:cxnSp macro="">
      <xdr:nvCxnSpPr>
        <xdr:cNvPr id="321" name="直線コネクタ 320">
          <a:extLst>
            <a:ext uri="{FF2B5EF4-FFF2-40B4-BE49-F238E27FC236}">
              <a16:creationId xmlns:a16="http://schemas.microsoft.com/office/drawing/2014/main" id="{00000000-0008-0000-0400-000041010000}"/>
            </a:ext>
          </a:extLst>
        </xdr:cNvPr>
        <xdr:cNvCxnSpPr/>
      </xdr:nvCxnSpPr>
      <xdr:spPr>
        <a:xfrm>
          <a:off x="13004800" y="6251575"/>
          <a:ext cx="88900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114300</xdr:rowOff>
    </xdr:from>
    <xdr:to>
      <xdr:col>69</xdr:col>
      <xdr:colOff>142875</xdr:colOff>
      <xdr:row>36</xdr:row>
      <xdr:rowOff>44450</xdr:rowOff>
    </xdr:to>
    <xdr:sp macro="" textlink="">
      <xdr:nvSpPr>
        <xdr:cNvPr id="322" name="フローチャート: 判断 321">
          <a:extLst>
            <a:ext uri="{FF2B5EF4-FFF2-40B4-BE49-F238E27FC236}">
              <a16:creationId xmlns:a16="http://schemas.microsoft.com/office/drawing/2014/main" id="{00000000-0008-0000-0400-000042010000}"/>
            </a:ext>
          </a:extLst>
        </xdr:cNvPr>
        <xdr:cNvSpPr/>
      </xdr:nvSpPr>
      <xdr:spPr>
        <a:xfrm>
          <a:off x="13843000" y="6115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54610</xdr:rowOff>
    </xdr:from>
    <xdr:ext cx="758825" cy="25590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3512800" y="5883910"/>
          <a:ext cx="758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15.4</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35</xdr:row>
      <xdr:rowOff>38100</xdr:rowOff>
    </xdr:from>
    <xdr:to>
      <xdr:col>65</xdr:col>
      <xdr:colOff>53975</xdr:colOff>
      <xdr:row>35</xdr:row>
      <xdr:rowOff>139700</xdr:rowOff>
    </xdr:to>
    <xdr:sp macro="" textlink="">
      <xdr:nvSpPr>
        <xdr:cNvPr id="324" name="フローチャート: 判断 323">
          <a:extLst>
            <a:ext uri="{FF2B5EF4-FFF2-40B4-BE49-F238E27FC236}">
              <a16:creationId xmlns:a16="http://schemas.microsoft.com/office/drawing/2014/main" id="{00000000-0008-0000-0400-000044010000}"/>
            </a:ext>
          </a:extLst>
        </xdr:cNvPr>
        <xdr:cNvSpPr/>
      </xdr:nvSpPr>
      <xdr:spPr>
        <a:xfrm>
          <a:off x="12954000" y="6038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149860</xdr:rowOff>
    </xdr:from>
    <xdr:ext cx="762000" cy="259080"/>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2623800" y="58077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14.6</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44</xdr:row>
      <xdr:rowOff>10160</xdr:rowOff>
    </xdr:from>
    <xdr:ext cx="762000" cy="259080"/>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62941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77</xdr:col>
      <xdr:colOff>53975</xdr:colOff>
      <xdr:row>44</xdr:row>
      <xdr:rowOff>10160</xdr:rowOff>
    </xdr:from>
    <xdr:ext cx="758825" cy="259080"/>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5455900" y="7553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72</xdr:col>
      <xdr:colOff>165100</xdr:colOff>
      <xdr:row>44</xdr:row>
      <xdr:rowOff>10160</xdr:rowOff>
    </xdr:from>
    <xdr:ext cx="758825" cy="259080"/>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4566900" y="7553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68</xdr:col>
      <xdr:colOff>76200</xdr:colOff>
      <xdr:row>44</xdr:row>
      <xdr:rowOff>10160</xdr:rowOff>
    </xdr:from>
    <xdr:ext cx="762000" cy="259080"/>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3677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63</xdr:col>
      <xdr:colOff>187325</xdr:colOff>
      <xdr:row>44</xdr:row>
      <xdr:rowOff>10160</xdr:rowOff>
    </xdr:from>
    <xdr:ext cx="758825" cy="259080"/>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2788900" y="7553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82</xdr:col>
      <xdr:colOff>57150</xdr:colOff>
      <xdr:row>36</xdr:row>
      <xdr:rowOff>9525</xdr:rowOff>
    </xdr:from>
    <xdr:to>
      <xdr:col>82</xdr:col>
      <xdr:colOff>158750</xdr:colOff>
      <xdr:row>36</xdr:row>
      <xdr:rowOff>111125</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6459200" y="6181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26035</xdr:rowOff>
    </xdr:from>
    <xdr:ext cx="762000" cy="259080"/>
    <xdr:sp macro="" textlink="">
      <xdr:nvSpPr>
        <xdr:cNvPr id="332" name="補助費等該当値テキスト">
          <a:extLst>
            <a:ext uri="{FF2B5EF4-FFF2-40B4-BE49-F238E27FC236}">
              <a16:creationId xmlns:a16="http://schemas.microsoft.com/office/drawing/2014/main" id="{00000000-0008-0000-0400-00004C010000}"/>
            </a:ext>
          </a:extLst>
        </xdr:cNvPr>
        <xdr:cNvSpPr txBox="1"/>
      </xdr:nvSpPr>
      <xdr:spPr>
        <a:xfrm>
          <a:off x="16598900" y="60267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16.1</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35</xdr:row>
      <xdr:rowOff>104775</xdr:rowOff>
    </xdr:from>
    <xdr:to>
      <xdr:col>78</xdr:col>
      <xdr:colOff>120650</xdr:colOff>
      <xdr:row>36</xdr:row>
      <xdr:rowOff>34925</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5621000" y="6105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45085</xdr:rowOff>
    </xdr:from>
    <xdr:ext cx="736600" cy="2584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5290800" y="587438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15.3</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35</xdr:row>
      <xdr:rowOff>114300</xdr:rowOff>
    </xdr:from>
    <xdr:to>
      <xdr:col>74</xdr:col>
      <xdr:colOff>31750</xdr:colOff>
      <xdr:row>36</xdr:row>
      <xdr:rowOff>44450</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4732000" y="6115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29210</xdr:rowOff>
    </xdr:from>
    <xdr:ext cx="762000" cy="25590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4401800" y="620141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15.4</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36</xdr:row>
      <xdr:rowOff>47625</xdr:rowOff>
    </xdr:from>
    <xdr:to>
      <xdr:col>69</xdr:col>
      <xdr:colOff>142875</xdr:colOff>
      <xdr:row>36</xdr:row>
      <xdr:rowOff>149225</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3843000" y="6219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133985</xdr:rowOff>
    </xdr:from>
    <xdr:ext cx="758825" cy="25590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3512800" y="6306185"/>
          <a:ext cx="758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16.5</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36</xdr:row>
      <xdr:rowOff>29210</xdr:rowOff>
    </xdr:from>
    <xdr:to>
      <xdr:col>65</xdr:col>
      <xdr:colOff>53975</xdr:colOff>
      <xdr:row>36</xdr:row>
      <xdr:rowOff>130175</xdr:rowOff>
    </xdr:to>
    <xdr:sp macro="" textlink="">
      <xdr:nvSpPr>
        <xdr:cNvPr id="339" name="楕円 338">
          <a:extLst>
            <a:ext uri="{FF2B5EF4-FFF2-40B4-BE49-F238E27FC236}">
              <a16:creationId xmlns:a16="http://schemas.microsoft.com/office/drawing/2014/main" id="{00000000-0008-0000-0400-000053010000}"/>
            </a:ext>
          </a:extLst>
        </xdr:cNvPr>
        <xdr:cNvSpPr/>
      </xdr:nvSpPr>
      <xdr:spPr>
        <a:xfrm>
          <a:off x="12954000" y="620141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114935</xdr:rowOff>
    </xdr:from>
    <xdr:ext cx="762000" cy="259080"/>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12623800" y="62871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16.3</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397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5397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50/55</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086600" y="11620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086600" y="11811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15.9</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8699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8699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15.0</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762000" y="12128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0" name="正方形/長方形 349">
          <a:extLst>
            <a:ext uri="{FF2B5EF4-FFF2-40B4-BE49-F238E27FC236}">
              <a16:creationId xmlns:a16="http://schemas.microsoft.com/office/drawing/2014/main" id="{00000000-0008-0000-0400-00005E010000}"/>
            </a:ext>
          </a:extLst>
        </xdr:cNvPr>
        <xdr:cNvSpPr/>
      </xdr:nvSpPr>
      <xdr:spPr>
        <a:xfrm>
          <a:off x="5778500" y="1212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5816600" y="12446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地方債元利償還金額を上回らない範囲で、地方債の借入を継続してきたことにより、公債費は1.5％減少し、経常収支比率における割合も0.2％減少した。</a:t>
          </a:r>
        </a:p>
        <a:p>
          <a:r>
            <a:rPr kumimoji="1" lang="ja-JP" altLang="en-US" sz="1300">
              <a:latin typeface="ＭＳ Ｐゴシック"/>
              <a:ea typeface="ＭＳ Ｐゴシック"/>
            </a:rPr>
            <a:t>　しかしながら、類似団体内の平均値を上回る状況に変化はなく、一部事務組合保有施設の大規模改修事業が今後控えていることを踏まえ、中長期的視点に基づく地方債の計画的な活用や公債費負担の平準化等に引き続き取り組む。</a:t>
          </a:r>
        </a:p>
      </xdr:txBody>
    </xdr:sp>
    <xdr:clientData/>
  </xdr:twoCellAnchor>
  <xdr:oneCellAnchor>
    <xdr:from>
      <xdr:col>3</xdr:col>
      <xdr:colOff>123825</xdr:colOff>
      <xdr:row>69</xdr:row>
      <xdr:rowOff>107950</xdr:rowOff>
    </xdr:from>
    <xdr:ext cx="295275" cy="22542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723900" y="11938000"/>
          <a:ext cx="29527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441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41910</xdr:rowOff>
    </xdr:from>
    <xdr:ext cx="504825" cy="25590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42722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3957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99060</xdr:rowOff>
    </xdr:from>
    <xdr:ext cx="504825" cy="25590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38150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3500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156210</xdr:rowOff>
    </xdr:from>
    <xdr:ext cx="504825" cy="25590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33578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3042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41910</xdr:rowOff>
    </xdr:from>
    <xdr:ext cx="504825" cy="25590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29006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2585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99060</xdr:rowOff>
    </xdr:from>
    <xdr:ext cx="504825" cy="25590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24434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2128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4" name="公債費グラフ枠">
          <a:extLst>
            <a:ext uri="{FF2B5EF4-FFF2-40B4-BE49-F238E27FC236}">
              <a16:creationId xmlns:a16="http://schemas.microsoft.com/office/drawing/2014/main" id="{00000000-0008-0000-0400-00006C010000}"/>
            </a:ext>
          </a:extLst>
        </xdr:cNvPr>
        <xdr:cNvSpPr/>
      </xdr:nvSpPr>
      <xdr:spPr>
        <a:xfrm>
          <a:off x="762000" y="12128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53975</xdr:rowOff>
    </xdr:from>
    <xdr:to>
      <xdr:col>24</xdr:col>
      <xdr:colOff>25400</xdr:colOff>
      <xdr:row>80</xdr:row>
      <xdr:rowOff>21590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flipV="1">
          <a:off x="4826000" y="12741275"/>
          <a:ext cx="0" cy="9963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165100</xdr:rowOff>
    </xdr:from>
    <xdr:ext cx="762000" cy="259080"/>
    <xdr:sp macro="" textlink="">
      <xdr:nvSpPr>
        <xdr:cNvPr id="366" name="公債費最小値テキスト">
          <a:extLst>
            <a:ext uri="{FF2B5EF4-FFF2-40B4-BE49-F238E27FC236}">
              <a16:creationId xmlns:a16="http://schemas.microsoft.com/office/drawing/2014/main" id="{00000000-0008-0000-0400-00006E010000}"/>
            </a:ext>
          </a:extLst>
        </xdr:cNvPr>
        <xdr:cNvSpPr txBox="1"/>
      </xdr:nvSpPr>
      <xdr:spPr>
        <a:xfrm>
          <a:off x="4914900" y="137096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25.2</a:t>
          </a:r>
          <a:endParaRPr kumimoji="1" lang="ja-JP" altLang="en-US" sz="1000" b="1">
            <a:latin typeface="ＭＳ Ｐゴシック"/>
            <a:ea typeface="ＭＳ Ｐゴシック"/>
          </a:endParaRPr>
        </a:p>
      </xdr:txBody>
    </xdr:sp>
    <xdr:clientData/>
  </xdr:oneCellAnchor>
  <xdr:twoCellAnchor>
    <xdr:from>
      <xdr:col>23</xdr:col>
      <xdr:colOff>136525</xdr:colOff>
      <xdr:row>80</xdr:row>
      <xdr:rowOff>21590</xdr:rowOff>
    </xdr:from>
    <xdr:to>
      <xdr:col>24</xdr:col>
      <xdr:colOff>114300</xdr:colOff>
      <xdr:row>80</xdr:row>
      <xdr:rowOff>21590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4737100" y="137375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140335</xdr:rowOff>
    </xdr:from>
    <xdr:ext cx="762000" cy="259080"/>
    <xdr:sp macro="" textlink="">
      <xdr:nvSpPr>
        <xdr:cNvPr id="368" name="公債費最大値テキスト">
          <a:extLst>
            <a:ext uri="{FF2B5EF4-FFF2-40B4-BE49-F238E27FC236}">
              <a16:creationId xmlns:a16="http://schemas.microsoft.com/office/drawing/2014/main" id="{00000000-0008-0000-0400-000070010000}"/>
            </a:ext>
          </a:extLst>
        </xdr:cNvPr>
        <xdr:cNvSpPr txBox="1"/>
      </xdr:nvSpPr>
      <xdr:spPr>
        <a:xfrm>
          <a:off x="4914900" y="124847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3.4</a:t>
          </a:r>
          <a:endParaRPr kumimoji="1" lang="ja-JP" altLang="en-US" sz="1000" b="1">
            <a:latin typeface="ＭＳ Ｐゴシック"/>
            <a:ea typeface="ＭＳ Ｐゴシック"/>
          </a:endParaRPr>
        </a:p>
      </xdr:txBody>
    </xdr:sp>
    <xdr:clientData/>
  </xdr:oneCellAnchor>
  <xdr:twoCellAnchor>
    <xdr:from>
      <xdr:col>23</xdr:col>
      <xdr:colOff>136525</xdr:colOff>
      <xdr:row>74</xdr:row>
      <xdr:rowOff>53975</xdr:rowOff>
    </xdr:from>
    <xdr:to>
      <xdr:col>24</xdr:col>
      <xdr:colOff>114300</xdr:colOff>
      <xdr:row>74</xdr:row>
      <xdr:rowOff>53975</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4737100" y="127412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78</xdr:row>
      <xdr:rowOff>122555</xdr:rowOff>
    </xdr:from>
    <xdr:to>
      <xdr:col>24</xdr:col>
      <xdr:colOff>25400</xdr:colOff>
      <xdr:row>78</xdr:row>
      <xdr:rowOff>132080</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flipV="1">
          <a:off x="3987800" y="13495655"/>
          <a:ext cx="8382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35560</xdr:rowOff>
    </xdr:from>
    <xdr:ext cx="762000" cy="259080"/>
    <xdr:sp macro="" textlink="">
      <xdr:nvSpPr>
        <xdr:cNvPr id="371" name="公債費平均値テキスト">
          <a:extLst>
            <a:ext uri="{FF2B5EF4-FFF2-40B4-BE49-F238E27FC236}">
              <a16:creationId xmlns:a16="http://schemas.microsoft.com/office/drawing/2014/main" id="{00000000-0008-0000-0400-000073010000}"/>
            </a:ext>
          </a:extLst>
        </xdr:cNvPr>
        <xdr:cNvSpPr txBox="1"/>
      </xdr:nvSpPr>
      <xdr:spPr>
        <a:xfrm>
          <a:off x="4914900" y="1306576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15.0</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174625</xdr:colOff>
      <xdr:row>77</xdr:row>
      <xdr:rowOff>19050</xdr:rowOff>
    </xdr:from>
    <xdr:to>
      <xdr:col>24</xdr:col>
      <xdr:colOff>76200</xdr:colOff>
      <xdr:row>77</xdr:row>
      <xdr:rowOff>120650</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47752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78</xdr:row>
      <xdr:rowOff>21590</xdr:rowOff>
    </xdr:from>
    <xdr:to>
      <xdr:col>19</xdr:col>
      <xdr:colOff>187325</xdr:colOff>
      <xdr:row>78</xdr:row>
      <xdr:rowOff>132080</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3098800" y="13394690"/>
          <a:ext cx="889000" cy="1104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23495</xdr:rowOff>
    </xdr:from>
    <xdr:to>
      <xdr:col>20</xdr:col>
      <xdr:colOff>38100</xdr:colOff>
      <xdr:row>77</xdr:row>
      <xdr:rowOff>125095</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3937000" y="13225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135255</xdr:rowOff>
    </xdr:from>
    <xdr:ext cx="733425" cy="25590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3606800" y="12994005"/>
          <a:ext cx="7334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15.1</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9525</xdr:colOff>
      <xdr:row>78</xdr:row>
      <xdr:rowOff>21590</xdr:rowOff>
    </xdr:from>
    <xdr:to>
      <xdr:col>15</xdr:col>
      <xdr:colOff>98425</xdr:colOff>
      <xdr:row>78</xdr:row>
      <xdr:rowOff>58420</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flipV="1">
          <a:off x="2209800" y="13394690"/>
          <a:ext cx="889000" cy="368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5080</xdr:rowOff>
    </xdr:from>
    <xdr:to>
      <xdr:col>15</xdr:col>
      <xdr:colOff>149225</xdr:colOff>
      <xdr:row>77</xdr:row>
      <xdr:rowOff>106680</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3048000" y="13206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116840</xdr:rowOff>
    </xdr:from>
    <xdr:ext cx="762000" cy="259080"/>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2717800" y="129755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14.7</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120650</xdr:colOff>
      <xdr:row>78</xdr:row>
      <xdr:rowOff>58420</xdr:rowOff>
    </xdr:from>
    <xdr:to>
      <xdr:col>11</xdr:col>
      <xdr:colOff>9525</xdr:colOff>
      <xdr:row>78</xdr:row>
      <xdr:rowOff>90170</xdr:rowOff>
    </xdr:to>
    <xdr:cxnSp macro="">
      <xdr:nvCxnSpPr>
        <xdr:cNvPr id="379" name="直線コネクタ 378">
          <a:extLst>
            <a:ext uri="{FF2B5EF4-FFF2-40B4-BE49-F238E27FC236}">
              <a16:creationId xmlns:a16="http://schemas.microsoft.com/office/drawing/2014/main" id="{00000000-0008-0000-0400-00007B010000}"/>
            </a:ext>
          </a:extLst>
        </xdr:cNvPr>
        <xdr:cNvCxnSpPr/>
      </xdr:nvCxnSpPr>
      <xdr:spPr>
        <a:xfrm flipV="1">
          <a:off x="1320800" y="13431520"/>
          <a:ext cx="889000" cy="317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33020</xdr:rowOff>
    </xdr:from>
    <xdr:to>
      <xdr:col>11</xdr:col>
      <xdr:colOff>60325</xdr:colOff>
      <xdr:row>77</xdr:row>
      <xdr:rowOff>134620</xdr:rowOff>
    </xdr:to>
    <xdr:sp macro="" textlink="">
      <xdr:nvSpPr>
        <xdr:cNvPr id="380" name="フローチャート: 判断 379">
          <a:extLst>
            <a:ext uri="{FF2B5EF4-FFF2-40B4-BE49-F238E27FC236}">
              <a16:creationId xmlns:a16="http://schemas.microsoft.com/office/drawing/2014/main" id="{00000000-0008-0000-0400-00007C010000}"/>
            </a:ext>
          </a:extLst>
        </xdr:cNvPr>
        <xdr:cNvSpPr/>
      </xdr:nvSpPr>
      <xdr:spPr>
        <a:xfrm>
          <a:off x="2159000" y="13234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144780</xdr:rowOff>
    </xdr:from>
    <xdr:ext cx="758825" cy="25590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828800" y="13003530"/>
          <a:ext cx="758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15.3</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69850</xdr:colOff>
      <xdr:row>77</xdr:row>
      <xdr:rowOff>83185</xdr:rowOff>
    </xdr:from>
    <xdr:to>
      <xdr:col>6</xdr:col>
      <xdr:colOff>171450</xdr:colOff>
      <xdr:row>78</xdr:row>
      <xdr:rowOff>13335</xdr:rowOff>
    </xdr:to>
    <xdr:sp macro="" textlink="">
      <xdr:nvSpPr>
        <xdr:cNvPr id="382" name="フローチャート: 判断 381">
          <a:extLst>
            <a:ext uri="{FF2B5EF4-FFF2-40B4-BE49-F238E27FC236}">
              <a16:creationId xmlns:a16="http://schemas.microsoft.com/office/drawing/2014/main" id="{00000000-0008-0000-0400-00007E010000}"/>
            </a:ext>
          </a:extLst>
        </xdr:cNvPr>
        <xdr:cNvSpPr/>
      </xdr:nvSpPr>
      <xdr:spPr>
        <a:xfrm>
          <a:off x="1270000" y="13284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23495</xdr:rowOff>
    </xdr:from>
    <xdr:ext cx="758825" cy="259080"/>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939800" y="13053695"/>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16.4</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9525</xdr:colOff>
      <xdr:row>84</xdr:row>
      <xdr:rowOff>10160</xdr:rowOff>
    </xdr:from>
    <xdr:ext cx="762000" cy="259080"/>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46101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171450</xdr:colOff>
      <xdr:row>84</xdr:row>
      <xdr:rowOff>10160</xdr:rowOff>
    </xdr:from>
    <xdr:ext cx="762000" cy="259080"/>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3771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82550</xdr:colOff>
      <xdr:row>84</xdr:row>
      <xdr:rowOff>10160</xdr:rowOff>
    </xdr:from>
    <xdr:ext cx="758825" cy="259080"/>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2882900" y="14411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193675</xdr:colOff>
      <xdr:row>84</xdr:row>
      <xdr:rowOff>10160</xdr:rowOff>
    </xdr:from>
    <xdr:ext cx="762000" cy="259080"/>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993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5</xdr:col>
      <xdr:colOff>104775</xdr:colOff>
      <xdr:row>84</xdr:row>
      <xdr:rowOff>10160</xdr:rowOff>
    </xdr:from>
    <xdr:ext cx="762000" cy="259080"/>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1104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23</xdr:col>
      <xdr:colOff>174625</xdr:colOff>
      <xdr:row>78</xdr:row>
      <xdr:rowOff>71755</xdr:rowOff>
    </xdr:from>
    <xdr:to>
      <xdr:col>24</xdr:col>
      <xdr:colOff>76200</xdr:colOff>
      <xdr:row>79</xdr:row>
      <xdr:rowOff>1905</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4775200" y="13444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43815</xdr:rowOff>
    </xdr:from>
    <xdr:ext cx="762000" cy="255905"/>
    <xdr:sp macro="" textlink="">
      <xdr:nvSpPr>
        <xdr:cNvPr id="390" name="公債費該当値テキスト">
          <a:extLst>
            <a:ext uri="{FF2B5EF4-FFF2-40B4-BE49-F238E27FC236}">
              <a16:creationId xmlns:a16="http://schemas.microsoft.com/office/drawing/2014/main" id="{00000000-0008-0000-0400-000086010000}"/>
            </a:ext>
          </a:extLst>
        </xdr:cNvPr>
        <xdr:cNvSpPr txBox="1"/>
      </xdr:nvSpPr>
      <xdr:spPr>
        <a:xfrm>
          <a:off x="4914900" y="1341691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19.9</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136525</xdr:colOff>
      <xdr:row>78</xdr:row>
      <xdr:rowOff>80645</xdr:rowOff>
    </xdr:from>
    <xdr:to>
      <xdr:col>20</xdr:col>
      <xdr:colOff>38100</xdr:colOff>
      <xdr:row>79</xdr:row>
      <xdr:rowOff>10795</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3937000" y="13453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167005</xdr:rowOff>
    </xdr:from>
    <xdr:ext cx="733425" cy="25590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3606800" y="13540105"/>
          <a:ext cx="7334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20.1</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47625</xdr:colOff>
      <xdr:row>77</xdr:row>
      <xdr:rowOff>142240</xdr:rowOff>
    </xdr:from>
    <xdr:to>
      <xdr:col>15</xdr:col>
      <xdr:colOff>149225</xdr:colOff>
      <xdr:row>78</xdr:row>
      <xdr:rowOff>72390</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3048000" y="13343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57150</xdr:rowOff>
    </xdr:from>
    <xdr:ext cx="762000" cy="259080"/>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2717800" y="134302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17.7</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158750</xdr:colOff>
      <xdr:row>78</xdr:row>
      <xdr:rowOff>7620</xdr:rowOff>
    </xdr:from>
    <xdr:to>
      <xdr:col>11</xdr:col>
      <xdr:colOff>60325</xdr:colOff>
      <xdr:row>78</xdr:row>
      <xdr:rowOff>109220</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2159000" y="1338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93980</xdr:rowOff>
    </xdr:from>
    <xdr:ext cx="758825" cy="259080"/>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1828800" y="1346708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18.5</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69850</xdr:colOff>
      <xdr:row>78</xdr:row>
      <xdr:rowOff>39370</xdr:rowOff>
    </xdr:from>
    <xdr:to>
      <xdr:col>6</xdr:col>
      <xdr:colOff>171450</xdr:colOff>
      <xdr:row>78</xdr:row>
      <xdr:rowOff>140970</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1270000" y="13412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125730</xdr:rowOff>
    </xdr:from>
    <xdr:ext cx="758825" cy="259080"/>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939800" y="1349883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19.2</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081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081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6/55</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8770600" y="11620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8770600" y="11811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77.2</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20383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20383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75.4</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2446000" y="12128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7462500" y="1212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7500600" y="12446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類似団体内の平均値を大きく下回っているが、国の動向により、人事院勧告等を踏まえた人件費の大きな増嵩も今後想定されるため、適正な定員管理・人事配置に努める。</a:t>
          </a:r>
        </a:p>
      </xdr:txBody>
    </xdr:sp>
    <xdr:clientData/>
  </xdr:twoCellAnchor>
  <xdr:oneCellAnchor>
    <xdr:from>
      <xdr:col>62</xdr:col>
      <xdr:colOff>6350</xdr:colOff>
      <xdr:row>69</xdr:row>
      <xdr:rowOff>107950</xdr:rowOff>
    </xdr:from>
    <xdr:ext cx="295275" cy="22542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2407900" y="11938000"/>
          <a:ext cx="29527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441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41910</xdr:rowOff>
    </xdr:from>
    <xdr:ext cx="504825" cy="25590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42722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3957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99060</xdr:rowOff>
    </xdr:from>
    <xdr:ext cx="504825" cy="25590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38150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500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156210</xdr:rowOff>
    </xdr:from>
    <xdr:ext cx="504825" cy="25590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33578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3042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41910</xdr:rowOff>
    </xdr:from>
    <xdr:ext cx="504825" cy="25590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29006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2585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99060</xdr:rowOff>
    </xdr:from>
    <xdr:ext cx="504825" cy="25590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24434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2128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156210</xdr:rowOff>
    </xdr:from>
    <xdr:ext cx="504825" cy="25590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19862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3" name="公債費以外グラフ枠">
          <a:extLst>
            <a:ext uri="{FF2B5EF4-FFF2-40B4-BE49-F238E27FC236}">
              <a16:creationId xmlns:a16="http://schemas.microsoft.com/office/drawing/2014/main" id="{00000000-0008-0000-0400-0000A7010000}"/>
            </a:ext>
          </a:extLst>
        </xdr:cNvPr>
        <xdr:cNvSpPr/>
      </xdr:nvSpPr>
      <xdr:spPr>
        <a:xfrm>
          <a:off x="12446000" y="12128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76835</xdr:rowOff>
    </xdr:from>
    <xdr:to>
      <xdr:col>82</xdr:col>
      <xdr:colOff>107950</xdr:colOff>
      <xdr:row>80</xdr:row>
      <xdr:rowOff>12700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flipV="1">
          <a:off x="16510000" y="12764135"/>
          <a:ext cx="0" cy="9645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79</xdr:row>
      <xdr:rowOff>156210</xdr:rowOff>
    </xdr:from>
    <xdr:ext cx="762000" cy="255905"/>
    <xdr:sp macro="" textlink="">
      <xdr:nvSpPr>
        <xdr:cNvPr id="425" name="公債費以外最小値テキスト">
          <a:extLst>
            <a:ext uri="{FF2B5EF4-FFF2-40B4-BE49-F238E27FC236}">
              <a16:creationId xmlns:a16="http://schemas.microsoft.com/office/drawing/2014/main" id="{00000000-0008-0000-0400-0000A9010000}"/>
            </a:ext>
          </a:extLst>
        </xdr:cNvPr>
        <xdr:cNvSpPr txBox="1"/>
      </xdr:nvSpPr>
      <xdr:spPr>
        <a:xfrm>
          <a:off x="16598900" y="137007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85.0</a:t>
          </a:r>
          <a:endParaRPr kumimoji="1" lang="ja-JP" altLang="en-US" sz="1000" b="1">
            <a:latin typeface="ＭＳ Ｐゴシック"/>
            <a:ea typeface="ＭＳ Ｐゴシック"/>
          </a:endParaRPr>
        </a:p>
      </xdr:txBody>
    </xdr:sp>
    <xdr:clientData/>
  </xdr:oneCellAnchor>
  <xdr:twoCellAnchor>
    <xdr:from>
      <xdr:col>82</xdr:col>
      <xdr:colOff>19050</xdr:colOff>
      <xdr:row>80</xdr:row>
      <xdr:rowOff>12700</xdr:rowOff>
    </xdr:from>
    <xdr:to>
      <xdr:col>82</xdr:col>
      <xdr:colOff>196850</xdr:colOff>
      <xdr:row>80</xdr:row>
      <xdr:rowOff>12700</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6421100" y="137287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163195</xdr:rowOff>
    </xdr:from>
    <xdr:ext cx="762000" cy="259080"/>
    <xdr:sp macro="" textlink="">
      <xdr:nvSpPr>
        <xdr:cNvPr id="427" name="公債費以外最大値テキスト">
          <a:extLst>
            <a:ext uri="{FF2B5EF4-FFF2-40B4-BE49-F238E27FC236}">
              <a16:creationId xmlns:a16="http://schemas.microsoft.com/office/drawing/2014/main" id="{00000000-0008-0000-0400-0000AB010000}"/>
            </a:ext>
          </a:extLst>
        </xdr:cNvPr>
        <xdr:cNvSpPr txBox="1"/>
      </xdr:nvSpPr>
      <xdr:spPr>
        <a:xfrm>
          <a:off x="16598900" y="125075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63.9</a:t>
          </a:r>
          <a:endParaRPr kumimoji="1" lang="ja-JP" altLang="en-US" sz="1000" b="1">
            <a:latin typeface="ＭＳ Ｐゴシック"/>
            <a:ea typeface="ＭＳ Ｐゴシック"/>
          </a:endParaRPr>
        </a:p>
      </xdr:txBody>
    </xdr:sp>
    <xdr:clientData/>
  </xdr:oneCellAnchor>
  <xdr:twoCellAnchor>
    <xdr:from>
      <xdr:col>82</xdr:col>
      <xdr:colOff>19050</xdr:colOff>
      <xdr:row>74</xdr:row>
      <xdr:rowOff>76835</xdr:rowOff>
    </xdr:from>
    <xdr:to>
      <xdr:col>82</xdr:col>
      <xdr:colOff>196850</xdr:colOff>
      <xdr:row>74</xdr:row>
      <xdr:rowOff>76835</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6421100" y="127641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24130</xdr:rowOff>
    </xdr:from>
    <xdr:to>
      <xdr:col>82</xdr:col>
      <xdr:colOff>107950</xdr:colOff>
      <xdr:row>75</xdr:row>
      <xdr:rowOff>69850</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5671800" y="12882880"/>
          <a:ext cx="83820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85090</xdr:rowOff>
    </xdr:from>
    <xdr:ext cx="762000" cy="259080"/>
    <xdr:sp macro="" textlink="">
      <xdr:nvSpPr>
        <xdr:cNvPr id="430" name="公債費以外平均値テキスト">
          <a:extLst>
            <a:ext uri="{FF2B5EF4-FFF2-40B4-BE49-F238E27FC236}">
              <a16:creationId xmlns:a16="http://schemas.microsoft.com/office/drawing/2014/main" id="{00000000-0008-0000-0400-0000AE010000}"/>
            </a:ext>
          </a:extLst>
        </xdr:cNvPr>
        <xdr:cNvSpPr txBox="1"/>
      </xdr:nvSpPr>
      <xdr:spPr>
        <a:xfrm>
          <a:off x="16598900" y="1311529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73.3</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76</xdr:row>
      <xdr:rowOff>113030</xdr:rowOff>
    </xdr:from>
    <xdr:to>
      <xdr:col>82</xdr:col>
      <xdr:colOff>158750</xdr:colOff>
      <xdr:row>77</xdr:row>
      <xdr:rowOff>43180</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6459200" y="13143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24130</xdr:rowOff>
    </xdr:from>
    <xdr:to>
      <xdr:col>78</xdr:col>
      <xdr:colOff>69850</xdr:colOff>
      <xdr:row>75</xdr:row>
      <xdr:rowOff>133985</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flipV="1">
          <a:off x="14782800" y="12882880"/>
          <a:ext cx="889000" cy="1098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30480</xdr:rowOff>
    </xdr:from>
    <xdr:to>
      <xdr:col>78</xdr:col>
      <xdr:colOff>120650</xdr:colOff>
      <xdr:row>76</xdr:row>
      <xdr:rowOff>132080</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5621000" y="13060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116840</xdr:rowOff>
    </xdr:from>
    <xdr:ext cx="736600" cy="259080"/>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5290800" y="1314704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71.5</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75</xdr:row>
      <xdr:rowOff>133985</xdr:rowOff>
    </xdr:from>
    <xdr:to>
      <xdr:col>73</xdr:col>
      <xdr:colOff>180975</xdr:colOff>
      <xdr:row>76</xdr:row>
      <xdr:rowOff>95250</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flipV="1">
          <a:off x="13893800" y="12992735"/>
          <a:ext cx="889000" cy="132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87630</xdr:rowOff>
    </xdr:from>
    <xdr:to>
      <xdr:col>74</xdr:col>
      <xdr:colOff>31750</xdr:colOff>
      <xdr:row>76</xdr:row>
      <xdr:rowOff>17780</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4732000" y="1294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2540</xdr:rowOff>
    </xdr:from>
    <xdr:ext cx="762000" cy="259080"/>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4401800" y="130327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69.0</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75</xdr:row>
      <xdr:rowOff>161290</xdr:rowOff>
    </xdr:from>
    <xdr:to>
      <xdr:col>69</xdr:col>
      <xdr:colOff>92075</xdr:colOff>
      <xdr:row>76</xdr:row>
      <xdr:rowOff>95250</xdr:rowOff>
    </xdr:to>
    <xdr:cxnSp macro="">
      <xdr:nvCxnSpPr>
        <xdr:cNvPr id="438" name="直線コネクタ 437">
          <a:extLst>
            <a:ext uri="{FF2B5EF4-FFF2-40B4-BE49-F238E27FC236}">
              <a16:creationId xmlns:a16="http://schemas.microsoft.com/office/drawing/2014/main" id="{00000000-0008-0000-0400-0000B6010000}"/>
            </a:ext>
          </a:extLst>
        </xdr:cNvPr>
        <xdr:cNvCxnSpPr/>
      </xdr:nvCxnSpPr>
      <xdr:spPr>
        <a:xfrm>
          <a:off x="13004800" y="13020040"/>
          <a:ext cx="889000" cy="1054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76200</xdr:rowOff>
    </xdr:from>
    <xdr:to>
      <xdr:col>69</xdr:col>
      <xdr:colOff>142875</xdr:colOff>
      <xdr:row>77</xdr:row>
      <xdr:rowOff>6350</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3843000" y="13106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162560</xdr:rowOff>
    </xdr:from>
    <xdr:ext cx="758825" cy="259080"/>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3512800" y="131927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72.5</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76</xdr:row>
      <xdr:rowOff>26035</xdr:rowOff>
    </xdr:from>
    <xdr:to>
      <xdr:col>65</xdr:col>
      <xdr:colOff>53975</xdr:colOff>
      <xdr:row>76</xdr:row>
      <xdr:rowOff>127635</xdr:rowOff>
    </xdr:to>
    <xdr:sp macro="" textlink="">
      <xdr:nvSpPr>
        <xdr:cNvPr id="441" name="フローチャート: 判断 440">
          <a:extLst>
            <a:ext uri="{FF2B5EF4-FFF2-40B4-BE49-F238E27FC236}">
              <a16:creationId xmlns:a16="http://schemas.microsoft.com/office/drawing/2014/main" id="{00000000-0008-0000-0400-0000B9010000}"/>
            </a:ext>
          </a:extLst>
        </xdr:cNvPr>
        <xdr:cNvSpPr/>
      </xdr:nvSpPr>
      <xdr:spPr>
        <a:xfrm>
          <a:off x="12954000" y="13056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112395</xdr:rowOff>
    </xdr:from>
    <xdr:ext cx="762000" cy="25590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2623800" y="1314259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71.4</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84</xdr:row>
      <xdr:rowOff>10160</xdr:rowOff>
    </xdr:from>
    <xdr:ext cx="762000" cy="259080"/>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62941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77</xdr:col>
      <xdr:colOff>53975</xdr:colOff>
      <xdr:row>84</xdr:row>
      <xdr:rowOff>10160</xdr:rowOff>
    </xdr:from>
    <xdr:ext cx="758825" cy="259080"/>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5455900" y="14411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72</xdr:col>
      <xdr:colOff>165100</xdr:colOff>
      <xdr:row>84</xdr:row>
      <xdr:rowOff>10160</xdr:rowOff>
    </xdr:from>
    <xdr:ext cx="758825" cy="259080"/>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4566900" y="14411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68</xdr:col>
      <xdr:colOff>76200</xdr:colOff>
      <xdr:row>84</xdr:row>
      <xdr:rowOff>10160</xdr:rowOff>
    </xdr:from>
    <xdr:ext cx="762000" cy="259080"/>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3677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63</xdr:col>
      <xdr:colOff>187325</xdr:colOff>
      <xdr:row>84</xdr:row>
      <xdr:rowOff>10160</xdr:rowOff>
    </xdr:from>
    <xdr:ext cx="758825" cy="259080"/>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2788900" y="14411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82</xdr:col>
      <xdr:colOff>57150</xdr:colOff>
      <xdr:row>75</xdr:row>
      <xdr:rowOff>19050</xdr:rowOff>
    </xdr:from>
    <xdr:to>
      <xdr:col>82</xdr:col>
      <xdr:colOff>158750</xdr:colOff>
      <xdr:row>75</xdr:row>
      <xdr:rowOff>120650</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6459200" y="12877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35560</xdr:rowOff>
    </xdr:from>
    <xdr:ext cx="762000" cy="259080"/>
    <xdr:sp macro="" textlink="">
      <xdr:nvSpPr>
        <xdr:cNvPr id="449" name="公債費以外該当値テキスト">
          <a:extLst>
            <a:ext uri="{FF2B5EF4-FFF2-40B4-BE49-F238E27FC236}">
              <a16:creationId xmlns:a16="http://schemas.microsoft.com/office/drawing/2014/main" id="{00000000-0008-0000-0400-0000C1010000}"/>
            </a:ext>
          </a:extLst>
        </xdr:cNvPr>
        <xdr:cNvSpPr txBox="1"/>
      </xdr:nvSpPr>
      <xdr:spPr>
        <a:xfrm>
          <a:off x="16598900" y="12722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67.5</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74</xdr:row>
      <xdr:rowOff>144780</xdr:rowOff>
    </xdr:from>
    <xdr:to>
      <xdr:col>78</xdr:col>
      <xdr:colOff>120650</xdr:colOff>
      <xdr:row>75</xdr:row>
      <xdr:rowOff>74930</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5621000" y="12832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85090</xdr:rowOff>
    </xdr:from>
    <xdr:ext cx="736600" cy="259080"/>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5290800" y="1260094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66.5</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75</xdr:row>
      <xdr:rowOff>83185</xdr:rowOff>
    </xdr:from>
    <xdr:to>
      <xdr:col>74</xdr:col>
      <xdr:colOff>31750</xdr:colOff>
      <xdr:row>76</xdr:row>
      <xdr:rowOff>13335</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4732000" y="12941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23495</xdr:rowOff>
    </xdr:from>
    <xdr:ext cx="762000" cy="259080"/>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4401800" y="127107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68.9</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76</xdr:row>
      <xdr:rowOff>44450</xdr:rowOff>
    </xdr:from>
    <xdr:to>
      <xdr:col>69</xdr:col>
      <xdr:colOff>142875</xdr:colOff>
      <xdr:row>76</xdr:row>
      <xdr:rowOff>146050</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3843000" y="13074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156210</xdr:rowOff>
    </xdr:from>
    <xdr:ext cx="758825" cy="25590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3512800" y="12843510"/>
          <a:ext cx="758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71.8</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75</xdr:row>
      <xdr:rowOff>110490</xdr:rowOff>
    </xdr:from>
    <xdr:to>
      <xdr:col>65</xdr:col>
      <xdr:colOff>53975</xdr:colOff>
      <xdr:row>76</xdr:row>
      <xdr:rowOff>40640</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2954000" y="12969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50800</xdr:rowOff>
    </xdr:from>
    <xdr:ext cx="762000" cy="259080"/>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2623800" y="127381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69.5</a:t>
          </a:r>
          <a:endParaRPr kumimoji="1" lang="ja-JP" altLang="en-US" sz="1000" b="1">
            <a:solidFill>
              <a:srgbClr val="FF0000"/>
            </a:solidFill>
            <a:latin typeface="ＭＳ Ｐゴシック"/>
            <a:ea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280035</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a:xfrm>
          <a:off x="0" y="88900"/>
          <a:ext cx="12319635" cy="4445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ctr" upright="1"/>
        <a:lstStyle/>
        <a:p>
          <a:pPr algn="l"/>
          <a:r>
            <a:rPr kumimoji="1" lang="ja-JP" altLang="en-US" sz="2500" b="1">
              <a:latin typeface="ＭＳ Ｐゴシック"/>
              <a:ea typeface="ＭＳ Ｐゴシック"/>
            </a:rPr>
            <a:t>（</a:t>
          </a:r>
          <a:r>
            <a:rPr kumimoji="1" lang="en-US" altLang="ja-JP" sz="2500" b="1">
              <a:latin typeface="ＭＳ Ｐゴシック"/>
              <a:ea typeface="ＭＳ Ｐゴシック"/>
            </a:rPr>
            <a:t>4</a:t>
          </a:r>
          <a:r>
            <a:rPr kumimoji="1" lang="ja-JP" altLang="en-US" sz="2500" b="1">
              <a:latin typeface="ＭＳ Ｐゴシック"/>
              <a:ea typeface="ＭＳ Ｐゴシック"/>
            </a:rPr>
            <a:t>）</a:t>
          </a:r>
          <a:r>
            <a:rPr kumimoji="1" lang="en-US" altLang="ja-JP" sz="2500" b="1">
              <a:latin typeface="ＭＳ Ｐゴシック"/>
              <a:ea typeface="ＭＳ Ｐゴシック"/>
            </a:rPr>
            <a:t>-2 </a:t>
          </a:r>
          <a:r>
            <a:rPr kumimoji="1" lang="ja-JP" altLang="en-US" sz="2500" b="1">
              <a:latin typeface="ＭＳ Ｐゴシック"/>
              <a:ea typeface="ＭＳ Ｐゴシック"/>
            </a:rPr>
            <a:t>市町村経常経費分析表</a:t>
          </a:r>
          <a:r>
            <a:rPr kumimoji="1" lang="en-US" altLang="ja-JP" sz="2500" b="1">
              <a:latin typeface="ＭＳ Ｐゴシック"/>
              <a:ea typeface="ＭＳ Ｐゴシック"/>
            </a:rPr>
            <a:t>(</a:t>
          </a:r>
          <a:r>
            <a:rPr kumimoji="1" lang="ja-JP" altLang="en-US" sz="2500" b="1">
              <a:latin typeface="ＭＳ Ｐゴシック"/>
              <a:ea typeface="ＭＳ Ｐゴシック"/>
            </a:rPr>
            <a:t>普通会計決算</a:t>
          </a:r>
          <a:r>
            <a:rPr kumimoji="1" lang="en-US" altLang="ja-JP" sz="2500" b="1">
              <a:latin typeface="ＭＳ Ｐゴシック"/>
              <a:ea typeface="ＭＳ Ｐゴシック"/>
            </a:rPr>
            <a:t>)</a:t>
          </a:r>
          <a:endParaRPr kumimoji="1" lang="ja-JP" altLang="en-US" sz="2500" b="1">
            <a:latin typeface="ＭＳ Ｐゴシック"/>
            <a:ea typeface="ＭＳ Ｐゴシック"/>
          </a:endParaRPr>
        </a:p>
      </xdr:txBody>
    </xdr:sp>
    <xdr:clientData/>
  </xdr:twoCellAnchor>
  <xdr:twoCellAnchor>
    <xdr:from>
      <xdr:col>41</xdr:col>
      <xdr:colOff>699135</xdr:colOff>
      <xdr:row>0</xdr:row>
      <xdr:rowOff>0</xdr:rowOff>
    </xdr:from>
    <xdr:to>
      <xdr:col>43</xdr:col>
      <xdr:colOff>1092835</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a:xfrm>
          <a:off x="14034135"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1056005</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a:xfrm>
          <a:off x="14055725" y="31750"/>
          <a:ext cx="2926080"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福島県南会津町</a:t>
          </a:r>
        </a:p>
      </xdr:txBody>
    </xdr:sp>
    <xdr:clientData/>
  </xdr:twoCellAnchor>
  <xdr:twoCellAnchor>
    <xdr:from>
      <xdr:col>39</xdr:col>
      <xdr:colOff>1066165</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a:xfrm>
          <a:off x="11810365" y="0"/>
          <a:ext cx="2026285"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1092835</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a:xfrm>
          <a:off x="11837035" y="12700"/>
          <a:ext cx="1980565"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1118235</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a:xfrm>
          <a:off x="11862435" y="31750"/>
          <a:ext cx="1923415"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令和</a:t>
          </a:r>
          <a:r>
            <a:rPr kumimoji="1" lang="en-US" altLang="ja-JP" sz="1250" b="1">
              <a:solidFill>
                <a:srgbClr val="FFFFFF"/>
              </a:solidFill>
              <a:latin typeface="ＭＳ ゴシック"/>
              <a:ea typeface="ＭＳ ゴシック"/>
            </a:rPr>
            <a:t>5</a:t>
          </a:r>
          <a:r>
            <a:rPr kumimoji="1" lang="ja-JP" altLang="en-US" sz="1250" b="1">
              <a:solidFill>
                <a:srgbClr val="FFFFFF"/>
              </a:solidFill>
              <a:latin typeface="ＭＳ ゴシック"/>
              <a:ea typeface="ＭＳ ゴシック"/>
            </a:rPr>
            <a:t>年度</a:t>
          </a:r>
        </a:p>
      </xdr:txBody>
    </xdr:sp>
    <xdr:clientData/>
  </xdr:twoCellAnchor>
  <xdr:twoCellAnchor>
    <xdr:from>
      <xdr:col>11</xdr:col>
      <xdr:colOff>63500</xdr:colOff>
      <xdr:row>63</xdr:row>
      <xdr:rowOff>29210</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a:xfrm>
          <a:off x="2159000" y="12002135"/>
          <a:ext cx="4241800" cy="253365"/>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a:xfrm>
          <a:off x="2730500" y="120396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a:xfrm>
          <a:off x="2413000" y="12128500"/>
          <a:ext cx="29210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a:xfrm>
          <a:off x="4711700" y="120396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類似団体内平均値</a:t>
          </a:r>
        </a:p>
      </xdr:txBody>
    </xdr:sp>
    <xdr:clientData/>
  </xdr:twoCellAnchor>
  <xdr:twoCellAnchor>
    <xdr:from>
      <xdr:col>11</xdr:col>
      <xdr:colOff>63500</xdr:colOff>
      <xdr:row>6</xdr:row>
      <xdr:rowOff>3175</xdr:rowOff>
    </xdr:from>
    <xdr:to>
      <xdr:col>33</xdr:col>
      <xdr:colOff>114300</xdr:colOff>
      <xdr:row>7</xdr:row>
      <xdr:rowOff>86360</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a:xfrm>
          <a:off x="2159000" y="1079500"/>
          <a:ext cx="4241800" cy="254635"/>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29210</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a:xfrm>
          <a:off x="457200" y="1193800"/>
          <a:ext cx="127000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a:xfrm>
          <a:off x="457200" y="14605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a:xfrm>
          <a:off x="457200" y="1765300"/>
          <a:ext cx="127000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a:xfrm flipH="1">
          <a:off x="196850" y="1257300"/>
          <a:ext cx="17145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a:xfrm>
          <a:off x="282575" y="1714500"/>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a:xfrm flipH="1">
          <a:off x="196850" y="1714500"/>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a:xfrm flipV="1">
          <a:off x="282575" y="1952625"/>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a:xfrm flipH="1">
          <a:off x="196850" y="2095500"/>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08305" cy="272415"/>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08305" cy="2724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a:xfrm>
          <a:off x="2159000" y="3937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146685</xdr:rowOff>
    </xdr:from>
    <xdr:ext cx="762000" cy="25590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11</xdr:col>
      <xdr:colOff>63500</xdr:colOff>
      <xdr:row>20</xdr:row>
      <xdr:rowOff>133985</xdr:rowOff>
    </xdr:from>
    <xdr:to>
      <xdr:col>33</xdr:col>
      <xdr:colOff>114300</xdr:colOff>
      <xdr:row>20</xdr:row>
      <xdr:rowOff>133985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a:xfrm>
          <a:off x="2159000" y="361061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163195</xdr:rowOff>
    </xdr:from>
    <xdr:ext cx="762000" cy="259080"/>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3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11</xdr:col>
      <xdr:colOff>63500</xdr:colOff>
      <xdr:row>18</xdr:row>
      <xdr:rowOff>149860</xdr:rowOff>
    </xdr:from>
    <xdr:to>
      <xdr:col>33</xdr:col>
      <xdr:colOff>114300</xdr:colOff>
      <xdr:row>18</xdr:row>
      <xdr:rowOff>149860</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a:xfrm>
          <a:off x="2159000" y="328358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7620</xdr:rowOff>
    </xdr:from>
    <xdr:ext cx="762000" cy="25590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34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11</xdr:col>
      <xdr:colOff>63500</xdr:colOff>
      <xdr:row>16</xdr:row>
      <xdr:rowOff>166370</xdr:rowOff>
    </xdr:from>
    <xdr:to>
      <xdr:col>33</xdr:col>
      <xdr:colOff>114300</xdr:colOff>
      <xdr:row>16</xdr:row>
      <xdr:rowOff>166370</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a:xfrm>
          <a:off x="2159000" y="295719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24130</xdr:rowOff>
    </xdr:from>
    <xdr:ext cx="762000" cy="259080"/>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49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11</xdr:col>
      <xdr:colOff>63500</xdr:colOff>
      <xdr:row>15</xdr:row>
      <xdr:rowOff>11430</xdr:rowOff>
    </xdr:from>
    <xdr:to>
      <xdr:col>33</xdr:col>
      <xdr:colOff>114300</xdr:colOff>
      <xdr:row>15</xdr:row>
      <xdr:rowOff>11430</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a:xfrm>
          <a:off x="2159000" y="263080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40640</xdr:rowOff>
    </xdr:from>
    <xdr:ext cx="762000" cy="25590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56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11</xdr:col>
      <xdr:colOff>63500</xdr:colOff>
      <xdr:row>13</xdr:row>
      <xdr:rowOff>27940</xdr:rowOff>
    </xdr:from>
    <xdr:to>
      <xdr:col>33</xdr:col>
      <xdr:colOff>114300</xdr:colOff>
      <xdr:row>13</xdr:row>
      <xdr:rowOff>27940</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a:xfrm>
          <a:off x="2159000" y="230441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57150</xdr:rowOff>
    </xdr:from>
    <xdr:ext cx="762000" cy="259080"/>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21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dr:col>11</xdr:col>
      <xdr:colOff>63500</xdr:colOff>
      <xdr:row>11</xdr:row>
      <xdr:rowOff>43815</xdr:rowOff>
    </xdr:from>
    <xdr:to>
      <xdr:col>33</xdr:col>
      <xdr:colOff>114300</xdr:colOff>
      <xdr:row>11</xdr:row>
      <xdr:rowOff>43815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a:xfrm>
          <a:off x="2159000" y="197739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73025</xdr:rowOff>
    </xdr:from>
    <xdr:ext cx="762000" cy="259080"/>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1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a:xfrm>
          <a:off x="2159000" y="1651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89535</xdr:rowOff>
    </xdr:from>
    <xdr:ext cx="762000" cy="25590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350,000</a:t>
          </a:r>
          <a:endParaRPr kumimoji="1" lang="ja-JP" altLang="en-US" sz="1000">
            <a:latin typeface="ＭＳ Ｐゴシック"/>
            <a:ea typeface="ＭＳ Ｐゴシック"/>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52705</xdr:rowOff>
    </xdr:from>
    <xdr:to>
      <xdr:col>29</xdr:col>
      <xdr:colOff>127000</xdr:colOff>
      <xdr:row>19</xdr:row>
      <xdr:rowOff>105410</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a:xfrm flipV="1">
          <a:off x="5651500" y="2157730"/>
          <a:ext cx="0" cy="125285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77470</xdr:rowOff>
    </xdr:from>
    <xdr:ext cx="758825" cy="25590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382645"/>
          <a:ext cx="758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80,639</a:t>
          </a:r>
          <a:endParaRPr kumimoji="1" lang="ja-JP" altLang="en-US" sz="1000" b="1">
            <a:latin typeface="ＭＳ Ｐゴシック"/>
            <a:ea typeface="ＭＳ Ｐゴシック"/>
          </a:endParaRPr>
        </a:p>
      </xdr:txBody>
    </xdr:sp>
    <xdr:clientData/>
  </xdr:oneCellAnchor>
  <xdr:twoCellAnchor>
    <xdr:from>
      <xdr:col>29</xdr:col>
      <xdr:colOff>38100</xdr:colOff>
      <xdr:row>19</xdr:row>
      <xdr:rowOff>105410</xdr:rowOff>
    </xdr:from>
    <xdr:to>
      <xdr:col>30</xdr:col>
      <xdr:colOff>25400</xdr:colOff>
      <xdr:row>19</xdr:row>
      <xdr:rowOff>105410</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a:xfrm>
          <a:off x="5562600" y="3410585"/>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139065</xdr:rowOff>
    </xdr:from>
    <xdr:ext cx="758825" cy="259080"/>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90119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272,433</a:t>
          </a:r>
          <a:endParaRPr kumimoji="1" lang="ja-JP" altLang="en-US" sz="1000" b="1">
            <a:latin typeface="ＭＳ Ｐゴシック"/>
            <a:ea typeface="ＭＳ Ｐゴシック"/>
          </a:endParaRPr>
        </a:p>
      </xdr:txBody>
    </xdr:sp>
    <xdr:clientData/>
  </xdr:oneCellAnchor>
  <xdr:twoCellAnchor>
    <xdr:from>
      <xdr:col>29</xdr:col>
      <xdr:colOff>38100</xdr:colOff>
      <xdr:row>12</xdr:row>
      <xdr:rowOff>52705</xdr:rowOff>
    </xdr:from>
    <xdr:to>
      <xdr:col>30</xdr:col>
      <xdr:colOff>25400</xdr:colOff>
      <xdr:row>12</xdr:row>
      <xdr:rowOff>52705</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a:xfrm>
          <a:off x="5562600" y="2157730"/>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15</xdr:row>
      <xdr:rowOff>132715</xdr:rowOff>
    </xdr:from>
    <xdr:to>
      <xdr:col>29</xdr:col>
      <xdr:colOff>127000</xdr:colOff>
      <xdr:row>16</xdr:row>
      <xdr:rowOff>5080</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a:xfrm flipV="1">
          <a:off x="5003800" y="2752090"/>
          <a:ext cx="647700" cy="4381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60325</xdr:rowOff>
    </xdr:from>
    <xdr:ext cx="758825" cy="259080"/>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3022600"/>
          <a:ext cx="75882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127,919</a:t>
          </a:r>
          <a:endParaRPr kumimoji="1" lang="ja-JP" altLang="en-US" sz="1000" b="1">
            <a:solidFill>
              <a:srgbClr val="000080"/>
            </a:solidFill>
            <a:latin typeface="ＭＳ Ｐゴシック"/>
            <a:ea typeface="ＭＳ Ｐゴシック"/>
          </a:endParaRPr>
        </a:p>
      </xdr:txBody>
    </xdr:sp>
    <xdr:clientData/>
  </xdr:oneCellAnchor>
  <xdr:twoCellAnchor>
    <xdr:from>
      <xdr:col>29</xdr:col>
      <xdr:colOff>76200</xdr:colOff>
      <xdr:row>17</xdr:row>
      <xdr:rowOff>88265</xdr:rowOff>
    </xdr:from>
    <xdr:to>
      <xdr:col>29</xdr:col>
      <xdr:colOff>177800</xdr:colOff>
      <xdr:row>18</xdr:row>
      <xdr:rowOff>18415</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a:xfrm>
          <a:off x="5600700" y="305054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15</xdr:row>
      <xdr:rowOff>158750</xdr:rowOff>
    </xdr:from>
    <xdr:to>
      <xdr:col>26</xdr:col>
      <xdr:colOff>50800</xdr:colOff>
      <xdr:row>16</xdr:row>
      <xdr:rowOff>5080</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a:xfrm>
          <a:off x="4305300" y="2778125"/>
          <a:ext cx="698500" cy="1778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133985</xdr:rowOff>
    </xdr:from>
    <xdr:to>
      <xdr:col>26</xdr:col>
      <xdr:colOff>101600</xdr:colOff>
      <xdr:row>18</xdr:row>
      <xdr:rowOff>64135</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a:xfrm>
          <a:off x="4953000" y="30962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48895</xdr:rowOff>
    </xdr:from>
    <xdr:ext cx="736600" cy="259080"/>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318262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120,986</a:t>
          </a:r>
          <a:endParaRPr kumimoji="1" lang="ja-JP" altLang="en-US" sz="1000" b="1">
            <a:solidFill>
              <a:srgbClr val="000080"/>
            </a:solidFill>
            <a:latin typeface="ＭＳ Ｐゴシック"/>
            <a:ea typeface="ＭＳ Ｐゴシック"/>
          </a:endParaRPr>
        </a:p>
      </xdr:txBody>
    </xdr:sp>
    <xdr:clientData/>
  </xdr:oneCellAnchor>
  <xdr:twoCellAnchor>
    <xdr:from>
      <xdr:col>18</xdr:col>
      <xdr:colOff>177800</xdr:colOff>
      <xdr:row>15</xdr:row>
      <xdr:rowOff>158750</xdr:rowOff>
    </xdr:from>
    <xdr:to>
      <xdr:col>22</xdr:col>
      <xdr:colOff>114300</xdr:colOff>
      <xdr:row>16</xdr:row>
      <xdr:rowOff>94615</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a:xfrm flipV="1">
          <a:off x="3606800" y="2778125"/>
          <a:ext cx="698500" cy="10731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149860</xdr:rowOff>
    </xdr:from>
    <xdr:to>
      <xdr:col>22</xdr:col>
      <xdr:colOff>165100</xdr:colOff>
      <xdr:row>18</xdr:row>
      <xdr:rowOff>80010</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a:xfrm>
          <a:off x="4254500" y="311213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64770</xdr:rowOff>
    </xdr:from>
    <xdr:ext cx="762000" cy="25590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319849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118,546</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50800</xdr:colOff>
      <xdr:row>16</xdr:row>
      <xdr:rowOff>48260</xdr:rowOff>
    </xdr:from>
    <xdr:to>
      <xdr:col>18</xdr:col>
      <xdr:colOff>177800</xdr:colOff>
      <xdr:row>16</xdr:row>
      <xdr:rowOff>94615</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a:xfrm>
          <a:off x="2908300" y="2839085"/>
          <a:ext cx="698500" cy="4635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9525</xdr:rowOff>
    </xdr:from>
    <xdr:to>
      <xdr:col>19</xdr:col>
      <xdr:colOff>38100</xdr:colOff>
      <xdr:row>18</xdr:row>
      <xdr:rowOff>111125</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a:xfrm>
          <a:off x="3556000" y="31432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95885</xdr:rowOff>
    </xdr:from>
    <xdr:ext cx="762000" cy="259080"/>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32296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113,777</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0</xdr:colOff>
      <xdr:row>18</xdr:row>
      <xdr:rowOff>79375</xdr:rowOff>
    </xdr:from>
    <xdr:to>
      <xdr:col>15</xdr:col>
      <xdr:colOff>101600</xdr:colOff>
      <xdr:row>19</xdr:row>
      <xdr:rowOff>9525</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a:xfrm>
          <a:off x="2857500" y="32131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166370</xdr:rowOff>
    </xdr:from>
    <xdr:ext cx="762000" cy="25590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330009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103,027</a:t>
          </a:r>
          <a:endParaRPr kumimoji="1" lang="ja-JP" altLang="en-US" sz="1000" b="1">
            <a:solidFill>
              <a:srgbClr val="000080"/>
            </a:solidFill>
            <a:latin typeface="ＭＳ Ｐゴシック"/>
            <a:ea typeface="ＭＳ Ｐゴシック"/>
          </a:endParaRPr>
        </a:p>
      </xdr:txBody>
    </xdr:sp>
    <xdr:clientData/>
  </xdr:oneCellAnchor>
  <xdr:oneCellAnchor>
    <xdr:from>
      <xdr:col>28</xdr:col>
      <xdr:colOff>139700</xdr:colOff>
      <xdr:row>22</xdr:row>
      <xdr:rowOff>140335</xdr:rowOff>
    </xdr:from>
    <xdr:ext cx="758825" cy="259080"/>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25</xdr:col>
      <xdr:colOff>63500</xdr:colOff>
      <xdr:row>22</xdr:row>
      <xdr:rowOff>140335</xdr:rowOff>
    </xdr:from>
    <xdr:ext cx="762000" cy="259080"/>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21</xdr:col>
      <xdr:colOff>127000</xdr:colOff>
      <xdr:row>22</xdr:row>
      <xdr:rowOff>140335</xdr:rowOff>
    </xdr:from>
    <xdr:ext cx="762000" cy="259080"/>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18</xdr:col>
      <xdr:colOff>0</xdr:colOff>
      <xdr:row>22</xdr:row>
      <xdr:rowOff>140335</xdr:rowOff>
    </xdr:from>
    <xdr:ext cx="762000" cy="259080"/>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14</xdr:col>
      <xdr:colOff>63500</xdr:colOff>
      <xdr:row>22</xdr:row>
      <xdr:rowOff>140335</xdr:rowOff>
    </xdr:from>
    <xdr:ext cx="762000" cy="259080"/>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29</xdr:col>
      <xdr:colOff>76200</xdr:colOff>
      <xdr:row>15</xdr:row>
      <xdr:rowOff>81915</xdr:rowOff>
    </xdr:from>
    <xdr:to>
      <xdr:col>29</xdr:col>
      <xdr:colOff>177800</xdr:colOff>
      <xdr:row>16</xdr:row>
      <xdr:rowOff>12065</xdr:rowOff>
    </xdr:to>
    <xdr:sp macro="" textlink="">
      <xdr:nvSpPr>
        <xdr:cNvPr id="71" name="楕円 70">
          <a:extLst>
            <a:ext uri="{FF2B5EF4-FFF2-40B4-BE49-F238E27FC236}">
              <a16:creationId xmlns:a16="http://schemas.microsoft.com/office/drawing/2014/main" id="{00000000-0008-0000-0500-000047000000}"/>
            </a:ext>
          </a:extLst>
        </xdr:cNvPr>
        <xdr:cNvSpPr/>
      </xdr:nvSpPr>
      <xdr:spPr>
        <a:xfrm>
          <a:off x="5600700" y="270129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14</xdr:row>
      <xdr:rowOff>98425</xdr:rowOff>
    </xdr:from>
    <xdr:ext cx="758825" cy="25590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2546350"/>
          <a:ext cx="758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181,375</a:t>
          </a:r>
          <a:endParaRPr kumimoji="1" lang="ja-JP" altLang="en-US" sz="1000" b="1">
            <a:solidFill>
              <a:srgbClr val="FF0000"/>
            </a:solidFill>
            <a:latin typeface="ＭＳ Ｐゴシック"/>
            <a:ea typeface="ＭＳ Ｐゴシック"/>
          </a:endParaRPr>
        </a:p>
      </xdr:txBody>
    </xdr:sp>
    <xdr:clientData/>
  </xdr:oneCellAnchor>
  <xdr:twoCellAnchor>
    <xdr:from>
      <xdr:col>26</xdr:col>
      <xdr:colOff>0</xdr:colOff>
      <xdr:row>15</xdr:row>
      <xdr:rowOff>125730</xdr:rowOff>
    </xdr:from>
    <xdr:to>
      <xdr:col>26</xdr:col>
      <xdr:colOff>101600</xdr:colOff>
      <xdr:row>16</xdr:row>
      <xdr:rowOff>55880</xdr:rowOff>
    </xdr:to>
    <xdr:sp macro="" textlink="">
      <xdr:nvSpPr>
        <xdr:cNvPr id="73" name="楕円 72">
          <a:extLst>
            <a:ext uri="{FF2B5EF4-FFF2-40B4-BE49-F238E27FC236}">
              <a16:creationId xmlns:a16="http://schemas.microsoft.com/office/drawing/2014/main" id="{00000000-0008-0000-0500-000049000000}"/>
            </a:ext>
          </a:extLst>
        </xdr:cNvPr>
        <xdr:cNvSpPr/>
      </xdr:nvSpPr>
      <xdr:spPr>
        <a:xfrm>
          <a:off x="4953000" y="274510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66040</xdr:rowOff>
    </xdr:from>
    <xdr:ext cx="736600" cy="25590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2513965"/>
          <a:ext cx="7366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174,707</a:t>
          </a:r>
          <a:endParaRPr kumimoji="1" lang="ja-JP" altLang="en-US" sz="1000" b="1">
            <a:solidFill>
              <a:srgbClr val="FF0000"/>
            </a:solidFill>
            <a:latin typeface="ＭＳ Ｐゴシック"/>
            <a:ea typeface="ＭＳ Ｐゴシック"/>
          </a:endParaRPr>
        </a:p>
      </xdr:txBody>
    </xdr:sp>
    <xdr:clientData/>
  </xdr:oneCellAnchor>
  <xdr:twoCellAnchor>
    <xdr:from>
      <xdr:col>22</xdr:col>
      <xdr:colOff>63500</xdr:colOff>
      <xdr:row>15</xdr:row>
      <xdr:rowOff>107950</xdr:rowOff>
    </xdr:from>
    <xdr:to>
      <xdr:col>22</xdr:col>
      <xdr:colOff>165100</xdr:colOff>
      <xdr:row>16</xdr:row>
      <xdr:rowOff>38100</xdr:rowOff>
    </xdr:to>
    <xdr:sp macro="" textlink="">
      <xdr:nvSpPr>
        <xdr:cNvPr id="75" name="楕円 74">
          <a:extLst>
            <a:ext uri="{FF2B5EF4-FFF2-40B4-BE49-F238E27FC236}">
              <a16:creationId xmlns:a16="http://schemas.microsoft.com/office/drawing/2014/main" id="{00000000-0008-0000-0500-00004B000000}"/>
            </a:ext>
          </a:extLst>
        </xdr:cNvPr>
        <xdr:cNvSpPr/>
      </xdr:nvSpPr>
      <xdr:spPr>
        <a:xfrm>
          <a:off x="4254500" y="27273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48260</xdr:rowOff>
    </xdr:from>
    <xdr:ext cx="762000" cy="259080"/>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24961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177,405</a:t>
          </a:r>
          <a:endParaRPr kumimoji="1" lang="ja-JP" altLang="en-US" sz="1000" b="1">
            <a:solidFill>
              <a:srgbClr val="FF0000"/>
            </a:solidFill>
            <a:latin typeface="ＭＳ Ｐゴシック"/>
            <a:ea typeface="ＭＳ Ｐゴシック"/>
          </a:endParaRPr>
        </a:p>
      </xdr:txBody>
    </xdr:sp>
    <xdr:clientData/>
  </xdr:oneCellAnchor>
  <xdr:twoCellAnchor>
    <xdr:from>
      <xdr:col>18</xdr:col>
      <xdr:colOff>127000</xdr:colOff>
      <xdr:row>16</xdr:row>
      <xdr:rowOff>43815</xdr:rowOff>
    </xdr:from>
    <xdr:to>
      <xdr:col>19</xdr:col>
      <xdr:colOff>38100</xdr:colOff>
      <xdr:row>16</xdr:row>
      <xdr:rowOff>145415</xdr:rowOff>
    </xdr:to>
    <xdr:sp macro="" textlink="">
      <xdr:nvSpPr>
        <xdr:cNvPr id="77" name="楕円 76">
          <a:extLst>
            <a:ext uri="{FF2B5EF4-FFF2-40B4-BE49-F238E27FC236}">
              <a16:creationId xmlns:a16="http://schemas.microsoft.com/office/drawing/2014/main" id="{00000000-0008-0000-0500-00004D000000}"/>
            </a:ext>
          </a:extLst>
        </xdr:cNvPr>
        <xdr:cNvSpPr/>
      </xdr:nvSpPr>
      <xdr:spPr>
        <a:xfrm>
          <a:off x="3556000" y="283464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155575</xdr:rowOff>
    </xdr:from>
    <xdr:ext cx="762000" cy="25590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260350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161,030</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15</xdr:row>
      <xdr:rowOff>168910</xdr:rowOff>
    </xdr:from>
    <xdr:to>
      <xdr:col>15</xdr:col>
      <xdr:colOff>101600</xdr:colOff>
      <xdr:row>16</xdr:row>
      <xdr:rowOff>99060</xdr:rowOff>
    </xdr:to>
    <xdr:sp macro="" textlink="">
      <xdr:nvSpPr>
        <xdr:cNvPr id="79" name="楕円 78">
          <a:extLst>
            <a:ext uri="{FF2B5EF4-FFF2-40B4-BE49-F238E27FC236}">
              <a16:creationId xmlns:a16="http://schemas.microsoft.com/office/drawing/2014/main" id="{00000000-0008-0000-0500-00004F000000}"/>
            </a:ext>
          </a:extLst>
        </xdr:cNvPr>
        <xdr:cNvSpPr/>
      </xdr:nvSpPr>
      <xdr:spPr>
        <a:xfrm>
          <a:off x="2857500" y="278828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109220</xdr:rowOff>
    </xdr:from>
    <xdr:ext cx="762000" cy="25590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255714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168,097</a:t>
          </a:r>
          <a:endParaRPr kumimoji="1" lang="ja-JP" altLang="en-US" sz="1000" b="1">
            <a:solidFill>
              <a:srgbClr val="FF0000"/>
            </a:solidFill>
            <a:latin typeface="ＭＳ Ｐゴシック"/>
            <a:ea typeface="ＭＳ Ｐゴシック"/>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37465</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a:xfrm>
          <a:off x="457200" y="5194300"/>
          <a:ext cx="1270000" cy="25336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dr:col>2</xdr:col>
      <xdr:colOff>76200</xdr:colOff>
      <xdr:row>31</xdr:row>
      <xdr:rowOff>50800</xdr:rowOff>
    </xdr:from>
    <xdr:to>
      <xdr:col>9</xdr:col>
      <xdr:colOff>12700</xdr:colOff>
      <xdr:row>31</xdr:row>
      <xdr:rowOff>305435</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a:xfrm>
          <a:off x="457200" y="5461000"/>
          <a:ext cx="127000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a:xfrm>
          <a:off x="457200" y="5765800"/>
          <a:ext cx="127000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a:xfrm flipH="1">
          <a:off x="196850" y="5257800"/>
          <a:ext cx="17145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305435</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a:xfrm>
          <a:off x="282575" y="5715635"/>
          <a:ext cx="0" cy="13906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305435</xdr:rowOff>
    </xdr:from>
    <xdr:to>
      <xdr:col>1</xdr:col>
      <xdr:colOff>177800</xdr:colOff>
      <xdr:row>31</xdr:row>
      <xdr:rowOff>305435</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a:xfrm flipH="1">
          <a:off x="196850" y="571563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27940</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a:xfrm flipV="1">
          <a:off x="282575" y="5952490"/>
          <a:ext cx="0" cy="14033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172085</xdr:rowOff>
    </xdr:from>
    <xdr:to>
      <xdr:col>1</xdr:col>
      <xdr:colOff>177800</xdr:colOff>
      <xdr:row>33</xdr:row>
      <xdr:rowOff>172085</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a:xfrm flipH="1">
          <a:off x="196850" y="609663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240665</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a:xfrm>
          <a:off x="2159000" y="5650865"/>
          <a:ext cx="4241800" cy="2286635"/>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08305" cy="275590"/>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08305" cy="2755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a:xfrm>
          <a:off x="2159000" y="7937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a:xfrm>
          <a:off x="2159000" y="74803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213995</xdr:rowOff>
    </xdr:from>
    <xdr:ext cx="762000" cy="25590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733869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a:xfrm>
          <a:off x="2159000" y="70231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270510</xdr:rowOff>
    </xdr:from>
    <xdr:ext cx="762000" cy="25590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8808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a:xfrm>
          <a:off x="2159000" y="65659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156210</xdr:rowOff>
    </xdr:from>
    <xdr:ext cx="762000" cy="255270"/>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4236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a:xfrm>
          <a:off x="2159000" y="61087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41910</xdr:rowOff>
    </xdr:from>
    <xdr:ext cx="762000" cy="255270"/>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59664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11</xdr:col>
      <xdr:colOff>63500</xdr:colOff>
      <xdr:row>31</xdr:row>
      <xdr:rowOff>240665</xdr:rowOff>
    </xdr:from>
    <xdr:to>
      <xdr:col>33</xdr:col>
      <xdr:colOff>114300</xdr:colOff>
      <xdr:row>31</xdr:row>
      <xdr:rowOff>240665</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a:xfrm>
          <a:off x="2159000" y="565086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99695</xdr:rowOff>
    </xdr:from>
    <xdr:ext cx="762000" cy="25590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50989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11</xdr:col>
      <xdr:colOff>63500</xdr:colOff>
      <xdr:row>31</xdr:row>
      <xdr:rowOff>240665</xdr:rowOff>
    </xdr:from>
    <xdr:to>
      <xdr:col>33</xdr:col>
      <xdr:colOff>114300</xdr:colOff>
      <xdr:row>39</xdr:row>
      <xdr:rowOff>298450</xdr:rowOff>
    </xdr:to>
    <xdr:sp macro="" textlink="">
      <xdr:nvSpPr>
        <xdr:cNvPr id="106" name="人口1人当たり決算額の推移グラフ枠445">
          <a:extLst>
            <a:ext uri="{FF2B5EF4-FFF2-40B4-BE49-F238E27FC236}">
              <a16:creationId xmlns:a16="http://schemas.microsoft.com/office/drawing/2014/main" id="{00000000-0008-0000-0500-00006A000000}"/>
            </a:ext>
          </a:extLst>
        </xdr:cNvPr>
        <xdr:cNvSpPr/>
      </xdr:nvSpPr>
      <xdr:spPr>
        <a:xfrm>
          <a:off x="2159000" y="5650865"/>
          <a:ext cx="4241800" cy="2286635"/>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57785</xdr:rowOff>
    </xdr:from>
    <xdr:to>
      <xdr:col>29</xdr:col>
      <xdr:colOff>127000</xdr:colOff>
      <xdr:row>37</xdr:row>
      <xdr:rowOff>269240</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a:xfrm flipV="1">
          <a:off x="5651500" y="5982335"/>
          <a:ext cx="0" cy="141160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240665</xdr:rowOff>
    </xdr:from>
    <xdr:ext cx="758825" cy="259080"/>
    <xdr:sp macro="" textlink="">
      <xdr:nvSpPr>
        <xdr:cNvPr id="108" name="人口1人当たり決算額の推移最小値テキスト445">
          <a:extLst>
            <a:ext uri="{FF2B5EF4-FFF2-40B4-BE49-F238E27FC236}">
              <a16:creationId xmlns:a16="http://schemas.microsoft.com/office/drawing/2014/main" id="{00000000-0008-0000-0500-00006C000000}"/>
            </a:ext>
          </a:extLst>
        </xdr:cNvPr>
        <xdr:cNvSpPr txBox="1"/>
      </xdr:nvSpPr>
      <xdr:spPr>
        <a:xfrm>
          <a:off x="5740400" y="7365365"/>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3,814</a:t>
          </a:r>
          <a:endParaRPr kumimoji="1" lang="ja-JP" altLang="en-US" sz="1000" b="1">
            <a:latin typeface="ＭＳ Ｐゴシック"/>
            <a:ea typeface="ＭＳ Ｐゴシック"/>
          </a:endParaRPr>
        </a:p>
      </xdr:txBody>
    </xdr:sp>
    <xdr:clientData/>
  </xdr:oneCellAnchor>
  <xdr:twoCellAnchor>
    <xdr:from>
      <xdr:col>29</xdr:col>
      <xdr:colOff>38100</xdr:colOff>
      <xdr:row>37</xdr:row>
      <xdr:rowOff>269240</xdr:rowOff>
    </xdr:from>
    <xdr:to>
      <xdr:col>30</xdr:col>
      <xdr:colOff>25400</xdr:colOff>
      <xdr:row>37</xdr:row>
      <xdr:rowOff>269240</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a:xfrm>
          <a:off x="5562600" y="7393940"/>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316230</xdr:rowOff>
    </xdr:from>
    <xdr:ext cx="758825" cy="255905"/>
    <xdr:sp macro="" textlink="">
      <xdr:nvSpPr>
        <xdr:cNvPr id="110" name="人口1人当たり決算額の推移最大値テキスト445">
          <a:extLst>
            <a:ext uri="{FF2B5EF4-FFF2-40B4-BE49-F238E27FC236}">
              <a16:creationId xmlns:a16="http://schemas.microsoft.com/office/drawing/2014/main" id="{00000000-0008-0000-0500-00006E000000}"/>
            </a:ext>
          </a:extLst>
        </xdr:cNvPr>
        <xdr:cNvSpPr txBox="1"/>
      </xdr:nvSpPr>
      <xdr:spPr>
        <a:xfrm>
          <a:off x="5740400" y="5726430"/>
          <a:ext cx="758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65,530</a:t>
          </a:r>
          <a:endParaRPr kumimoji="1" lang="ja-JP" altLang="en-US" sz="1000" b="1">
            <a:latin typeface="ＭＳ Ｐゴシック"/>
            <a:ea typeface="ＭＳ Ｐゴシック"/>
          </a:endParaRPr>
        </a:p>
      </xdr:txBody>
    </xdr:sp>
    <xdr:clientData/>
  </xdr:oneCellAnchor>
  <xdr:twoCellAnchor>
    <xdr:from>
      <xdr:col>29</xdr:col>
      <xdr:colOff>38100</xdr:colOff>
      <xdr:row>33</xdr:row>
      <xdr:rowOff>57785</xdr:rowOff>
    </xdr:from>
    <xdr:to>
      <xdr:col>30</xdr:col>
      <xdr:colOff>25400</xdr:colOff>
      <xdr:row>33</xdr:row>
      <xdr:rowOff>57785</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a:xfrm>
          <a:off x="5562600" y="5982335"/>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290195</xdr:rowOff>
    </xdr:from>
    <xdr:to>
      <xdr:col>29</xdr:col>
      <xdr:colOff>127000</xdr:colOff>
      <xdr:row>35</xdr:row>
      <xdr:rowOff>123825</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a:xfrm>
          <a:off x="5003800" y="6557645"/>
          <a:ext cx="647700" cy="17653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128905</xdr:rowOff>
    </xdr:from>
    <xdr:ext cx="758825" cy="259080"/>
    <xdr:sp macro="" textlink="">
      <xdr:nvSpPr>
        <xdr:cNvPr id="113" name="人口1人当たり決算額の推移平均値テキスト445">
          <a:extLst>
            <a:ext uri="{FF2B5EF4-FFF2-40B4-BE49-F238E27FC236}">
              <a16:creationId xmlns:a16="http://schemas.microsoft.com/office/drawing/2014/main" id="{00000000-0008-0000-0500-000071000000}"/>
            </a:ext>
          </a:extLst>
        </xdr:cNvPr>
        <xdr:cNvSpPr txBox="1"/>
      </xdr:nvSpPr>
      <xdr:spPr>
        <a:xfrm>
          <a:off x="5740400" y="6739255"/>
          <a:ext cx="75882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28,979</a:t>
          </a:r>
          <a:endParaRPr kumimoji="1" lang="ja-JP" altLang="en-US" sz="1000" b="1">
            <a:solidFill>
              <a:srgbClr val="000080"/>
            </a:solidFill>
            <a:latin typeface="ＭＳ Ｐゴシック"/>
            <a:ea typeface="ＭＳ Ｐゴシック"/>
          </a:endParaRPr>
        </a:p>
      </xdr:txBody>
    </xdr:sp>
    <xdr:clientData/>
  </xdr:oneCellAnchor>
  <xdr:twoCellAnchor>
    <xdr:from>
      <xdr:col>29</xdr:col>
      <xdr:colOff>76200</xdr:colOff>
      <xdr:row>35</xdr:row>
      <xdr:rowOff>157480</xdr:rowOff>
    </xdr:from>
    <xdr:to>
      <xdr:col>29</xdr:col>
      <xdr:colOff>177800</xdr:colOff>
      <xdr:row>35</xdr:row>
      <xdr:rowOff>258445</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a:xfrm>
          <a:off x="5600700" y="6767830"/>
          <a:ext cx="101600"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290195</xdr:rowOff>
    </xdr:from>
    <xdr:to>
      <xdr:col>26</xdr:col>
      <xdr:colOff>50800</xdr:colOff>
      <xdr:row>35</xdr:row>
      <xdr:rowOff>173355</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a:xfrm flipV="1">
          <a:off x="4305300" y="6557645"/>
          <a:ext cx="698500" cy="22606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151765</xdr:rowOff>
    </xdr:from>
    <xdr:to>
      <xdr:col>26</xdr:col>
      <xdr:colOff>101600</xdr:colOff>
      <xdr:row>35</xdr:row>
      <xdr:rowOff>254000</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a:xfrm>
          <a:off x="4953000" y="6762115"/>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239395</xdr:rowOff>
    </xdr:from>
    <xdr:ext cx="736600" cy="2584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4622800" y="684974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29,170</a:t>
          </a:r>
          <a:endParaRPr kumimoji="1" lang="ja-JP" altLang="en-US" sz="1000" b="1">
            <a:solidFill>
              <a:srgbClr val="000080"/>
            </a:solidFill>
            <a:latin typeface="ＭＳ Ｐゴシック"/>
            <a:ea typeface="ＭＳ Ｐゴシック"/>
          </a:endParaRPr>
        </a:p>
      </xdr:txBody>
    </xdr:sp>
    <xdr:clientData/>
  </xdr:oneCellAnchor>
  <xdr:twoCellAnchor>
    <xdr:from>
      <xdr:col>18</xdr:col>
      <xdr:colOff>177800</xdr:colOff>
      <xdr:row>35</xdr:row>
      <xdr:rowOff>173355</xdr:rowOff>
    </xdr:from>
    <xdr:to>
      <xdr:col>22</xdr:col>
      <xdr:colOff>114300</xdr:colOff>
      <xdr:row>35</xdr:row>
      <xdr:rowOff>244475</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a:xfrm flipV="1">
          <a:off x="3606800" y="6783705"/>
          <a:ext cx="698500" cy="7112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193675</xdr:rowOff>
    </xdr:from>
    <xdr:to>
      <xdr:col>22</xdr:col>
      <xdr:colOff>165100</xdr:colOff>
      <xdr:row>35</xdr:row>
      <xdr:rowOff>294640</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a:xfrm>
          <a:off x="4254500" y="6804025"/>
          <a:ext cx="101600"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279400</xdr:rowOff>
    </xdr:from>
    <xdr:ext cx="762000" cy="259080"/>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924300" y="68897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27,382</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50800</xdr:colOff>
      <xdr:row>35</xdr:row>
      <xdr:rowOff>244475</xdr:rowOff>
    </xdr:from>
    <xdr:to>
      <xdr:col>18</xdr:col>
      <xdr:colOff>177800</xdr:colOff>
      <xdr:row>35</xdr:row>
      <xdr:rowOff>339090</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a:xfrm flipV="1">
          <a:off x="2908300" y="6854825"/>
          <a:ext cx="698500" cy="9461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241935</xdr:rowOff>
    </xdr:from>
    <xdr:to>
      <xdr:col>19</xdr:col>
      <xdr:colOff>38100</xdr:colOff>
      <xdr:row>36</xdr:row>
      <xdr:rowOff>635</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a:xfrm>
          <a:off x="3556000" y="685228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328295</xdr:rowOff>
    </xdr:from>
    <xdr:ext cx="762000" cy="25463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3225800" y="6938645"/>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25,260</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0</xdr:colOff>
      <xdr:row>35</xdr:row>
      <xdr:rowOff>297180</xdr:rowOff>
    </xdr:from>
    <xdr:to>
      <xdr:col>15</xdr:col>
      <xdr:colOff>101600</xdr:colOff>
      <xdr:row>36</xdr:row>
      <xdr:rowOff>55245</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a:xfrm>
          <a:off x="2857500" y="6907530"/>
          <a:ext cx="101600"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40640</xdr:rowOff>
    </xdr:from>
    <xdr:ext cx="762000" cy="25717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2527300" y="699389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22,860</a:t>
          </a:r>
          <a:endParaRPr kumimoji="1" lang="ja-JP" altLang="en-US" sz="1000" b="1">
            <a:solidFill>
              <a:srgbClr val="000080"/>
            </a:solidFill>
            <a:latin typeface="ＭＳ Ｐゴシック"/>
            <a:ea typeface="ＭＳ Ｐゴシック"/>
          </a:endParaRPr>
        </a:p>
      </xdr:txBody>
    </xdr:sp>
    <xdr:clientData/>
  </xdr:oneCellAnchor>
  <xdr:oneCellAnchor>
    <xdr:from>
      <xdr:col>28</xdr:col>
      <xdr:colOff>139700</xdr:colOff>
      <xdr:row>39</xdr:row>
      <xdr:rowOff>321310</xdr:rowOff>
    </xdr:from>
    <xdr:ext cx="758825" cy="259080"/>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5473700" y="79603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25</xdr:col>
      <xdr:colOff>63500</xdr:colOff>
      <xdr:row>39</xdr:row>
      <xdr:rowOff>321310</xdr:rowOff>
    </xdr:from>
    <xdr:ext cx="762000" cy="259080"/>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8260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21</xdr:col>
      <xdr:colOff>127000</xdr:colOff>
      <xdr:row>39</xdr:row>
      <xdr:rowOff>321310</xdr:rowOff>
    </xdr:from>
    <xdr:ext cx="762000" cy="259080"/>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1275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18</xdr:col>
      <xdr:colOff>0</xdr:colOff>
      <xdr:row>39</xdr:row>
      <xdr:rowOff>321310</xdr:rowOff>
    </xdr:from>
    <xdr:ext cx="762000" cy="259080"/>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34290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14</xdr:col>
      <xdr:colOff>63500</xdr:colOff>
      <xdr:row>39</xdr:row>
      <xdr:rowOff>321310</xdr:rowOff>
    </xdr:from>
    <xdr:ext cx="762000" cy="259080"/>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27305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29</xdr:col>
      <xdr:colOff>76200</xdr:colOff>
      <xdr:row>35</xdr:row>
      <xdr:rowOff>72390</xdr:rowOff>
    </xdr:from>
    <xdr:to>
      <xdr:col>29</xdr:col>
      <xdr:colOff>177800</xdr:colOff>
      <xdr:row>35</xdr:row>
      <xdr:rowOff>173355</xdr:rowOff>
    </xdr:to>
    <xdr:sp macro="" textlink="">
      <xdr:nvSpPr>
        <xdr:cNvPr id="131" name="楕円 130">
          <a:extLst>
            <a:ext uri="{FF2B5EF4-FFF2-40B4-BE49-F238E27FC236}">
              <a16:creationId xmlns:a16="http://schemas.microsoft.com/office/drawing/2014/main" id="{00000000-0008-0000-0500-000083000000}"/>
            </a:ext>
          </a:extLst>
        </xdr:cNvPr>
        <xdr:cNvSpPr/>
      </xdr:nvSpPr>
      <xdr:spPr>
        <a:xfrm>
          <a:off x="5600700" y="6682740"/>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260985</xdr:rowOff>
    </xdr:from>
    <xdr:ext cx="758825" cy="254000"/>
    <xdr:sp macro="" textlink="">
      <xdr:nvSpPr>
        <xdr:cNvPr id="132" name="人口1人当たり決算額の推移該当値テキスト445">
          <a:extLst>
            <a:ext uri="{FF2B5EF4-FFF2-40B4-BE49-F238E27FC236}">
              <a16:creationId xmlns:a16="http://schemas.microsoft.com/office/drawing/2014/main" id="{00000000-0008-0000-0500-000084000000}"/>
            </a:ext>
          </a:extLst>
        </xdr:cNvPr>
        <xdr:cNvSpPr txBox="1"/>
      </xdr:nvSpPr>
      <xdr:spPr>
        <a:xfrm>
          <a:off x="5740400" y="6528435"/>
          <a:ext cx="75882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32,675</a:t>
          </a:r>
          <a:endParaRPr kumimoji="1" lang="ja-JP" altLang="en-US" sz="1000" b="1">
            <a:solidFill>
              <a:srgbClr val="FF0000"/>
            </a:solidFill>
            <a:latin typeface="ＭＳ Ｐゴシック"/>
            <a:ea typeface="ＭＳ Ｐゴシック"/>
          </a:endParaRPr>
        </a:p>
      </xdr:txBody>
    </xdr:sp>
    <xdr:clientData/>
  </xdr:oneCellAnchor>
  <xdr:twoCellAnchor>
    <xdr:from>
      <xdr:col>26</xdr:col>
      <xdr:colOff>0</xdr:colOff>
      <xdr:row>34</xdr:row>
      <xdr:rowOff>239395</xdr:rowOff>
    </xdr:from>
    <xdr:to>
      <xdr:col>26</xdr:col>
      <xdr:colOff>101600</xdr:colOff>
      <xdr:row>34</xdr:row>
      <xdr:rowOff>341630</xdr:rowOff>
    </xdr:to>
    <xdr:sp macro="" textlink="">
      <xdr:nvSpPr>
        <xdr:cNvPr id="133" name="楕円 132">
          <a:extLst>
            <a:ext uri="{FF2B5EF4-FFF2-40B4-BE49-F238E27FC236}">
              <a16:creationId xmlns:a16="http://schemas.microsoft.com/office/drawing/2014/main" id="{00000000-0008-0000-0500-000085000000}"/>
            </a:ext>
          </a:extLst>
        </xdr:cNvPr>
        <xdr:cNvSpPr/>
      </xdr:nvSpPr>
      <xdr:spPr>
        <a:xfrm>
          <a:off x="4953000" y="6506845"/>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8255</xdr:rowOff>
    </xdr:from>
    <xdr:ext cx="736600" cy="255270"/>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4622800" y="6275705"/>
          <a:ext cx="7366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40,363</a:t>
          </a:r>
          <a:endParaRPr kumimoji="1" lang="ja-JP" altLang="en-US" sz="1000" b="1">
            <a:solidFill>
              <a:srgbClr val="FF0000"/>
            </a:solidFill>
            <a:latin typeface="ＭＳ Ｐゴシック"/>
            <a:ea typeface="ＭＳ Ｐゴシック"/>
          </a:endParaRPr>
        </a:p>
      </xdr:txBody>
    </xdr:sp>
    <xdr:clientData/>
  </xdr:oneCellAnchor>
  <xdr:twoCellAnchor>
    <xdr:from>
      <xdr:col>22</xdr:col>
      <xdr:colOff>63500</xdr:colOff>
      <xdr:row>35</xdr:row>
      <xdr:rowOff>123825</xdr:rowOff>
    </xdr:from>
    <xdr:to>
      <xdr:col>22</xdr:col>
      <xdr:colOff>165100</xdr:colOff>
      <xdr:row>35</xdr:row>
      <xdr:rowOff>224790</xdr:rowOff>
    </xdr:to>
    <xdr:sp macro="" textlink="">
      <xdr:nvSpPr>
        <xdr:cNvPr id="135" name="楕円 134">
          <a:extLst>
            <a:ext uri="{FF2B5EF4-FFF2-40B4-BE49-F238E27FC236}">
              <a16:creationId xmlns:a16="http://schemas.microsoft.com/office/drawing/2014/main" id="{00000000-0008-0000-0500-000087000000}"/>
            </a:ext>
          </a:extLst>
        </xdr:cNvPr>
        <xdr:cNvSpPr/>
      </xdr:nvSpPr>
      <xdr:spPr>
        <a:xfrm>
          <a:off x="4254500" y="6734175"/>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235585</xdr:rowOff>
    </xdr:from>
    <xdr:ext cx="762000" cy="256540"/>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3924300" y="6503035"/>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30,455</a:t>
          </a:r>
          <a:endParaRPr kumimoji="1" lang="ja-JP" altLang="en-US" sz="1000" b="1">
            <a:solidFill>
              <a:srgbClr val="FF0000"/>
            </a:solidFill>
            <a:latin typeface="ＭＳ Ｐゴシック"/>
            <a:ea typeface="ＭＳ Ｐゴシック"/>
          </a:endParaRPr>
        </a:p>
      </xdr:txBody>
    </xdr:sp>
    <xdr:clientData/>
  </xdr:oneCellAnchor>
  <xdr:twoCellAnchor>
    <xdr:from>
      <xdr:col>18</xdr:col>
      <xdr:colOff>127000</xdr:colOff>
      <xdr:row>35</xdr:row>
      <xdr:rowOff>194945</xdr:rowOff>
    </xdr:from>
    <xdr:to>
      <xdr:col>19</xdr:col>
      <xdr:colOff>38100</xdr:colOff>
      <xdr:row>35</xdr:row>
      <xdr:rowOff>295910</xdr:rowOff>
    </xdr:to>
    <xdr:sp macro="" textlink="">
      <xdr:nvSpPr>
        <xdr:cNvPr id="137" name="楕円 136">
          <a:extLst>
            <a:ext uri="{FF2B5EF4-FFF2-40B4-BE49-F238E27FC236}">
              <a16:creationId xmlns:a16="http://schemas.microsoft.com/office/drawing/2014/main" id="{00000000-0008-0000-0500-000089000000}"/>
            </a:ext>
          </a:extLst>
        </xdr:cNvPr>
        <xdr:cNvSpPr/>
      </xdr:nvSpPr>
      <xdr:spPr>
        <a:xfrm>
          <a:off x="3556000" y="6805295"/>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306705</xdr:rowOff>
    </xdr:from>
    <xdr:ext cx="762000" cy="254000"/>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225800" y="6574155"/>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27,339</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35</xdr:row>
      <xdr:rowOff>287655</xdr:rowOff>
    </xdr:from>
    <xdr:to>
      <xdr:col>15</xdr:col>
      <xdr:colOff>101600</xdr:colOff>
      <xdr:row>36</xdr:row>
      <xdr:rowOff>46990</xdr:rowOff>
    </xdr:to>
    <xdr:sp macro="" textlink="">
      <xdr:nvSpPr>
        <xdr:cNvPr id="139" name="楕円 138">
          <a:extLst>
            <a:ext uri="{FF2B5EF4-FFF2-40B4-BE49-F238E27FC236}">
              <a16:creationId xmlns:a16="http://schemas.microsoft.com/office/drawing/2014/main" id="{00000000-0008-0000-0500-00008B000000}"/>
            </a:ext>
          </a:extLst>
        </xdr:cNvPr>
        <xdr:cNvSpPr/>
      </xdr:nvSpPr>
      <xdr:spPr>
        <a:xfrm>
          <a:off x="2857500" y="6898005"/>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57785</xdr:rowOff>
    </xdr:from>
    <xdr:ext cx="762000" cy="25971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2527300" y="6668135"/>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23,235</a:t>
          </a:r>
          <a:endParaRPr kumimoji="1" lang="ja-JP" altLang="en-US" sz="1000" b="1">
            <a:solidFill>
              <a:srgbClr val="FF0000"/>
            </a:solidFill>
            <a:latin typeface="ＭＳ Ｐゴシック"/>
            <a:ea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0.17425</cdr:x>
      <cdr:y>0.02575</cdr:y>
    </cdr:from>
    <cdr:to>
      <cdr:x>0.981</cdr:x>
      <cdr:y>0.114</cdr:y>
    </cdr:to>
    <cdr:sp macro="" textlink="">
      <cdr:nvSpPr>
        <cdr:cNvPr id="117761" name="Rectangle 1"/>
        <cdr:cNvSpPr>
          <a:spLocks xmlns:a="http://schemas.openxmlformats.org/drawingml/2006/main" noChangeArrowheads="1"/>
        </cdr:cNvSpPr>
      </cdr:nvSpPr>
      <cdr:spPr>
        <a:xfrm xmlns:a="http://schemas.openxmlformats.org/drawingml/2006/main">
          <a:off x="919491" y="75052"/>
          <a:ext cx="4257098" cy="257217"/>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horzOverflow="overflow"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5</a:t>
          </a:r>
          <a:r>
            <a:rPr kumimoji="1" lang="ja-JP" altLang="en-US" sz="3200" b="1">
              <a:solidFill>
                <a:sysClr val="windowText" lastClr="000000"/>
              </a:solidFill>
              <a:latin typeface="ＭＳ Ｐゴシック"/>
              <a:ea typeface="ＭＳ Ｐゴシック"/>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福島県南会津町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13,733
13,633
886.47
13,569,642
13,126,712
435,551
8,312,290
16,218,534</a:t>
          </a:r>
          <a:endParaRPr kumimoji="1" lang="ja-JP" altLang="en-US" sz="1100" b="1">
            <a:solidFill>
              <a:srgbClr val="000000"/>
            </a:solidFill>
            <a:latin typeface="ＭＳ ゴシック"/>
            <a:ea typeface="ＭＳ ゴシック"/>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7.0
18.9</a:t>
          </a:r>
          <a:endParaRPr kumimoji="1" lang="ja-JP" altLang="en-US" sz="1100" b="1">
            <a:solidFill>
              <a:srgbClr val="000000"/>
            </a:solidFill>
            <a:latin typeface="ＭＳ ゴシック"/>
            <a:ea typeface="ＭＳ ゴシック"/>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Ⅳ</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R02  Ⅲ</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R03  Ⅲ</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R04  Ⅲ</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R05  Ⅲ</a:t>
          </a:r>
          <a:r>
            <a:rPr kumimoji="1" lang="ja-JP" altLang="en-US" sz="1100" b="1">
              <a:solidFill>
                <a:srgbClr val="000000"/>
              </a:solidFill>
              <a:latin typeface="ＭＳ ゴシック"/>
              <a:ea typeface="ＭＳ ゴシック"/>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350" cy="259080"/>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470" cy="25590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47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127000</xdr:colOff>
      <xdr:row>20</xdr:row>
      <xdr:rowOff>63500</xdr:rowOff>
    </xdr:from>
    <xdr:ext cx="8231505" cy="25590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50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4/55</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80,168</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84,716</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6710" cy="222250"/>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40</xdr:row>
      <xdr:rowOff>111760</xdr:rowOff>
    </xdr:from>
    <xdr:ext cx="531495" cy="25590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505" y="69697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38</xdr:row>
      <xdr:rowOff>73660</xdr:rowOff>
    </xdr:from>
    <xdr:ext cx="531495" cy="259080"/>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505" y="6588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36</xdr:row>
      <xdr:rowOff>35560</xdr:rowOff>
    </xdr:from>
    <xdr:ext cx="531495" cy="259080"/>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505" y="6207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33</xdr:row>
      <xdr:rowOff>168910</xdr:rowOff>
    </xdr:from>
    <xdr:ext cx="592455" cy="25590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370" y="58267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31</xdr:row>
      <xdr:rowOff>130810</xdr:rowOff>
    </xdr:from>
    <xdr:ext cx="592455" cy="259080"/>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370" y="544576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29</xdr:row>
      <xdr:rowOff>92710</xdr:rowOff>
    </xdr:from>
    <xdr:ext cx="592455" cy="259080"/>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370" y="506476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27</xdr:row>
      <xdr:rowOff>54610</xdr:rowOff>
    </xdr:from>
    <xdr:ext cx="592455" cy="25590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370" y="46837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165100</xdr:rowOff>
    </xdr:from>
    <xdr:to>
      <xdr:col>24</xdr:col>
      <xdr:colOff>62865</xdr:colOff>
      <xdr:row>38</xdr:row>
      <xdr:rowOff>170180</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137150"/>
          <a:ext cx="1270" cy="15481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2540</xdr:rowOff>
    </xdr:from>
    <xdr:ext cx="534670" cy="259080"/>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68909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63,603</a:t>
          </a:r>
          <a:endParaRPr kumimoji="1" lang="ja-JP" altLang="en-US" sz="1000" b="1">
            <a:latin typeface="ＭＳ Ｐゴシック"/>
            <a:ea typeface="ＭＳ Ｐゴシック"/>
          </a:endParaRPr>
        </a:p>
      </xdr:txBody>
    </xdr:sp>
    <xdr:clientData/>
  </xdr:oneCellAnchor>
  <xdr:twoCellAnchor>
    <xdr:from>
      <xdr:col>23</xdr:col>
      <xdr:colOff>165100</xdr:colOff>
      <xdr:row>38</xdr:row>
      <xdr:rowOff>170180</xdr:rowOff>
    </xdr:from>
    <xdr:to>
      <xdr:col>24</xdr:col>
      <xdr:colOff>152400</xdr:colOff>
      <xdr:row>38</xdr:row>
      <xdr:rowOff>170180</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6852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111760</xdr:rowOff>
    </xdr:from>
    <xdr:ext cx="598805" cy="25590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4912360"/>
          <a:ext cx="59880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185,506</a:t>
          </a:r>
          <a:endParaRPr kumimoji="1" lang="ja-JP" altLang="en-US" sz="1000" b="1">
            <a:latin typeface="ＭＳ Ｐゴシック"/>
            <a:ea typeface="ＭＳ Ｐゴシック"/>
          </a:endParaRPr>
        </a:p>
      </xdr:txBody>
    </xdr:sp>
    <xdr:clientData/>
  </xdr:oneCellAnchor>
  <xdr:twoCellAnchor>
    <xdr:from>
      <xdr:col>23</xdr:col>
      <xdr:colOff>165100</xdr:colOff>
      <xdr:row>29</xdr:row>
      <xdr:rowOff>165100</xdr:rowOff>
    </xdr:from>
    <xdr:to>
      <xdr:col>24</xdr:col>
      <xdr:colOff>152400</xdr:colOff>
      <xdr:row>29</xdr:row>
      <xdr:rowOff>165100</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1371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32</xdr:row>
      <xdr:rowOff>132080</xdr:rowOff>
    </xdr:from>
    <xdr:to>
      <xdr:col>24</xdr:col>
      <xdr:colOff>63500</xdr:colOff>
      <xdr:row>33</xdr:row>
      <xdr:rowOff>33655</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5618480"/>
          <a:ext cx="838200" cy="730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34925</xdr:rowOff>
    </xdr:from>
    <xdr:ext cx="598805" cy="259080"/>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6035675"/>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109,056</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35</xdr:row>
      <xdr:rowOff>56515</xdr:rowOff>
    </xdr:from>
    <xdr:to>
      <xdr:col>24</xdr:col>
      <xdr:colOff>114300</xdr:colOff>
      <xdr:row>35</xdr:row>
      <xdr:rowOff>158115</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057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32</xdr:row>
      <xdr:rowOff>122555</xdr:rowOff>
    </xdr:from>
    <xdr:to>
      <xdr:col>19</xdr:col>
      <xdr:colOff>177800</xdr:colOff>
      <xdr:row>33</xdr:row>
      <xdr:rowOff>33655</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a:off x="2908300" y="5608955"/>
          <a:ext cx="889000" cy="825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116840</xdr:rowOff>
    </xdr:from>
    <xdr:to>
      <xdr:col>20</xdr:col>
      <xdr:colOff>38100</xdr:colOff>
      <xdr:row>36</xdr:row>
      <xdr:rowOff>46990</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117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36</xdr:row>
      <xdr:rowOff>38100</xdr:rowOff>
    </xdr:from>
    <xdr:ext cx="595630" cy="259080"/>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497580" y="621030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104,296</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32</xdr:row>
      <xdr:rowOff>122555</xdr:rowOff>
    </xdr:from>
    <xdr:to>
      <xdr:col>15</xdr:col>
      <xdr:colOff>50800</xdr:colOff>
      <xdr:row>33</xdr:row>
      <xdr:rowOff>45085</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5608955"/>
          <a:ext cx="889000" cy="939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139065</xdr:rowOff>
    </xdr:from>
    <xdr:to>
      <xdr:col>15</xdr:col>
      <xdr:colOff>101600</xdr:colOff>
      <xdr:row>36</xdr:row>
      <xdr:rowOff>69215</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13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36</xdr:row>
      <xdr:rowOff>60325</xdr:rowOff>
    </xdr:from>
    <xdr:ext cx="595630" cy="259080"/>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08580" y="6232525"/>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102,574</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33</xdr:row>
      <xdr:rowOff>45085</xdr:rowOff>
    </xdr:from>
    <xdr:to>
      <xdr:col>10</xdr:col>
      <xdr:colOff>114300</xdr:colOff>
      <xdr:row>34</xdr:row>
      <xdr:rowOff>90170</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5702935"/>
          <a:ext cx="889000" cy="2165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12700</xdr:rowOff>
    </xdr:from>
    <xdr:to>
      <xdr:col>10</xdr:col>
      <xdr:colOff>165100</xdr:colOff>
      <xdr:row>36</xdr:row>
      <xdr:rowOff>114300</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184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36</xdr:row>
      <xdr:rowOff>105410</xdr:rowOff>
    </xdr:from>
    <xdr:ext cx="531495" cy="259080"/>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1965" y="627761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99,000</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37</xdr:row>
      <xdr:rowOff>45085</xdr:rowOff>
    </xdr:from>
    <xdr:to>
      <xdr:col>6</xdr:col>
      <xdr:colOff>38100</xdr:colOff>
      <xdr:row>37</xdr:row>
      <xdr:rowOff>146685</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388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37</xdr:row>
      <xdr:rowOff>137795</xdr:rowOff>
    </xdr:from>
    <xdr:ext cx="531495" cy="259080"/>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2965" y="648144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82,973</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41</xdr:row>
      <xdr:rowOff>80010</xdr:rowOff>
    </xdr:from>
    <xdr:ext cx="762000" cy="259080"/>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177800</xdr:colOff>
      <xdr:row>41</xdr:row>
      <xdr:rowOff>80010</xdr:rowOff>
    </xdr:from>
    <xdr:ext cx="762000" cy="259080"/>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50800</xdr:colOff>
      <xdr:row>41</xdr:row>
      <xdr:rowOff>80010</xdr:rowOff>
    </xdr:from>
    <xdr:ext cx="762000" cy="259080"/>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114300</xdr:colOff>
      <xdr:row>41</xdr:row>
      <xdr:rowOff>80010</xdr:rowOff>
    </xdr:from>
    <xdr:ext cx="762000" cy="259080"/>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xdr:col>
      <xdr:colOff>177800</xdr:colOff>
      <xdr:row>41</xdr:row>
      <xdr:rowOff>80010</xdr:rowOff>
    </xdr:from>
    <xdr:ext cx="762000" cy="259080"/>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24</xdr:col>
      <xdr:colOff>12700</xdr:colOff>
      <xdr:row>32</xdr:row>
      <xdr:rowOff>81280</xdr:rowOff>
    </xdr:from>
    <xdr:to>
      <xdr:col>24</xdr:col>
      <xdr:colOff>114300</xdr:colOff>
      <xdr:row>33</xdr:row>
      <xdr:rowOff>11430</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556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31</xdr:row>
      <xdr:rowOff>104140</xdr:rowOff>
    </xdr:from>
    <xdr:ext cx="598805" cy="259080"/>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541909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147,625</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32</xdr:row>
      <xdr:rowOff>154940</xdr:rowOff>
    </xdr:from>
    <xdr:to>
      <xdr:col>20</xdr:col>
      <xdr:colOff>38100</xdr:colOff>
      <xdr:row>33</xdr:row>
      <xdr:rowOff>84455</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564134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31</xdr:row>
      <xdr:rowOff>100965</xdr:rowOff>
    </xdr:from>
    <xdr:ext cx="595630" cy="25590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497580" y="5415915"/>
          <a:ext cx="5956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141,860</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32</xdr:row>
      <xdr:rowOff>71755</xdr:rowOff>
    </xdr:from>
    <xdr:to>
      <xdr:col>15</xdr:col>
      <xdr:colOff>101600</xdr:colOff>
      <xdr:row>33</xdr:row>
      <xdr:rowOff>1905</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5558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31</xdr:row>
      <xdr:rowOff>18415</xdr:rowOff>
    </xdr:from>
    <xdr:ext cx="595630" cy="25590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08580" y="5333365"/>
          <a:ext cx="5956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148,371</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32</xdr:row>
      <xdr:rowOff>166370</xdr:rowOff>
    </xdr:from>
    <xdr:to>
      <xdr:col>10</xdr:col>
      <xdr:colOff>165100</xdr:colOff>
      <xdr:row>33</xdr:row>
      <xdr:rowOff>95885</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565277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31</xdr:row>
      <xdr:rowOff>112395</xdr:rowOff>
    </xdr:from>
    <xdr:ext cx="595630" cy="25590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19580" y="5427345"/>
          <a:ext cx="5956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140,944</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34</xdr:row>
      <xdr:rowOff>39370</xdr:rowOff>
    </xdr:from>
    <xdr:to>
      <xdr:col>6</xdr:col>
      <xdr:colOff>38100</xdr:colOff>
      <xdr:row>34</xdr:row>
      <xdr:rowOff>140970</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5868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32</xdr:row>
      <xdr:rowOff>157480</xdr:rowOff>
    </xdr:from>
    <xdr:ext cx="595630" cy="25590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30580" y="5643880"/>
          <a:ext cx="5956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123,901</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10/55</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73,430</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97,033</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6710" cy="222250"/>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58</xdr:row>
      <xdr:rowOff>73660</xdr:rowOff>
    </xdr:from>
    <xdr:ext cx="245745" cy="259080"/>
    <xdr:sp macro="" textlink="">
      <xdr:nvSpPr>
        <xdr:cNvPr id="101" name="テキスト ボックス 100">
          <a:extLst>
            <a:ext uri="{FF2B5EF4-FFF2-40B4-BE49-F238E27FC236}">
              <a16:creationId xmlns:a16="http://schemas.microsoft.com/office/drawing/2014/main" id="{00000000-0008-0000-0600-000065000000}"/>
            </a:ext>
          </a:extLst>
        </xdr:cNvPr>
        <xdr:cNvSpPr txBox="1"/>
      </xdr:nvSpPr>
      <xdr:spPr>
        <a:xfrm>
          <a:off x="513080" y="1001776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56</xdr:row>
      <xdr:rowOff>35560</xdr:rowOff>
    </xdr:from>
    <xdr:ext cx="592455" cy="259080"/>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166370" y="963676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53</xdr:row>
      <xdr:rowOff>168910</xdr:rowOff>
    </xdr:from>
    <xdr:ext cx="592455" cy="25590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370" y="92557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51</xdr:row>
      <xdr:rowOff>130810</xdr:rowOff>
    </xdr:from>
    <xdr:ext cx="592455" cy="259080"/>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370" y="887476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49</xdr:row>
      <xdr:rowOff>92710</xdr:rowOff>
    </xdr:from>
    <xdr:ext cx="592455" cy="259080"/>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370" y="849376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47</xdr:row>
      <xdr:rowOff>54610</xdr:rowOff>
    </xdr:from>
    <xdr:ext cx="592455" cy="25590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166370" y="81127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a:extLst>
            <a:ext uri="{FF2B5EF4-FFF2-40B4-BE49-F238E27FC236}">
              <a16:creationId xmlns:a16="http://schemas.microsoft.com/office/drawing/2014/main" id="{00000000-0008-0000-0600-000070000000}"/>
            </a:ext>
          </a:extLst>
        </xdr:cNvPr>
        <xdr:cNvSpPr/>
      </xdr:nvSpPr>
      <xdr:spPr>
        <a:xfrm>
          <a:off x="762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166370</xdr:rowOff>
    </xdr:from>
    <xdr:to>
      <xdr:col>24</xdr:col>
      <xdr:colOff>62865</xdr:colOff>
      <xdr:row>57</xdr:row>
      <xdr:rowOff>153670</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flipV="1">
          <a:off x="4633595" y="8738870"/>
          <a:ext cx="1270" cy="11874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157480</xdr:rowOff>
    </xdr:from>
    <xdr:ext cx="534670" cy="255905"/>
    <xdr:sp macro="" textlink="">
      <xdr:nvSpPr>
        <xdr:cNvPr id="114" name="物件費最小値テキスト">
          <a:extLst>
            <a:ext uri="{FF2B5EF4-FFF2-40B4-BE49-F238E27FC236}">
              <a16:creationId xmlns:a16="http://schemas.microsoft.com/office/drawing/2014/main" id="{00000000-0008-0000-0600-000072000000}"/>
            </a:ext>
          </a:extLst>
        </xdr:cNvPr>
        <xdr:cNvSpPr txBox="1"/>
      </xdr:nvSpPr>
      <xdr:spPr>
        <a:xfrm>
          <a:off x="4686300" y="9930130"/>
          <a:ext cx="53467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61,377</a:t>
          </a:r>
          <a:endParaRPr kumimoji="1" lang="ja-JP" altLang="en-US" sz="1000" b="1">
            <a:latin typeface="ＭＳ Ｐゴシック"/>
            <a:ea typeface="ＭＳ Ｐゴシック"/>
          </a:endParaRPr>
        </a:p>
      </xdr:txBody>
    </xdr:sp>
    <xdr:clientData/>
  </xdr:oneCellAnchor>
  <xdr:twoCellAnchor>
    <xdr:from>
      <xdr:col>23</xdr:col>
      <xdr:colOff>165100</xdr:colOff>
      <xdr:row>57</xdr:row>
      <xdr:rowOff>153670</xdr:rowOff>
    </xdr:from>
    <xdr:to>
      <xdr:col>24</xdr:col>
      <xdr:colOff>152400</xdr:colOff>
      <xdr:row>57</xdr:row>
      <xdr:rowOff>153670</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99263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112395</xdr:rowOff>
    </xdr:from>
    <xdr:ext cx="598805" cy="255905"/>
    <xdr:sp macro="" textlink="">
      <xdr:nvSpPr>
        <xdr:cNvPr id="116" name="物件費最大値テキスト">
          <a:extLst>
            <a:ext uri="{FF2B5EF4-FFF2-40B4-BE49-F238E27FC236}">
              <a16:creationId xmlns:a16="http://schemas.microsoft.com/office/drawing/2014/main" id="{00000000-0008-0000-0600-000074000000}"/>
            </a:ext>
          </a:extLst>
        </xdr:cNvPr>
        <xdr:cNvSpPr txBox="1"/>
      </xdr:nvSpPr>
      <xdr:spPr>
        <a:xfrm>
          <a:off x="4686300" y="8513445"/>
          <a:ext cx="59880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373,179</a:t>
          </a:r>
          <a:endParaRPr kumimoji="1" lang="ja-JP" altLang="en-US" sz="1000" b="1">
            <a:latin typeface="ＭＳ Ｐゴシック"/>
            <a:ea typeface="ＭＳ Ｐゴシック"/>
          </a:endParaRPr>
        </a:p>
      </xdr:txBody>
    </xdr:sp>
    <xdr:clientData/>
  </xdr:oneCellAnchor>
  <xdr:twoCellAnchor>
    <xdr:from>
      <xdr:col>23</xdr:col>
      <xdr:colOff>165100</xdr:colOff>
      <xdr:row>50</xdr:row>
      <xdr:rowOff>166370</xdr:rowOff>
    </xdr:from>
    <xdr:to>
      <xdr:col>24</xdr:col>
      <xdr:colOff>152400</xdr:colOff>
      <xdr:row>50</xdr:row>
      <xdr:rowOff>166370</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87388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42545</xdr:rowOff>
    </xdr:from>
    <xdr:to>
      <xdr:col>24</xdr:col>
      <xdr:colOff>63500</xdr:colOff>
      <xdr:row>56</xdr:row>
      <xdr:rowOff>66040</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3797300" y="9643745"/>
          <a:ext cx="838200" cy="234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71120</xdr:rowOff>
    </xdr:from>
    <xdr:ext cx="598805" cy="259080"/>
    <xdr:sp macro="" textlink="">
      <xdr:nvSpPr>
        <xdr:cNvPr id="119" name="物件費平均値テキスト">
          <a:extLst>
            <a:ext uri="{FF2B5EF4-FFF2-40B4-BE49-F238E27FC236}">
              <a16:creationId xmlns:a16="http://schemas.microsoft.com/office/drawing/2014/main" id="{00000000-0008-0000-0600-000077000000}"/>
            </a:ext>
          </a:extLst>
        </xdr:cNvPr>
        <xdr:cNvSpPr txBox="1"/>
      </xdr:nvSpPr>
      <xdr:spPr>
        <a:xfrm>
          <a:off x="4686300" y="9672320"/>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109,079</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56</xdr:row>
      <xdr:rowOff>92710</xdr:rowOff>
    </xdr:from>
    <xdr:to>
      <xdr:col>24</xdr:col>
      <xdr:colOff>114300</xdr:colOff>
      <xdr:row>57</xdr:row>
      <xdr:rowOff>22860</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4584700" y="9693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55880</xdr:rowOff>
    </xdr:from>
    <xdr:to>
      <xdr:col>19</xdr:col>
      <xdr:colOff>177800</xdr:colOff>
      <xdr:row>56</xdr:row>
      <xdr:rowOff>66040</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a:off x="2908300" y="9657080"/>
          <a:ext cx="889000"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109220</xdr:rowOff>
    </xdr:from>
    <xdr:to>
      <xdr:col>20</xdr:col>
      <xdr:colOff>38100</xdr:colOff>
      <xdr:row>57</xdr:row>
      <xdr:rowOff>38735</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3746500" y="971042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57</xdr:row>
      <xdr:rowOff>29845</xdr:rowOff>
    </xdr:from>
    <xdr:ext cx="595630" cy="25590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3497580" y="9802495"/>
          <a:ext cx="5956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104,800</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56</xdr:row>
      <xdr:rowOff>55880</xdr:rowOff>
    </xdr:from>
    <xdr:to>
      <xdr:col>15</xdr:col>
      <xdr:colOff>50800</xdr:colOff>
      <xdr:row>56</xdr:row>
      <xdr:rowOff>109855</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019300" y="9657080"/>
          <a:ext cx="889000" cy="539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134620</xdr:rowOff>
    </xdr:from>
    <xdr:to>
      <xdr:col>15</xdr:col>
      <xdr:colOff>101600</xdr:colOff>
      <xdr:row>57</xdr:row>
      <xdr:rowOff>64770</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2857500" y="9735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57</xdr:row>
      <xdr:rowOff>55880</xdr:rowOff>
    </xdr:from>
    <xdr:ext cx="531495" cy="259080"/>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2640965" y="982853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98,021</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56</xdr:row>
      <xdr:rowOff>77470</xdr:rowOff>
    </xdr:from>
    <xdr:to>
      <xdr:col>10</xdr:col>
      <xdr:colOff>114300</xdr:colOff>
      <xdr:row>56</xdr:row>
      <xdr:rowOff>109855</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a:off x="1130300" y="9678670"/>
          <a:ext cx="8890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163830</xdr:rowOff>
    </xdr:from>
    <xdr:to>
      <xdr:col>10</xdr:col>
      <xdr:colOff>165100</xdr:colOff>
      <xdr:row>57</xdr:row>
      <xdr:rowOff>93980</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968500" y="9765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57</xdr:row>
      <xdr:rowOff>85090</xdr:rowOff>
    </xdr:from>
    <xdr:ext cx="531495" cy="259080"/>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1751965" y="985774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90,408</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57</xdr:row>
      <xdr:rowOff>6350</xdr:rowOff>
    </xdr:from>
    <xdr:to>
      <xdr:col>6</xdr:col>
      <xdr:colOff>38100</xdr:colOff>
      <xdr:row>57</xdr:row>
      <xdr:rowOff>107315</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079500" y="977900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57</xdr:row>
      <xdr:rowOff>98425</xdr:rowOff>
    </xdr:from>
    <xdr:ext cx="531495" cy="25590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862965" y="987107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86,815</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61</xdr:row>
      <xdr:rowOff>80010</xdr:rowOff>
    </xdr:from>
    <xdr:ext cx="762000" cy="259080"/>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4445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177800</xdr:colOff>
      <xdr:row>61</xdr:row>
      <xdr:rowOff>80010</xdr:rowOff>
    </xdr:from>
    <xdr:ext cx="762000" cy="259080"/>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3606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50800</xdr:colOff>
      <xdr:row>61</xdr:row>
      <xdr:rowOff>80010</xdr:rowOff>
    </xdr:from>
    <xdr:ext cx="762000" cy="259080"/>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2717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114300</xdr:colOff>
      <xdr:row>61</xdr:row>
      <xdr:rowOff>80010</xdr:rowOff>
    </xdr:from>
    <xdr:ext cx="762000" cy="259080"/>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182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xdr:col>
      <xdr:colOff>177800</xdr:colOff>
      <xdr:row>61</xdr:row>
      <xdr:rowOff>80010</xdr:rowOff>
    </xdr:from>
    <xdr:ext cx="762000" cy="259080"/>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93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24</xdr:col>
      <xdr:colOff>12700</xdr:colOff>
      <xdr:row>55</xdr:row>
      <xdr:rowOff>163195</xdr:rowOff>
    </xdr:from>
    <xdr:to>
      <xdr:col>24</xdr:col>
      <xdr:colOff>114300</xdr:colOff>
      <xdr:row>56</xdr:row>
      <xdr:rowOff>93345</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4584700" y="9592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14605</xdr:rowOff>
    </xdr:from>
    <xdr:ext cx="598805" cy="259080"/>
    <xdr:sp macro="" textlink="">
      <xdr:nvSpPr>
        <xdr:cNvPr id="138" name="物件費該当値テキスト">
          <a:extLst>
            <a:ext uri="{FF2B5EF4-FFF2-40B4-BE49-F238E27FC236}">
              <a16:creationId xmlns:a16="http://schemas.microsoft.com/office/drawing/2014/main" id="{00000000-0008-0000-0600-00008A000000}"/>
            </a:ext>
          </a:extLst>
        </xdr:cNvPr>
        <xdr:cNvSpPr txBox="1"/>
      </xdr:nvSpPr>
      <xdr:spPr>
        <a:xfrm>
          <a:off x="4686300" y="944435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135,510</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56</xdr:row>
      <xdr:rowOff>15240</xdr:rowOff>
    </xdr:from>
    <xdr:to>
      <xdr:col>20</xdr:col>
      <xdr:colOff>38100</xdr:colOff>
      <xdr:row>56</xdr:row>
      <xdr:rowOff>116840</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3746500" y="9616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54</xdr:row>
      <xdr:rowOff>133350</xdr:rowOff>
    </xdr:from>
    <xdr:ext cx="595630" cy="25590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3497580" y="9391650"/>
          <a:ext cx="5956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129,364</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56</xdr:row>
      <xdr:rowOff>5080</xdr:rowOff>
    </xdr:from>
    <xdr:to>
      <xdr:col>15</xdr:col>
      <xdr:colOff>101600</xdr:colOff>
      <xdr:row>56</xdr:row>
      <xdr:rowOff>106680</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2857500" y="9606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54</xdr:row>
      <xdr:rowOff>123190</xdr:rowOff>
    </xdr:from>
    <xdr:ext cx="595630" cy="25590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2608580" y="9381490"/>
          <a:ext cx="5956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131,965</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56</xdr:row>
      <xdr:rowOff>59055</xdr:rowOff>
    </xdr:from>
    <xdr:to>
      <xdr:col>10</xdr:col>
      <xdr:colOff>165100</xdr:colOff>
      <xdr:row>56</xdr:row>
      <xdr:rowOff>160655</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968500" y="9660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55</xdr:row>
      <xdr:rowOff>6350</xdr:rowOff>
    </xdr:from>
    <xdr:ext cx="595630" cy="25590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1719580" y="9436100"/>
          <a:ext cx="5956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117,913</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56</xdr:row>
      <xdr:rowOff>26670</xdr:rowOff>
    </xdr:from>
    <xdr:to>
      <xdr:col>6</xdr:col>
      <xdr:colOff>38100</xdr:colOff>
      <xdr:row>56</xdr:row>
      <xdr:rowOff>128270</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079500" y="9627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54</xdr:row>
      <xdr:rowOff>144780</xdr:rowOff>
    </xdr:from>
    <xdr:ext cx="595630" cy="25590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830580" y="9403080"/>
          <a:ext cx="5956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126,412</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2/55</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6,251</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9,877</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6710" cy="222250"/>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723900" y="11493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51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77</xdr:row>
      <xdr:rowOff>168910</xdr:rowOff>
    </xdr:from>
    <xdr:ext cx="245745" cy="25590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513080" y="13370560"/>
          <a:ext cx="24574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05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75</xdr:row>
      <xdr:rowOff>54610</xdr:rowOff>
    </xdr:from>
    <xdr:ext cx="531495" cy="25590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505" y="129133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59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72</xdr:row>
      <xdr:rowOff>111760</xdr:rowOff>
    </xdr:from>
    <xdr:ext cx="531495" cy="25590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505" y="124561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14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69</xdr:row>
      <xdr:rowOff>168910</xdr:rowOff>
    </xdr:from>
    <xdr:ext cx="531495" cy="25590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505" y="119989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67</xdr:row>
      <xdr:rowOff>54610</xdr:rowOff>
    </xdr:from>
    <xdr:ext cx="531495" cy="25590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505" y="115417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7" name="維持補修費グラフ枠">
          <a:extLst>
            <a:ext uri="{FF2B5EF4-FFF2-40B4-BE49-F238E27FC236}">
              <a16:creationId xmlns:a16="http://schemas.microsoft.com/office/drawing/2014/main" id="{00000000-0008-0000-0600-0000A7000000}"/>
            </a:ext>
          </a:extLst>
        </xdr:cNvPr>
        <xdr:cNvSpPr/>
      </xdr:nvSpPr>
      <xdr:spPr>
        <a:xfrm>
          <a:off x="762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73</xdr:row>
      <xdr:rowOff>80010</xdr:rowOff>
    </xdr:from>
    <xdr:to>
      <xdr:col>24</xdr:col>
      <xdr:colOff>62865</xdr:colOff>
      <xdr:row>78</xdr:row>
      <xdr:rowOff>118745</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flipV="1">
          <a:off x="4633595" y="12595860"/>
          <a:ext cx="1270" cy="8959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122555</xdr:rowOff>
    </xdr:from>
    <xdr:ext cx="378460" cy="255905"/>
    <xdr:sp macro="" textlink="">
      <xdr:nvSpPr>
        <xdr:cNvPr id="169" name="維持補修費最小値テキスト">
          <a:extLst>
            <a:ext uri="{FF2B5EF4-FFF2-40B4-BE49-F238E27FC236}">
              <a16:creationId xmlns:a16="http://schemas.microsoft.com/office/drawing/2014/main" id="{00000000-0008-0000-0600-0000A9000000}"/>
            </a:ext>
          </a:extLst>
        </xdr:cNvPr>
        <xdr:cNvSpPr txBox="1"/>
      </xdr:nvSpPr>
      <xdr:spPr>
        <a:xfrm>
          <a:off x="4686300" y="13495655"/>
          <a:ext cx="37846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911</a:t>
          </a:r>
          <a:endParaRPr kumimoji="1" lang="ja-JP" altLang="en-US" sz="1000" b="1">
            <a:latin typeface="ＭＳ Ｐゴシック"/>
            <a:ea typeface="ＭＳ Ｐゴシック"/>
          </a:endParaRPr>
        </a:p>
      </xdr:txBody>
    </xdr:sp>
    <xdr:clientData/>
  </xdr:oneCellAnchor>
  <xdr:twoCellAnchor>
    <xdr:from>
      <xdr:col>23</xdr:col>
      <xdr:colOff>165100</xdr:colOff>
      <xdr:row>78</xdr:row>
      <xdr:rowOff>118745</xdr:rowOff>
    </xdr:from>
    <xdr:to>
      <xdr:col>24</xdr:col>
      <xdr:colOff>152400</xdr:colOff>
      <xdr:row>78</xdr:row>
      <xdr:rowOff>118745</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4546600" y="134918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26670</xdr:rowOff>
    </xdr:from>
    <xdr:ext cx="534670" cy="259080"/>
    <xdr:sp macro="" textlink="">
      <xdr:nvSpPr>
        <xdr:cNvPr id="171" name="維持補修費最大値テキスト">
          <a:extLst>
            <a:ext uri="{FF2B5EF4-FFF2-40B4-BE49-F238E27FC236}">
              <a16:creationId xmlns:a16="http://schemas.microsoft.com/office/drawing/2014/main" id="{00000000-0008-0000-0600-0000AB000000}"/>
            </a:ext>
          </a:extLst>
        </xdr:cNvPr>
        <xdr:cNvSpPr txBox="1"/>
      </xdr:nvSpPr>
      <xdr:spPr>
        <a:xfrm>
          <a:off x="4686300" y="1237107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40,102</a:t>
          </a:r>
          <a:endParaRPr kumimoji="1" lang="ja-JP" altLang="en-US" sz="1000" b="1">
            <a:latin typeface="ＭＳ Ｐゴシック"/>
            <a:ea typeface="ＭＳ Ｐゴシック"/>
          </a:endParaRPr>
        </a:p>
      </xdr:txBody>
    </xdr:sp>
    <xdr:clientData/>
  </xdr:oneCellAnchor>
  <xdr:twoCellAnchor>
    <xdr:from>
      <xdr:col>23</xdr:col>
      <xdr:colOff>165100</xdr:colOff>
      <xdr:row>73</xdr:row>
      <xdr:rowOff>80010</xdr:rowOff>
    </xdr:from>
    <xdr:to>
      <xdr:col>24</xdr:col>
      <xdr:colOff>152400</xdr:colOff>
      <xdr:row>73</xdr:row>
      <xdr:rowOff>80010</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4546600" y="125958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72</xdr:row>
      <xdr:rowOff>142240</xdr:rowOff>
    </xdr:from>
    <xdr:to>
      <xdr:col>24</xdr:col>
      <xdr:colOff>63500</xdr:colOff>
      <xdr:row>73</xdr:row>
      <xdr:rowOff>161925</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3797300" y="12486640"/>
          <a:ext cx="838200" cy="1911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29210</xdr:rowOff>
    </xdr:from>
    <xdr:ext cx="469900" cy="255905"/>
    <xdr:sp macro="" textlink="">
      <xdr:nvSpPr>
        <xdr:cNvPr id="174" name="維持補修費平均値テキスト">
          <a:extLst>
            <a:ext uri="{FF2B5EF4-FFF2-40B4-BE49-F238E27FC236}">
              <a16:creationId xmlns:a16="http://schemas.microsoft.com/office/drawing/2014/main" id="{00000000-0008-0000-0600-0000AE000000}"/>
            </a:ext>
          </a:extLst>
        </xdr:cNvPr>
        <xdr:cNvSpPr txBox="1"/>
      </xdr:nvSpPr>
      <xdr:spPr>
        <a:xfrm>
          <a:off x="4686300" y="13230860"/>
          <a:ext cx="469900"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9,161</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77</xdr:row>
      <xdr:rowOff>50800</xdr:rowOff>
    </xdr:from>
    <xdr:to>
      <xdr:col>24</xdr:col>
      <xdr:colOff>114300</xdr:colOff>
      <xdr:row>77</xdr:row>
      <xdr:rowOff>152400</xdr:rowOff>
    </xdr:to>
    <xdr:sp macro="" textlink="">
      <xdr:nvSpPr>
        <xdr:cNvPr id="175" name="フローチャート: 判断 174">
          <a:extLst>
            <a:ext uri="{FF2B5EF4-FFF2-40B4-BE49-F238E27FC236}">
              <a16:creationId xmlns:a16="http://schemas.microsoft.com/office/drawing/2014/main" id="{00000000-0008-0000-0600-0000AF000000}"/>
            </a:ext>
          </a:extLst>
        </xdr:cNvPr>
        <xdr:cNvSpPr/>
      </xdr:nvSpPr>
      <xdr:spPr>
        <a:xfrm>
          <a:off x="4584700" y="13252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70</xdr:row>
      <xdr:rowOff>137795</xdr:rowOff>
    </xdr:from>
    <xdr:to>
      <xdr:col>19</xdr:col>
      <xdr:colOff>177800</xdr:colOff>
      <xdr:row>72</xdr:row>
      <xdr:rowOff>142240</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2908300" y="12139295"/>
          <a:ext cx="889000" cy="3473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52705</xdr:rowOff>
    </xdr:from>
    <xdr:to>
      <xdr:col>20</xdr:col>
      <xdr:colOff>38100</xdr:colOff>
      <xdr:row>77</xdr:row>
      <xdr:rowOff>154940</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3746500" y="1325435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133350</xdr:colOff>
      <xdr:row>77</xdr:row>
      <xdr:rowOff>145415</xdr:rowOff>
    </xdr:from>
    <xdr:ext cx="466725" cy="255905"/>
    <xdr:sp macro="" textlink="">
      <xdr:nvSpPr>
        <xdr:cNvPr id="178" name="テキスト ボックス 177">
          <a:extLst>
            <a:ext uri="{FF2B5EF4-FFF2-40B4-BE49-F238E27FC236}">
              <a16:creationId xmlns:a16="http://schemas.microsoft.com/office/drawing/2014/main" id="{00000000-0008-0000-0600-0000B2000000}"/>
            </a:ext>
          </a:extLst>
        </xdr:cNvPr>
        <xdr:cNvSpPr txBox="1"/>
      </xdr:nvSpPr>
      <xdr:spPr>
        <a:xfrm>
          <a:off x="3562350" y="13347065"/>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9,079</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70</xdr:row>
      <xdr:rowOff>137795</xdr:rowOff>
    </xdr:from>
    <xdr:to>
      <xdr:col>15</xdr:col>
      <xdr:colOff>50800</xdr:colOff>
      <xdr:row>72</xdr:row>
      <xdr:rowOff>164465</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flipV="1">
          <a:off x="2019300" y="12139295"/>
          <a:ext cx="889000" cy="3695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35560</xdr:rowOff>
    </xdr:from>
    <xdr:to>
      <xdr:col>15</xdr:col>
      <xdr:colOff>101600</xdr:colOff>
      <xdr:row>77</xdr:row>
      <xdr:rowOff>137160</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2857500" y="13237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6350</xdr:colOff>
      <xdr:row>77</xdr:row>
      <xdr:rowOff>128270</xdr:rowOff>
    </xdr:from>
    <xdr:ext cx="466725" cy="259080"/>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2673350" y="1332992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9,829</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72</xdr:row>
      <xdr:rowOff>164465</xdr:rowOff>
    </xdr:from>
    <xdr:to>
      <xdr:col>10</xdr:col>
      <xdr:colOff>114300</xdr:colOff>
      <xdr:row>75</xdr:row>
      <xdr:rowOff>157480</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flipV="1">
          <a:off x="1130300" y="12508865"/>
          <a:ext cx="889000" cy="5073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36830</xdr:rowOff>
    </xdr:from>
    <xdr:to>
      <xdr:col>10</xdr:col>
      <xdr:colOff>165100</xdr:colOff>
      <xdr:row>77</xdr:row>
      <xdr:rowOff>138430</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1968500" y="13238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77</xdr:row>
      <xdr:rowOff>129540</xdr:rowOff>
    </xdr:from>
    <xdr:ext cx="466725" cy="259080"/>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1784350" y="1333119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9,776</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77</xdr:row>
      <xdr:rowOff>116840</xdr:rowOff>
    </xdr:from>
    <xdr:to>
      <xdr:col>6</xdr:col>
      <xdr:colOff>38100</xdr:colOff>
      <xdr:row>78</xdr:row>
      <xdr:rowOff>46990</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1079500" y="13318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133350</xdr:colOff>
      <xdr:row>78</xdr:row>
      <xdr:rowOff>38100</xdr:rowOff>
    </xdr:from>
    <xdr:ext cx="466725" cy="259080"/>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895350" y="1341120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6,279</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81</xdr:row>
      <xdr:rowOff>80010</xdr:rowOff>
    </xdr:from>
    <xdr:ext cx="762000" cy="259080"/>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4445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177800</xdr:colOff>
      <xdr:row>81</xdr:row>
      <xdr:rowOff>80010</xdr:rowOff>
    </xdr:from>
    <xdr:ext cx="762000" cy="259080"/>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3606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50800</xdr:colOff>
      <xdr:row>81</xdr:row>
      <xdr:rowOff>80010</xdr:rowOff>
    </xdr:from>
    <xdr:ext cx="762000" cy="259080"/>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2717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114300</xdr:colOff>
      <xdr:row>81</xdr:row>
      <xdr:rowOff>80010</xdr:rowOff>
    </xdr:from>
    <xdr:ext cx="762000" cy="259080"/>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182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xdr:col>
      <xdr:colOff>177800</xdr:colOff>
      <xdr:row>81</xdr:row>
      <xdr:rowOff>80010</xdr:rowOff>
    </xdr:from>
    <xdr:ext cx="762000" cy="259080"/>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93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24</xdr:col>
      <xdr:colOff>12700</xdr:colOff>
      <xdr:row>73</xdr:row>
      <xdr:rowOff>111125</xdr:rowOff>
    </xdr:from>
    <xdr:to>
      <xdr:col>24</xdr:col>
      <xdr:colOff>114300</xdr:colOff>
      <xdr:row>74</xdr:row>
      <xdr:rowOff>41275</xdr:rowOff>
    </xdr:to>
    <xdr:sp macro="" textlink="">
      <xdr:nvSpPr>
        <xdr:cNvPr id="192" name="楕円 191">
          <a:extLst>
            <a:ext uri="{FF2B5EF4-FFF2-40B4-BE49-F238E27FC236}">
              <a16:creationId xmlns:a16="http://schemas.microsoft.com/office/drawing/2014/main" id="{00000000-0008-0000-0600-0000C0000000}"/>
            </a:ext>
          </a:extLst>
        </xdr:cNvPr>
        <xdr:cNvSpPr/>
      </xdr:nvSpPr>
      <xdr:spPr>
        <a:xfrm>
          <a:off x="4584700" y="12626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26035</xdr:rowOff>
    </xdr:from>
    <xdr:ext cx="534670" cy="259080"/>
    <xdr:sp macro="" textlink="">
      <xdr:nvSpPr>
        <xdr:cNvPr id="193" name="維持補修費該当値テキスト">
          <a:extLst>
            <a:ext uri="{FF2B5EF4-FFF2-40B4-BE49-F238E27FC236}">
              <a16:creationId xmlns:a16="http://schemas.microsoft.com/office/drawing/2014/main" id="{00000000-0008-0000-0600-0000C1000000}"/>
            </a:ext>
          </a:extLst>
        </xdr:cNvPr>
        <xdr:cNvSpPr txBox="1"/>
      </xdr:nvSpPr>
      <xdr:spPr>
        <a:xfrm>
          <a:off x="4686300" y="1254188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36,519</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72</xdr:row>
      <xdr:rowOff>91440</xdr:rowOff>
    </xdr:from>
    <xdr:to>
      <xdr:col>20</xdr:col>
      <xdr:colOff>38100</xdr:colOff>
      <xdr:row>73</xdr:row>
      <xdr:rowOff>21590</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3746500" y="12435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71</xdr:row>
      <xdr:rowOff>38100</xdr:rowOff>
    </xdr:from>
    <xdr:ext cx="531495" cy="259080"/>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3529965" y="1221105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44,902</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70</xdr:row>
      <xdr:rowOff>86995</xdr:rowOff>
    </xdr:from>
    <xdr:to>
      <xdr:col>15</xdr:col>
      <xdr:colOff>101600</xdr:colOff>
      <xdr:row>71</xdr:row>
      <xdr:rowOff>17780</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2857500" y="1208849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69</xdr:row>
      <xdr:rowOff>33655</xdr:rowOff>
    </xdr:from>
    <xdr:ext cx="531495" cy="2584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2640965" y="1186370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60,095</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72</xdr:row>
      <xdr:rowOff>113665</xdr:rowOff>
    </xdr:from>
    <xdr:to>
      <xdr:col>10</xdr:col>
      <xdr:colOff>165100</xdr:colOff>
      <xdr:row>73</xdr:row>
      <xdr:rowOff>43815</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1968500" y="12458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71</xdr:row>
      <xdr:rowOff>60325</xdr:rowOff>
    </xdr:from>
    <xdr:ext cx="531495" cy="259080"/>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1751965" y="1223327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43,929</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75</xdr:row>
      <xdr:rowOff>106680</xdr:rowOff>
    </xdr:from>
    <xdr:to>
      <xdr:col>6</xdr:col>
      <xdr:colOff>38100</xdr:colOff>
      <xdr:row>76</xdr:row>
      <xdr:rowOff>36830</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1079500" y="12965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74</xdr:row>
      <xdr:rowOff>53975</xdr:rowOff>
    </xdr:from>
    <xdr:ext cx="531495" cy="25590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862965" y="1274127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21,709</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8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30/55</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190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136,130</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3048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100,623</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762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6710" cy="222250"/>
    <xdr:sp macro="" textlink="">
      <xdr:nvSpPr>
        <xdr:cNvPr id="210" name="テキスト ボックス 209">
          <a:extLst>
            <a:ext uri="{FF2B5EF4-FFF2-40B4-BE49-F238E27FC236}">
              <a16:creationId xmlns:a16="http://schemas.microsoft.com/office/drawing/2014/main" id="{00000000-0008-0000-0600-0000D2000000}"/>
            </a:ext>
          </a:extLst>
        </xdr:cNvPr>
        <xdr:cNvSpPr txBox="1"/>
      </xdr:nvSpPr>
      <xdr:spPr>
        <a:xfrm>
          <a:off x="723900" y="14922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1" name="直線コネクタ 210">
          <a:extLst>
            <a:ext uri="{FF2B5EF4-FFF2-40B4-BE49-F238E27FC236}">
              <a16:creationId xmlns:a16="http://schemas.microsoft.com/office/drawing/2014/main" id="{00000000-0008-0000-0600-0000D3000000}"/>
            </a:ext>
          </a:extLst>
        </xdr:cNvPr>
        <xdr:cNvCxnSpPr/>
      </xdr:nvCxnSpPr>
      <xdr:spPr>
        <a:xfrm>
          <a:off x="762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100</xdr:row>
      <xdr:rowOff>111760</xdr:rowOff>
    </xdr:from>
    <xdr:ext cx="531495" cy="255905"/>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230505" y="172567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4</xdr:col>
      <xdr:colOff>0</xdr:colOff>
      <xdr:row>99</xdr:row>
      <xdr:rowOff>99060</xdr:rowOff>
    </xdr:from>
    <xdr:to>
      <xdr:col>28</xdr:col>
      <xdr:colOff>114300</xdr:colOff>
      <xdr:row>99</xdr:row>
      <xdr:rowOff>99060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072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98</xdr:row>
      <xdr:rowOff>128270</xdr:rowOff>
    </xdr:from>
    <xdr:ext cx="531495" cy="259080"/>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230505" y="169303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4</xdr:col>
      <xdr:colOff>0</xdr:colOff>
      <xdr:row>97</xdr:row>
      <xdr:rowOff>114935</xdr:rowOff>
    </xdr:from>
    <xdr:to>
      <xdr:col>28</xdr:col>
      <xdr:colOff>114300</xdr:colOff>
      <xdr:row>97</xdr:row>
      <xdr:rowOff>114935</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745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96</xdr:row>
      <xdr:rowOff>144145</xdr:rowOff>
    </xdr:from>
    <xdr:ext cx="531495" cy="25590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505" y="1660334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4</xdr:col>
      <xdr:colOff>0</xdr:colOff>
      <xdr:row>95</xdr:row>
      <xdr:rowOff>132080</xdr:rowOff>
    </xdr:from>
    <xdr:to>
      <xdr:col>28</xdr:col>
      <xdr:colOff>114300</xdr:colOff>
      <xdr:row>95</xdr:row>
      <xdr:rowOff>132080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419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94</xdr:row>
      <xdr:rowOff>160655</xdr:rowOff>
    </xdr:from>
    <xdr:ext cx="531495" cy="259080"/>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505" y="16276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4</xdr:col>
      <xdr:colOff>0</xdr:colOff>
      <xdr:row>93</xdr:row>
      <xdr:rowOff>147955</xdr:rowOff>
    </xdr:from>
    <xdr:to>
      <xdr:col>28</xdr:col>
      <xdr:colOff>114300</xdr:colOff>
      <xdr:row>93</xdr:row>
      <xdr:rowOff>147955</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092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93</xdr:row>
      <xdr:rowOff>6350</xdr:rowOff>
    </xdr:from>
    <xdr:ext cx="592455" cy="25590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370" y="1595120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91</xdr:row>
      <xdr:rowOff>164465</xdr:rowOff>
    </xdr:from>
    <xdr:to>
      <xdr:col>28</xdr:col>
      <xdr:colOff>114300</xdr:colOff>
      <xdr:row>91</xdr:row>
      <xdr:rowOff>164465</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766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91</xdr:row>
      <xdr:rowOff>22225</xdr:rowOff>
    </xdr:from>
    <xdr:ext cx="592455" cy="2584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370" y="15624175"/>
          <a:ext cx="5924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4</xdr:col>
      <xdr:colOff>0</xdr:colOff>
      <xdr:row>90</xdr:row>
      <xdr:rowOff>8890</xdr:rowOff>
    </xdr:from>
    <xdr:to>
      <xdr:col>28</xdr:col>
      <xdr:colOff>114300</xdr:colOff>
      <xdr:row>90</xdr:row>
      <xdr:rowOff>8890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439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89</xdr:row>
      <xdr:rowOff>38100</xdr:rowOff>
    </xdr:from>
    <xdr:ext cx="592455" cy="259080"/>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370" y="1529715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87</xdr:row>
      <xdr:rowOff>54610</xdr:rowOff>
    </xdr:from>
    <xdr:ext cx="592455" cy="25590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370" y="149707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160,000</a:t>
          </a:r>
          <a:endParaRPr kumimoji="1" lang="ja-JP" altLang="en-US" sz="1000">
            <a:latin typeface="ＭＳ Ｐゴシック"/>
            <a:ea typeface="ＭＳ Ｐゴシック"/>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扶助費グラフ枠">
          <a:extLst>
            <a:ext uri="{FF2B5EF4-FFF2-40B4-BE49-F238E27FC236}">
              <a16:creationId xmlns:a16="http://schemas.microsoft.com/office/drawing/2014/main" id="{00000000-0008-0000-0600-0000E3000000}"/>
            </a:ext>
          </a:extLst>
        </xdr:cNvPr>
        <xdr:cNvSpPr/>
      </xdr:nvSpPr>
      <xdr:spPr>
        <a:xfrm>
          <a:off x="762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113030</xdr:rowOff>
    </xdr:from>
    <xdr:to>
      <xdr:col>24</xdr:col>
      <xdr:colOff>62865</xdr:colOff>
      <xdr:row>99</xdr:row>
      <xdr:rowOff>17780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flipV="1">
          <a:off x="4633595" y="15372080"/>
          <a:ext cx="1270" cy="16192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21590</xdr:rowOff>
    </xdr:from>
    <xdr:ext cx="534670" cy="259080"/>
    <xdr:sp macro="" textlink="">
      <xdr:nvSpPr>
        <xdr:cNvPr id="229" name="扶助費最小値テキスト">
          <a:extLst>
            <a:ext uri="{FF2B5EF4-FFF2-40B4-BE49-F238E27FC236}">
              <a16:creationId xmlns:a16="http://schemas.microsoft.com/office/drawing/2014/main" id="{00000000-0008-0000-0600-0000E5000000}"/>
            </a:ext>
          </a:extLst>
        </xdr:cNvPr>
        <xdr:cNvSpPr txBox="1"/>
      </xdr:nvSpPr>
      <xdr:spPr>
        <a:xfrm>
          <a:off x="4686300" y="1699514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44,965</a:t>
          </a:r>
          <a:endParaRPr kumimoji="1" lang="ja-JP" altLang="en-US" sz="1000" b="1">
            <a:latin typeface="ＭＳ Ｐゴシック"/>
            <a:ea typeface="ＭＳ Ｐゴシック"/>
          </a:endParaRPr>
        </a:p>
      </xdr:txBody>
    </xdr:sp>
    <xdr:clientData/>
  </xdr:oneCellAnchor>
  <xdr:twoCellAnchor>
    <xdr:from>
      <xdr:col>23</xdr:col>
      <xdr:colOff>165100</xdr:colOff>
      <xdr:row>99</xdr:row>
      <xdr:rowOff>17780</xdr:rowOff>
    </xdr:from>
    <xdr:to>
      <xdr:col>24</xdr:col>
      <xdr:colOff>152400</xdr:colOff>
      <xdr:row>99</xdr:row>
      <xdr:rowOff>17780</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69913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59690</xdr:rowOff>
    </xdr:from>
    <xdr:ext cx="598805" cy="259080"/>
    <xdr:sp macro="" textlink="">
      <xdr:nvSpPr>
        <xdr:cNvPr id="231" name="扶助費最大値テキスト">
          <a:extLst>
            <a:ext uri="{FF2B5EF4-FFF2-40B4-BE49-F238E27FC236}">
              <a16:creationId xmlns:a16="http://schemas.microsoft.com/office/drawing/2014/main" id="{00000000-0008-0000-0600-0000E7000000}"/>
            </a:ext>
          </a:extLst>
        </xdr:cNvPr>
        <xdr:cNvSpPr txBox="1"/>
      </xdr:nvSpPr>
      <xdr:spPr>
        <a:xfrm>
          <a:off x="4686300" y="1514729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144,136</a:t>
          </a:r>
          <a:endParaRPr kumimoji="1" lang="ja-JP" altLang="en-US" sz="1000" b="1">
            <a:latin typeface="ＭＳ Ｐゴシック"/>
            <a:ea typeface="ＭＳ Ｐゴシック"/>
          </a:endParaRPr>
        </a:p>
      </xdr:txBody>
    </xdr:sp>
    <xdr:clientData/>
  </xdr:oneCellAnchor>
  <xdr:twoCellAnchor>
    <xdr:from>
      <xdr:col>23</xdr:col>
      <xdr:colOff>165100</xdr:colOff>
      <xdr:row>89</xdr:row>
      <xdr:rowOff>113030</xdr:rowOff>
    </xdr:from>
    <xdr:to>
      <xdr:col>24</xdr:col>
      <xdr:colOff>152400</xdr:colOff>
      <xdr:row>89</xdr:row>
      <xdr:rowOff>113030</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53720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161290</xdr:rowOff>
    </xdr:from>
    <xdr:to>
      <xdr:col>24</xdr:col>
      <xdr:colOff>63500</xdr:colOff>
      <xdr:row>96</xdr:row>
      <xdr:rowOff>111760</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3797300" y="16449040"/>
          <a:ext cx="838200" cy="1219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48260</xdr:rowOff>
    </xdr:from>
    <xdr:ext cx="534670" cy="259080"/>
    <xdr:sp macro="" textlink="">
      <xdr:nvSpPr>
        <xdr:cNvPr id="234" name="扶助費平均値テキスト">
          <a:extLst>
            <a:ext uri="{FF2B5EF4-FFF2-40B4-BE49-F238E27FC236}">
              <a16:creationId xmlns:a16="http://schemas.microsoft.com/office/drawing/2014/main" id="{00000000-0008-0000-0600-0000EA000000}"/>
            </a:ext>
          </a:extLst>
        </xdr:cNvPr>
        <xdr:cNvSpPr txBox="1"/>
      </xdr:nvSpPr>
      <xdr:spPr>
        <a:xfrm>
          <a:off x="4686300" y="1616456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83,376</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95</xdr:row>
      <xdr:rowOff>25400</xdr:rowOff>
    </xdr:from>
    <xdr:to>
      <xdr:col>24</xdr:col>
      <xdr:colOff>114300</xdr:colOff>
      <xdr:row>95</xdr:row>
      <xdr:rowOff>127000</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4584700" y="16313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15240</xdr:rowOff>
    </xdr:from>
    <xdr:to>
      <xdr:col>19</xdr:col>
      <xdr:colOff>177800</xdr:colOff>
      <xdr:row>96</xdr:row>
      <xdr:rowOff>111760</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a:off x="2908300" y="16302990"/>
          <a:ext cx="889000" cy="267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169545</xdr:rowOff>
    </xdr:from>
    <xdr:to>
      <xdr:col>20</xdr:col>
      <xdr:colOff>38100</xdr:colOff>
      <xdr:row>96</xdr:row>
      <xdr:rowOff>99695</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3746500" y="16457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94</xdr:row>
      <xdr:rowOff>116205</xdr:rowOff>
    </xdr:from>
    <xdr:ext cx="531495" cy="259080"/>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3529965" y="1623250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74,545</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95</xdr:row>
      <xdr:rowOff>15240</xdr:rowOff>
    </xdr:from>
    <xdr:to>
      <xdr:col>15</xdr:col>
      <xdr:colOff>50800</xdr:colOff>
      <xdr:row>97</xdr:row>
      <xdr:rowOff>54610</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2019300" y="16302990"/>
          <a:ext cx="889000" cy="382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167640</xdr:rowOff>
    </xdr:from>
    <xdr:to>
      <xdr:col>15</xdr:col>
      <xdr:colOff>101600</xdr:colOff>
      <xdr:row>95</xdr:row>
      <xdr:rowOff>97790</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2857500" y="16283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95</xdr:row>
      <xdr:rowOff>88900</xdr:rowOff>
    </xdr:from>
    <xdr:ext cx="531495" cy="25590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2640965" y="1637665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85,197</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97</xdr:row>
      <xdr:rowOff>38100</xdr:rowOff>
    </xdr:from>
    <xdr:to>
      <xdr:col>10</xdr:col>
      <xdr:colOff>114300</xdr:colOff>
      <xdr:row>97</xdr:row>
      <xdr:rowOff>54610</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a:off x="1130300" y="16668750"/>
          <a:ext cx="889000" cy="16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156210</xdr:rowOff>
    </xdr:from>
    <xdr:to>
      <xdr:col>10</xdr:col>
      <xdr:colOff>165100</xdr:colOff>
      <xdr:row>97</xdr:row>
      <xdr:rowOff>86360</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968500" y="16615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95</xdr:row>
      <xdr:rowOff>102870</xdr:rowOff>
    </xdr:from>
    <xdr:ext cx="531495" cy="259080"/>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1751965" y="1639062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64,896</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97</xdr:row>
      <xdr:rowOff>39370</xdr:rowOff>
    </xdr:from>
    <xdr:to>
      <xdr:col>6</xdr:col>
      <xdr:colOff>38100</xdr:colOff>
      <xdr:row>97</xdr:row>
      <xdr:rowOff>140970</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079500" y="1667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97</xdr:row>
      <xdr:rowOff>132080</xdr:rowOff>
    </xdr:from>
    <xdr:ext cx="531495" cy="25590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862965" y="1676273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61,538</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101</xdr:row>
      <xdr:rowOff>80010</xdr:rowOff>
    </xdr:from>
    <xdr:ext cx="762000" cy="259080"/>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4445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177800</xdr:colOff>
      <xdr:row>101</xdr:row>
      <xdr:rowOff>80010</xdr:rowOff>
    </xdr:from>
    <xdr:ext cx="762000" cy="259080"/>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3606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50800</xdr:colOff>
      <xdr:row>101</xdr:row>
      <xdr:rowOff>80010</xdr:rowOff>
    </xdr:from>
    <xdr:ext cx="762000" cy="259080"/>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2717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114300</xdr:colOff>
      <xdr:row>101</xdr:row>
      <xdr:rowOff>80010</xdr:rowOff>
    </xdr:from>
    <xdr:ext cx="762000" cy="259080"/>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182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xdr:col>
      <xdr:colOff>177800</xdr:colOff>
      <xdr:row>101</xdr:row>
      <xdr:rowOff>80010</xdr:rowOff>
    </xdr:from>
    <xdr:ext cx="762000" cy="259080"/>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93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24</xdr:col>
      <xdr:colOff>12700</xdr:colOff>
      <xdr:row>95</xdr:row>
      <xdr:rowOff>110490</xdr:rowOff>
    </xdr:from>
    <xdr:to>
      <xdr:col>24</xdr:col>
      <xdr:colOff>114300</xdr:colOff>
      <xdr:row>96</xdr:row>
      <xdr:rowOff>40640</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4584700" y="16398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88900</xdr:rowOff>
    </xdr:from>
    <xdr:ext cx="534670" cy="255905"/>
    <xdr:sp macro="" textlink="">
      <xdr:nvSpPr>
        <xdr:cNvPr id="253" name="扶助費該当値テキスト">
          <a:extLst>
            <a:ext uri="{FF2B5EF4-FFF2-40B4-BE49-F238E27FC236}">
              <a16:creationId xmlns:a16="http://schemas.microsoft.com/office/drawing/2014/main" id="{00000000-0008-0000-0600-0000FD000000}"/>
            </a:ext>
          </a:extLst>
        </xdr:cNvPr>
        <xdr:cNvSpPr txBox="1"/>
      </xdr:nvSpPr>
      <xdr:spPr>
        <a:xfrm>
          <a:off x="4686300" y="16376650"/>
          <a:ext cx="53467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78,185</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96</xdr:row>
      <xdr:rowOff>60960</xdr:rowOff>
    </xdr:from>
    <xdr:to>
      <xdr:col>20</xdr:col>
      <xdr:colOff>38100</xdr:colOff>
      <xdr:row>96</xdr:row>
      <xdr:rowOff>162560</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3746500" y="16520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96</xdr:row>
      <xdr:rowOff>153670</xdr:rowOff>
    </xdr:from>
    <xdr:ext cx="531495" cy="259080"/>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3529965" y="166128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70,705</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94</xdr:row>
      <xdr:rowOff>135890</xdr:rowOff>
    </xdr:from>
    <xdr:to>
      <xdr:col>15</xdr:col>
      <xdr:colOff>101600</xdr:colOff>
      <xdr:row>95</xdr:row>
      <xdr:rowOff>66040</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2857500" y="16252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93</xdr:row>
      <xdr:rowOff>82550</xdr:rowOff>
    </xdr:from>
    <xdr:ext cx="531495" cy="259080"/>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2640965" y="1602740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87,128</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97</xdr:row>
      <xdr:rowOff>3810</xdr:rowOff>
    </xdr:from>
    <xdr:to>
      <xdr:col>10</xdr:col>
      <xdr:colOff>165100</xdr:colOff>
      <xdr:row>97</xdr:row>
      <xdr:rowOff>105410</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968500" y="16634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97</xdr:row>
      <xdr:rowOff>96520</xdr:rowOff>
    </xdr:from>
    <xdr:ext cx="531495" cy="259080"/>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1751965" y="167271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63,716</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96</xdr:row>
      <xdr:rowOff>158750</xdr:rowOff>
    </xdr:from>
    <xdr:to>
      <xdr:col>6</xdr:col>
      <xdr:colOff>38100</xdr:colOff>
      <xdr:row>97</xdr:row>
      <xdr:rowOff>88900</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079500" y="16617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95</xdr:row>
      <xdr:rowOff>105410</xdr:rowOff>
    </xdr:from>
    <xdr:ext cx="531495" cy="259080"/>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862965" y="163931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64,707</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7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4/55</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7747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54,618</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8890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79,040</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604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6710" cy="222250"/>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565900" y="4635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38</xdr:row>
      <xdr:rowOff>73660</xdr:rowOff>
    </xdr:from>
    <xdr:ext cx="245745" cy="259080"/>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355080" y="658876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36</xdr:row>
      <xdr:rowOff>35560</xdr:rowOff>
    </xdr:from>
    <xdr:ext cx="592455" cy="259080"/>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370" y="620776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33</xdr:row>
      <xdr:rowOff>168910</xdr:rowOff>
    </xdr:from>
    <xdr:ext cx="592455" cy="25590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370" y="58267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31</xdr:row>
      <xdr:rowOff>130810</xdr:rowOff>
    </xdr:from>
    <xdr:ext cx="592455" cy="259080"/>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370" y="544576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29</xdr:row>
      <xdr:rowOff>92710</xdr:rowOff>
    </xdr:from>
    <xdr:ext cx="592455" cy="259080"/>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370" y="506476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27</xdr:row>
      <xdr:rowOff>54610</xdr:rowOff>
    </xdr:from>
    <xdr:ext cx="592455" cy="25590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370" y="46837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補助費等グラフ枠">
          <a:extLst>
            <a:ext uri="{FF2B5EF4-FFF2-40B4-BE49-F238E27FC236}">
              <a16:creationId xmlns:a16="http://schemas.microsoft.com/office/drawing/2014/main" id="{00000000-0008-0000-0600-00001C010000}"/>
            </a:ext>
          </a:extLst>
        </xdr:cNvPr>
        <xdr:cNvSpPr/>
      </xdr:nvSpPr>
      <xdr:spPr>
        <a:xfrm>
          <a:off x="6604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50800</xdr:rowOff>
    </xdr:from>
    <xdr:to>
      <xdr:col>54</xdr:col>
      <xdr:colOff>189865</xdr:colOff>
      <xdr:row>37</xdr:row>
      <xdr:rowOff>158750</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flipV="1">
          <a:off x="10475595" y="5365750"/>
          <a:ext cx="1270" cy="11366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162560</xdr:rowOff>
    </xdr:from>
    <xdr:ext cx="534670" cy="259080"/>
    <xdr:sp macro="" textlink="">
      <xdr:nvSpPr>
        <xdr:cNvPr id="286" name="補助費等最小値テキスト">
          <a:extLst>
            <a:ext uri="{FF2B5EF4-FFF2-40B4-BE49-F238E27FC236}">
              <a16:creationId xmlns:a16="http://schemas.microsoft.com/office/drawing/2014/main" id="{00000000-0008-0000-0600-00001E010000}"/>
            </a:ext>
          </a:extLst>
        </xdr:cNvPr>
        <xdr:cNvSpPr txBox="1"/>
      </xdr:nvSpPr>
      <xdr:spPr>
        <a:xfrm>
          <a:off x="10528300" y="650621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59,997</a:t>
          </a:r>
          <a:endParaRPr kumimoji="1" lang="ja-JP" altLang="en-US" sz="1000" b="1">
            <a:latin typeface="ＭＳ Ｐゴシック"/>
            <a:ea typeface="ＭＳ Ｐゴシック"/>
          </a:endParaRPr>
        </a:p>
      </xdr:txBody>
    </xdr:sp>
    <xdr:clientData/>
  </xdr:oneCellAnchor>
  <xdr:twoCellAnchor>
    <xdr:from>
      <xdr:col>54</xdr:col>
      <xdr:colOff>101600</xdr:colOff>
      <xdr:row>37</xdr:row>
      <xdr:rowOff>158750</xdr:rowOff>
    </xdr:from>
    <xdr:to>
      <xdr:col>55</xdr:col>
      <xdr:colOff>88900</xdr:colOff>
      <xdr:row>37</xdr:row>
      <xdr:rowOff>158750</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10388600" y="65024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168910</xdr:rowOff>
    </xdr:from>
    <xdr:ext cx="598805" cy="255905"/>
    <xdr:sp macro="" textlink="">
      <xdr:nvSpPr>
        <xdr:cNvPr id="288" name="補助費等最大値テキスト">
          <a:extLst>
            <a:ext uri="{FF2B5EF4-FFF2-40B4-BE49-F238E27FC236}">
              <a16:creationId xmlns:a16="http://schemas.microsoft.com/office/drawing/2014/main" id="{00000000-0008-0000-0600-000020010000}"/>
            </a:ext>
          </a:extLst>
        </xdr:cNvPr>
        <xdr:cNvSpPr txBox="1"/>
      </xdr:nvSpPr>
      <xdr:spPr>
        <a:xfrm>
          <a:off x="10528300" y="5140960"/>
          <a:ext cx="59880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358,258</a:t>
          </a:r>
          <a:endParaRPr kumimoji="1" lang="ja-JP" altLang="en-US" sz="1000" b="1">
            <a:latin typeface="ＭＳ Ｐゴシック"/>
            <a:ea typeface="ＭＳ Ｐゴシック"/>
          </a:endParaRPr>
        </a:p>
      </xdr:txBody>
    </xdr:sp>
    <xdr:clientData/>
  </xdr:oneCellAnchor>
  <xdr:twoCellAnchor>
    <xdr:from>
      <xdr:col>54</xdr:col>
      <xdr:colOff>101600</xdr:colOff>
      <xdr:row>31</xdr:row>
      <xdr:rowOff>50800</xdr:rowOff>
    </xdr:from>
    <xdr:to>
      <xdr:col>55</xdr:col>
      <xdr:colOff>88900</xdr:colOff>
      <xdr:row>31</xdr:row>
      <xdr:rowOff>50800</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53657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4445</xdr:rowOff>
    </xdr:from>
    <xdr:to>
      <xdr:col>55</xdr:col>
      <xdr:colOff>0</xdr:colOff>
      <xdr:row>35</xdr:row>
      <xdr:rowOff>59690</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flipV="1">
          <a:off x="9639300" y="6005195"/>
          <a:ext cx="838200" cy="552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12700</xdr:rowOff>
    </xdr:from>
    <xdr:ext cx="598805" cy="259080"/>
    <xdr:sp macro="" textlink="">
      <xdr:nvSpPr>
        <xdr:cNvPr id="291" name="補助費等平均値テキスト">
          <a:extLst>
            <a:ext uri="{FF2B5EF4-FFF2-40B4-BE49-F238E27FC236}">
              <a16:creationId xmlns:a16="http://schemas.microsoft.com/office/drawing/2014/main" id="{00000000-0008-0000-0600-000023010000}"/>
            </a:ext>
          </a:extLst>
        </xdr:cNvPr>
        <xdr:cNvSpPr txBox="1"/>
      </xdr:nvSpPr>
      <xdr:spPr>
        <a:xfrm>
          <a:off x="10528300" y="6184900"/>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124,345</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36</xdr:row>
      <xdr:rowOff>34290</xdr:rowOff>
    </xdr:from>
    <xdr:to>
      <xdr:col>55</xdr:col>
      <xdr:colOff>50800</xdr:colOff>
      <xdr:row>36</xdr:row>
      <xdr:rowOff>135890</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10426700" y="6206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59690</xdr:rowOff>
    </xdr:from>
    <xdr:to>
      <xdr:col>50</xdr:col>
      <xdr:colOff>114300</xdr:colOff>
      <xdr:row>35</xdr:row>
      <xdr:rowOff>101600</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flipV="1">
          <a:off x="8750300" y="6060440"/>
          <a:ext cx="889000" cy="419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53975</xdr:rowOff>
    </xdr:from>
    <xdr:to>
      <xdr:col>50</xdr:col>
      <xdr:colOff>165100</xdr:colOff>
      <xdr:row>36</xdr:row>
      <xdr:rowOff>155575</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9588500" y="6226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5080</xdr:colOff>
      <xdr:row>36</xdr:row>
      <xdr:rowOff>146685</xdr:rowOff>
    </xdr:from>
    <xdr:ext cx="595630" cy="255905"/>
    <xdr:sp macro="" textlink="">
      <xdr:nvSpPr>
        <xdr:cNvPr id="295" name="テキスト ボックス 294">
          <a:extLst>
            <a:ext uri="{FF2B5EF4-FFF2-40B4-BE49-F238E27FC236}">
              <a16:creationId xmlns:a16="http://schemas.microsoft.com/office/drawing/2014/main" id="{00000000-0008-0000-0600-000027010000}"/>
            </a:ext>
          </a:extLst>
        </xdr:cNvPr>
        <xdr:cNvSpPr txBox="1"/>
      </xdr:nvSpPr>
      <xdr:spPr>
        <a:xfrm>
          <a:off x="9339580" y="6318885"/>
          <a:ext cx="5956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119,114</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32</xdr:row>
      <xdr:rowOff>170815</xdr:rowOff>
    </xdr:from>
    <xdr:to>
      <xdr:col>45</xdr:col>
      <xdr:colOff>177800</xdr:colOff>
      <xdr:row>35</xdr:row>
      <xdr:rowOff>101600</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a:off x="7861300" y="5657215"/>
          <a:ext cx="889000" cy="4451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91440</xdr:rowOff>
    </xdr:from>
    <xdr:to>
      <xdr:col>46</xdr:col>
      <xdr:colOff>38100</xdr:colOff>
      <xdr:row>37</xdr:row>
      <xdr:rowOff>21590</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8699500" y="626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68580</xdr:colOff>
      <xdr:row>37</xdr:row>
      <xdr:rowOff>12700</xdr:rowOff>
    </xdr:from>
    <xdr:ext cx="595630" cy="259080"/>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8450580" y="635635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109,344</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32</xdr:row>
      <xdr:rowOff>170815</xdr:rowOff>
    </xdr:from>
    <xdr:to>
      <xdr:col>41</xdr:col>
      <xdr:colOff>50800</xdr:colOff>
      <xdr:row>35</xdr:row>
      <xdr:rowOff>99695</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flipV="1">
          <a:off x="6972300" y="5657215"/>
          <a:ext cx="889000" cy="4432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34</xdr:row>
      <xdr:rowOff>22860</xdr:rowOff>
    </xdr:from>
    <xdr:to>
      <xdr:col>41</xdr:col>
      <xdr:colOff>101600</xdr:colOff>
      <xdr:row>34</xdr:row>
      <xdr:rowOff>124460</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7810500" y="5852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132080</xdr:colOff>
      <xdr:row>34</xdr:row>
      <xdr:rowOff>115570</xdr:rowOff>
    </xdr:from>
    <xdr:ext cx="595630" cy="259080"/>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7561580" y="594487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217,289</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36</xdr:row>
      <xdr:rowOff>168275</xdr:rowOff>
    </xdr:from>
    <xdr:to>
      <xdr:col>36</xdr:col>
      <xdr:colOff>165100</xdr:colOff>
      <xdr:row>37</xdr:row>
      <xdr:rowOff>98425</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6921500" y="6340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37</xdr:row>
      <xdr:rowOff>89535</xdr:rowOff>
    </xdr:from>
    <xdr:ext cx="531495" cy="25590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6704965" y="643318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89,184</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41</xdr:row>
      <xdr:rowOff>80010</xdr:rowOff>
    </xdr:from>
    <xdr:ext cx="762000" cy="259080"/>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10287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49</xdr:col>
      <xdr:colOff>114300</xdr:colOff>
      <xdr:row>41</xdr:row>
      <xdr:rowOff>80010</xdr:rowOff>
    </xdr:from>
    <xdr:ext cx="762000" cy="259080"/>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944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44</xdr:col>
      <xdr:colOff>177800</xdr:colOff>
      <xdr:row>41</xdr:row>
      <xdr:rowOff>80010</xdr:rowOff>
    </xdr:from>
    <xdr:ext cx="762000" cy="259080"/>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855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40</xdr:col>
      <xdr:colOff>50800</xdr:colOff>
      <xdr:row>41</xdr:row>
      <xdr:rowOff>80010</xdr:rowOff>
    </xdr:from>
    <xdr:ext cx="762000" cy="259080"/>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767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35</xdr:col>
      <xdr:colOff>114300</xdr:colOff>
      <xdr:row>41</xdr:row>
      <xdr:rowOff>80010</xdr:rowOff>
    </xdr:from>
    <xdr:ext cx="762000" cy="259080"/>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678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54</xdr:col>
      <xdr:colOff>139700</xdr:colOff>
      <xdr:row>34</xdr:row>
      <xdr:rowOff>125095</xdr:rowOff>
    </xdr:from>
    <xdr:to>
      <xdr:col>55</xdr:col>
      <xdr:colOff>50800</xdr:colOff>
      <xdr:row>35</xdr:row>
      <xdr:rowOff>55245</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10426700" y="5954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33</xdr:row>
      <xdr:rowOff>147955</xdr:rowOff>
    </xdr:from>
    <xdr:ext cx="598805" cy="258445"/>
    <xdr:sp macro="" textlink="">
      <xdr:nvSpPr>
        <xdr:cNvPr id="310" name="補助費等該当値テキスト">
          <a:extLst>
            <a:ext uri="{FF2B5EF4-FFF2-40B4-BE49-F238E27FC236}">
              <a16:creationId xmlns:a16="http://schemas.microsoft.com/office/drawing/2014/main" id="{00000000-0008-0000-0600-000036010000}"/>
            </a:ext>
          </a:extLst>
        </xdr:cNvPr>
        <xdr:cNvSpPr txBox="1"/>
      </xdr:nvSpPr>
      <xdr:spPr>
        <a:xfrm>
          <a:off x="10528300" y="580580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190,522</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35</xdr:row>
      <xdr:rowOff>8890</xdr:rowOff>
    </xdr:from>
    <xdr:to>
      <xdr:col>50</xdr:col>
      <xdr:colOff>165100</xdr:colOff>
      <xdr:row>35</xdr:row>
      <xdr:rowOff>110490</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9588500" y="6009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5080</xdr:colOff>
      <xdr:row>33</xdr:row>
      <xdr:rowOff>127000</xdr:rowOff>
    </xdr:from>
    <xdr:ext cx="595630" cy="259080"/>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9339580" y="578485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175,948</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35</xdr:row>
      <xdr:rowOff>50800</xdr:rowOff>
    </xdr:from>
    <xdr:to>
      <xdr:col>46</xdr:col>
      <xdr:colOff>38100</xdr:colOff>
      <xdr:row>35</xdr:row>
      <xdr:rowOff>152400</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8699500" y="6051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68580</xdr:colOff>
      <xdr:row>33</xdr:row>
      <xdr:rowOff>168910</xdr:rowOff>
    </xdr:from>
    <xdr:ext cx="595630" cy="25590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8450580" y="5826760"/>
          <a:ext cx="5956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165,062</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32</xdr:row>
      <xdr:rowOff>120650</xdr:rowOff>
    </xdr:from>
    <xdr:to>
      <xdr:col>41</xdr:col>
      <xdr:colOff>101600</xdr:colOff>
      <xdr:row>33</xdr:row>
      <xdr:rowOff>50165</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7810500" y="560705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132080</xdr:colOff>
      <xdr:row>31</xdr:row>
      <xdr:rowOff>66675</xdr:rowOff>
    </xdr:from>
    <xdr:ext cx="595630" cy="25590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7561580" y="5381625"/>
          <a:ext cx="5956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281,854</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35</xdr:row>
      <xdr:rowOff>48895</xdr:rowOff>
    </xdr:from>
    <xdr:to>
      <xdr:col>36</xdr:col>
      <xdr:colOff>165100</xdr:colOff>
      <xdr:row>35</xdr:row>
      <xdr:rowOff>150495</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6921500" y="6049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5080</xdr:colOff>
      <xdr:row>33</xdr:row>
      <xdr:rowOff>167005</xdr:rowOff>
    </xdr:from>
    <xdr:ext cx="595630" cy="25590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6672580" y="5824855"/>
          <a:ext cx="5956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165,490</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7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14/55</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7747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60,753</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8890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99,943</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6710" cy="222250"/>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565900" y="8064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58</xdr:row>
      <xdr:rowOff>73660</xdr:rowOff>
    </xdr:from>
    <xdr:ext cx="245745" cy="259080"/>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355080" y="1001776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56</xdr:row>
      <xdr:rowOff>35560</xdr:rowOff>
    </xdr:from>
    <xdr:ext cx="592455" cy="259080"/>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008370" y="963676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53</xdr:row>
      <xdr:rowOff>168910</xdr:rowOff>
    </xdr:from>
    <xdr:ext cx="592455" cy="25590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370" y="92557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51</xdr:row>
      <xdr:rowOff>130810</xdr:rowOff>
    </xdr:from>
    <xdr:ext cx="592455" cy="259080"/>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370" y="887476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49</xdr:row>
      <xdr:rowOff>92710</xdr:rowOff>
    </xdr:from>
    <xdr:ext cx="592455" cy="259080"/>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370" y="849376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47</xdr:row>
      <xdr:rowOff>54610</xdr:rowOff>
    </xdr:from>
    <xdr:ext cx="592455" cy="25590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08370" y="81127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普通建設事業費グラフ枠">
          <a:extLst>
            <a:ext uri="{FF2B5EF4-FFF2-40B4-BE49-F238E27FC236}">
              <a16:creationId xmlns:a16="http://schemas.microsoft.com/office/drawing/2014/main" id="{00000000-0008-0000-0600-000055010000}"/>
            </a:ext>
          </a:extLst>
        </xdr:cNvPr>
        <xdr:cNvSpPr/>
      </xdr:nvSpPr>
      <xdr:spPr>
        <a:xfrm>
          <a:off x="6604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4445</xdr:rowOff>
    </xdr:from>
    <xdr:to>
      <xdr:col>54</xdr:col>
      <xdr:colOff>189865</xdr:colOff>
      <xdr:row>58</xdr:row>
      <xdr:rowOff>143510</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flipV="1">
          <a:off x="10475595" y="8748395"/>
          <a:ext cx="1270" cy="13392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147320</xdr:rowOff>
    </xdr:from>
    <xdr:ext cx="534670" cy="259080"/>
    <xdr:sp macro="" textlink="">
      <xdr:nvSpPr>
        <xdr:cNvPr id="343" name="普通建設事業費最小値テキスト">
          <a:extLst>
            <a:ext uri="{FF2B5EF4-FFF2-40B4-BE49-F238E27FC236}">
              <a16:creationId xmlns:a16="http://schemas.microsoft.com/office/drawing/2014/main" id="{00000000-0008-0000-0600-000057010000}"/>
            </a:ext>
          </a:extLst>
        </xdr:cNvPr>
        <xdr:cNvSpPr txBox="1"/>
      </xdr:nvSpPr>
      <xdr:spPr>
        <a:xfrm>
          <a:off x="10528300" y="1009142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18,942</a:t>
          </a:r>
          <a:endParaRPr kumimoji="1" lang="ja-JP" altLang="en-US" sz="1000" b="1">
            <a:latin typeface="ＭＳ Ｐゴシック"/>
            <a:ea typeface="ＭＳ Ｐゴシック"/>
          </a:endParaRPr>
        </a:p>
      </xdr:txBody>
    </xdr:sp>
    <xdr:clientData/>
  </xdr:oneCellAnchor>
  <xdr:twoCellAnchor>
    <xdr:from>
      <xdr:col>54</xdr:col>
      <xdr:colOff>101600</xdr:colOff>
      <xdr:row>58</xdr:row>
      <xdr:rowOff>143510</xdr:rowOff>
    </xdr:from>
    <xdr:to>
      <xdr:col>55</xdr:col>
      <xdr:colOff>88900</xdr:colOff>
      <xdr:row>58</xdr:row>
      <xdr:rowOff>143510</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10087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122555</xdr:rowOff>
    </xdr:from>
    <xdr:ext cx="598805" cy="255905"/>
    <xdr:sp macro="" textlink="">
      <xdr:nvSpPr>
        <xdr:cNvPr id="345" name="普通建設事業費最大値テキスト">
          <a:extLst>
            <a:ext uri="{FF2B5EF4-FFF2-40B4-BE49-F238E27FC236}">
              <a16:creationId xmlns:a16="http://schemas.microsoft.com/office/drawing/2014/main" id="{00000000-0008-0000-0600-000059010000}"/>
            </a:ext>
          </a:extLst>
        </xdr:cNvPr>
        <xdr:cNvSpPr txBox="1"/>
      </xdr:nvSpPr>
      <xdr:spPr>
        <a:xfrm>
          <a:off x="10528300" y="8523605"/>
          <a:ext cx="59880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370,505</a:t>
          </a:r>
          <a:endParaRPr kumimoji="1" lang="ja-JP" altLang="en-US" sz="1000" b="1">
            <a:latin typeface="ＭＳ Ｐゴシック"/>
            <a:ea typeface="ＭＳ Ｐゴシック"/>
          </a:endParaRPr>
        </a:p>
      </xdr:txBody>
    </xdr:sp>
    <xdr:clientData/>
  </xdr:oneCellAnchor>
  <xdr:twoCellAnchor>
    <xdr:from>
      <xdr:col>54</xdr:col>
      <xdr:colOff>101600</xdr:colOff>
      <xdr:row>51</xdr:row>
      <xdr:rowOff>4445</xdr:rowOff>
    </xdr:from>
    <xdr:to>
      <xdr:col>55</xdr:col>
      <xdr:colOff>88900</xdr:colOff>
      <xdr:row>51</xdr:row>
      <xdr:rowOff>4445</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87483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168910</xdr:rowOff>
    </xdr:from>
    <xdr:to>
      <xdr:col>55</xdr:col>
      <xdr:colOff>0</xdr:colOff>
      <xdr:row>56</xdr:row>
      <xdr:rowOff>36830</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flipV="1">
          <a:off x="9639300" y="9598660"/>
          <a:ext cx="838200" cy="393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112395</xdr:rowOff>
    </xdr:from>
    <xdr:ext cx="534670" cy="255905"/>
    <xdr:sp macro="" textlink="">
      <xdr:nvSpPr>
        <xdr:cNvPr id="348" name="普通建設事業費平均値テキスト">
          <a:extLst>
            <a:ext uri="{FF2B5EF4-FFF2-40B4-BE49-F238E27FC236}">
              <a16:creationId xmlns:a16="http://schemas.microsoft.com/office/drawing/2014/main" id="{00000000-0008-0000-0600-00005C010000}"/>
            </a:ext>
          </a:extLst>
        </xdr:cNvPr>
        <xdr:cNvSpPr txBox="1"/>
      </xdr:nvSpPr>
      <xdr:spPr>
        <a:xfrm>
          <a:off x="10528300" y="9713595"/>
          <a:ext cx="534670"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98,176</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56</xdr:row>
      <xdr:rowOff>133985</xdr:rowOff>
    </xdr:from>
    <xdr:to>
      <xdr:col>55</xdr:col>
      <xdr:colOff>50800</xdr:colOff>
      <xdr:row>57</xdr:row>
      <xdr:rowOff>64135</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10426700" y="9735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170180</xdr:rowOff>
    </xdr:from>
    <xdr:to>
      <xdr:col>50</xdr:col>
      <xdr:colOff>114300</xdr:colOff>
      <xdr:row>56</xdr:row>
      <xdr:rowOff>36830</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8750300" y="9599930"/>
          <a:ext cx="8890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146050</xdr:rowOff>
    </xdr:from>
    <xdr:to>
      <xdr:col>50</xdr:col>
      <xdr:colOff>165100</xdr:colOff>
      <xdr:row>57</xdr:row>
      <xdr:rowOff>76200</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9588500" y="9747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57</xdr:row>
      <xdr:rowOff>67310</xdr:rowOff>
    </xdr:from>
    <xdr:ext cx="531495" cy="259080"/>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9371965" y="98399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95,007</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54</xdr:row>
      <xdr:rowOff>120650</xdr:rowOff>
    </xdr:from>
    <xdr:to>
      <xdr:col>45</xdr:col>
      <xdr:colOff>177800</xdr:colOff>
      <xdr:row>55</xdr:row>
      <xdr:rowOff>170180</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7861300" y="9378950"/>
          <a:ext cx="889000" cy="2209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8890</xdr:rowOff>
    </xdr:from>
    <xdr:to>
      <xdr:col>46</xdr:col>
      <xdr:colOff>38100</xdr:colOff>
      <xdr:row>57</xdr:row>
      <xdr:rowOff>110490</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8699500" y="9781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57</xdr:row>
      <xdr:rowOff>101600</xdr:rowOff>
    </xdr:from>
    <xdr:ext cx="531495" cy="259080"/>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8482965" y="987425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85,942</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54</xdr:row>
      <xdr:rowOff>120650</xdr:rowOff>
    </xdr:from>
    <xdr:to>
      <xdr:col>41</xdr:col>
      <xdr:colOff>50800</xdr:colOff>
      <xdr:row>56</xdr:row>
      <xdr:rowOff>49530</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flipV="1">
          <a:off x="6972300" y="9378950"/>
          <a:ext cx="889000" cy="271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146685</xdr:rowOff>
    </xdr:from>
    <xdr:to>
      <xdr:col>41</xdr:col>
      <xdr:colOff>101600</xdr:colOff>
      <xdr:row>57</xdr:row>
      <xdr:rowOff>76835</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7810500" y="9747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57</xdr:row>
      <xdr:rowOff>67945</xdr:rowOff>
    </xdr:from>
    <xdr:ext cx="531495" cy="2584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7593965" y="984059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94,796</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57</xdr:row>
      <xdr:rowOff>19685</xdr:rowOff>
    </xdr:from>
    <xdr:to>
      <xdr:col>36</xdr:col>
      <xdr:colOff>165100</xdr:colOff>
      <xdr:row>57</xdr:row>
      <xdr:rowOff>121285</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6921500" y="9792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57</xdr:row>
      <xdr:rowOff>112395</xdr:rowOff>
    </xdr:from>
    <xdr:ext cx="531495" cy="25590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6704965" y="988504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83,103</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61</xdr:row>
      <xdr:rowOff>80010</xdr:rowOff>
    </xdr:from>
    <xdr:ext cx="762000" cy="259080"/>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10287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49</xdr:col>
      <xdr:colOff>114300</xdr:colOff>
      <xdr:row>61</xdr:row>
      <xdr:rowOff>80010</xdr:rowOff>
    </xdr:from>
    <xdr:ext cx="762000" cy="259080"/>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944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44</xdr:col>
      <xdr:colOff>177800</xdr:colOff>
      <xdr:row>61</xdr:row>
      <xdr:rowOff>80010</xdr:rowOff>
    </xdr:from>
    <xdr:ext cx="762000" cy="259080"/>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55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40</xdr:col>
      <xdr:colOff>50800</xdr:colOff>
      <xdr:row>61</xdr:row>
      <xdr:rowOff>80010</xdr:rowOff>
    </xdr:from>
    <xdr:ext cx="762000" cy="259080"/>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767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35</xdr:col>
      <xdr:colOff>114300</xdr:colOff>
      <xdr:row>61</xdr:row>
      <xdr:rowOff>80010</xdr:rowOff>
    </xdr:from>
    <xdr:ext cx="762000" cy="259080"/>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78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54</xdr:col>
      <xdr:colOff>139700</xdr:colOff>
      <xdr:row>55</xdr:row>
      <xdr:rowOff>118110</xdr:rowOff>
    </xdr:from>
    <xdr:to>
      <xdr:col>55</xdr:col>
      <xdr:colOff>50800</xdr:colOff>
      <xdr:row>56</xdr:row>
      <xdr:rowOff>48260</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10426700" y="9547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140970</xdr:rowOff>
    </xdr:from>
    <xdr:ext cx="598805" cy="259080"/>
    <xdr:sp macro="" textlink="">
      <xdr:nvSpPr>
        <xdr:cNvPr id="367" name="普通建設事業費該当値テキスト">
          <a:extLst>
            <a:ext uri="{FF2B5EF4-FFF2-40B4-BE49-F238E27FC236}">
              <a16:creationId xmlns:a16="http://schemas.microsoft.com/office/drawing/2014/main" id="{00000000-0008-0000-0600-00006F010000}"/>
            </a:ext>
          </a:extLst>
        </xdr:cNvPr>
        <xdr:cNvSpPr txBox="1"/>
      </xdr:nvSpPr>
      <xdr:spPr>
        <a:xfrm>
          <a:off x="10528300" y="939927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147,341</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55</xdr:row>
      <xdr:rowOff>157480</xdr:rowOff>
    </xdr:from>
    <xdr:to>
      <xdr:col>50</xdr:col>
      <xdr:colOff>165100</xdr:colOff>
      <xdr:row>56</xdr:row>
      <xdr:rowOff>87630</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9588500" y="9587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5080</xdr:colOff>
      <xdr:row>54</xdr:row>
      <xdr:rowOff>104140</xdr:rowOff>
    </xdr:from>
    <xdr:ext cx="595630" cy="259080"/>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9339580" y="936244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137,028</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55</xdr:row>
      <xdr:rowOff>119380</xdr:rowOff>
    </xdr:from>
    <xdr:to>
      <xdr:col>46</xdr:col>
      <xdr:colOff>38100</xdr:colOff>
      <xdr:row>56</xdr:row>
      <xdr:rowOff>49530</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8699500" y="9549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68580</xdr:colOff>
      <xdr:row>54</xdr:row>
      <xdr:rowOff>66040</xdr:rowOff>
    </xdr:from>
    <xdr:ext cx="595630" cy="25590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450580" y="9324340"/>
          <a:ext cx="5956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147,049</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54</xdr:row>
      <xdr:rowOff>69215</xdr:rowOff>
    </xdr:from>
    <xdr:to>
      <xdr:col>41</xdr:col>
      <xdr:colOff>101600</xdr:colOff>
      <xdr:row>54</xdr:row>
      <xdr:rowOff>170815</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7810500" y="9327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132080</xdr:colOff>
      <xdr:row>53</xdr:row>
      <xdr:rowOff>15875</xdr:rowOff>
    </xdr:from>
    <xdr:ext cx="595630" cy="259080"/>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7561580" y="9102725"/>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205,119</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55</xdr:row>
      <xdr:rowOff>170180</xdr:rowOff>
    </xdr:from>
    <xdr:to>
      <xdr:col>36</xdr:col>
      <xdr:colOff>165100</xdr:colOff>
      <xdr:row>56</xdr:row>
      <xdr:rowOff>100330</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6921500" y="9599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5080</xdr:colOff>
      <xdr:row>54</xdr:row>
      <xdr:rowOff>116840</xdr:rowOff>
    </xdr:from>
    <xdr:ext cx="595630" cy="259080"/>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6672580" y="937514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133,649</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17/55</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14,217</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36,575</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6710" cy="222250"/>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565900" y="11493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25400</xdr:rowOff>
    </xdr:from>
    <xdr:to>
      <xdr:col>59</xdr:col>
      <xdr:colOff>50800</xdr:colOff>
      <xdr:row>78</xdr:row>
      <xdr:rowOff>25400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398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77</xdr:row>
      <xdr:rowOff>54610</xdr:rowOff>
    </xdr:from>
    <xdr:ext cx="245745" cy="25590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355080" y="13256260"/>
          <a:ext cx="24574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73</xdr:row>
      <xdr:rowOff>168910</xdr:rowOff>
    </xdr:from>
    <xdr:ext cx="592455" cy="25590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08370" y="126847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71</xdr:row>
      <xdr:rowOff>82550</xdr:rowOff>
    </xdr:from>
    <xdr:to>
      <xdr:col>59</xdr:col>
      <xdr:colOff>50800</xdr:colOff>
      <xdr:row>71</xdr:row>
      <xdr:rowOff>82550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255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70</xdr:row>
      <xdr:rowOff>111760</xdr:rowOff>
    </xdr:from>
    <xdr:ext cx="592455" cy="25590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08370" y="121132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67</xdr:row>
      <xdr:rowOff>54610</xdr:rowOff>
    </xdr:from>
    <xdr:ext cx="592455" cy="25590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08370" y="115417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4" name="普通建設事業費 （ うち新規整備　）グラフ枠">
          <a:extLst>
            <a:ext uri="{FF2B5EF4-FFF2-40B4-BE49-F238E27FC236}">
              <a16:creationId xmlns:a16="http://schemas.microsoft.com/office/drawing/2014/main" id="{00000000-0008-0000-0600-00008A010000}"/>
            </a:ext>
          </a:extLst>
        </xdr:cNvPr>
        <xdr:cNvSpPr/>
      </xdr:nvSpPr>
      <xdr:spPr>
        <a:xfrm>
          <a:off x="6604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10160</xdr:rowOff>
    </xdr:from>
    <xdr:to>
      <xdr:col>54</xdr:col>
      <xdr:colOff>189865</xdr:colOff>
      <xdr:row>78</xdr:row>
      <xdr:rowOff>25400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flipV="1">
          <a:off x="10475595" y="12183110"/>
          <a:ext cx="1270" cy="12153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29210</xdr:rowOff>
    </xdr:from>
    <xdr:ext cx="249555" cy="255905"/>
    <xdr:sp macro="" textlink="">
      <xdr:nvSpPr>
        <xdr:cNvPr id="396" name="普通建設事業費 （ うち新規整備　）最小値テキスト">
          <a:extLst>
            <a:ext uri="{FF2B5EF4-FFF2-40B4-BE49-F238E27FC236}">
              <a16:creationId xmlns:a16="http://schemas.microsoft.com/office/drawing/2014/main" id="{00000000-0008-0000-0600-00008C010000}"/>
            </a:ext>
          </a:extLst>
        </xdr:cNvPr>
        <xdr:cNvSpPr txBox="1"/>
      </xdr:nvSpPr>
      <xdr:spPr>
        <a:xfrm>
          <a:off x="10528300" y="13402310"/>
          <a:ext cx="2495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54</xdr:col>
      <xdr:colOff>101600</xdr:colOff>
      <xdr:row>78</xdr:row>
      <xdr:rowOff>25400</xdr:rowOff>
    </xdr:from>
    <xdr:to>
      <xdr:col>55</xdr:col>
      <xdr:colOff>88900</xdr:colOff>
      <xdr:row>78</xdr:row>
      <xdr:rowOff>25400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10388600" y="133985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128270</xdr:rowOff>
    </xdr:from>
    <xdr:ext cx="598805" cy="259080"/>
    <xdr:sp macro="" textlink="">
      <xdr:nvSpPr>
        <xdr:cNvPr id="398" name="普通建設事業費 （ うち新規整備　）最大値テキスト">
          <a:extLst>
            <a:ext uri="{FF2B5EF4-FFF2-40B4-BE49-F238E27FC236}">
              <a16:creationId xmlns:a16="http://schemas.microsoft.com/office/drawing/2014/main" id="{00000000-0008-0000-0600-00008E010000}"/>
            </a:ext>
          </a:extLst>
        </xdr:cNvPr>
        <xdr:cNvSpPr txBox="1"/>
      </xdr:nvSpPr>
      <xdr:spPr>
        <a:xfrm>
          <a:off x="10528300" y="1195832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212,679</a:t>
          </a:r>
          <a:endParaRPr kumimoji="1" lang="ja-JP" altLang="en-US" sz="1000" b="1">
            <a:latin typeface="ＭＳ Ｐゴシック"/>
            <a:ea typeface="ＭＳ Ｐゴシック"/>
          </a:endParaRPr>
        </a:p>
      </xdr:txBody>
    </xdr:sp>
    <xdr:clientData/>
  </xdr:oneCellAnchor>
  <xdr:twoCellAnchor>
    <xdr:from>
      <xdr:col>54</xdr:col>
      <xdr:colOff>101600</xdr:colOff>
      <xdr:row>71</xdr:row>
      <xdr:rowOff>10160</xdr:rowOff>
    </xdr:from>
    <xdr:to>
      <xdr:col>55</xdr:col>
      <xdr:colOff>88900</xdr:colOff>
      <xdr:row>71</xdr:row>
      <xdr:rowOff>10160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10388600" y="121831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154940</xdr:rowOff>
    </xdr:from>
    <xdr:to>
      <xdr:col>55</xdr:col>
      <xdr:colOff>0</xdr:colOff>
      <xdr:row>76</xdr:row>
      <xdr:rowOff>155575</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flipV="1">
          <a:off x="9639300" y="13185140"/>
          <a:ext cx="8382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132080</xdr:rowOff>
    </xdr:from>
    <xdr:ext cx="534670" cy="255905"/>
    <xdr:sp macro="" textlink="">
      <xdr:nvSpPr>
        <xdr:cNvPr id="401" name="普通建設事業費 （ うち新規整備　）平均値テキスト">
          <a:extLst>
            <a:ext uri="{FF2B5EF4-FFF2-40B4-BE49-F238E27FC236}">
              <a16:creationId xmlns:a16="http://schemas.microsoft.com/office/drawing/2014/main" id="{00000000-0008-0000-0600-000091010000}"/>
            </a:ext>
          </a:extLst>
        </xdr:cNvPr>
        <xdr:cNvSpPr txBox="1"/>
      </xdr:nvSpPr>
      <xdr:spPr>
        <a:xfrm>
          <a:off x="10528300" y="13162280"/>
          <a:ext cx="534670"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28,728</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76</xdr:row>
      <xdr:rowOff>153035</xdr:rowOff>
    </xdr:from>
    <xdr:to>
      <xdr:col>55</xdr:col>
      <xdr:colOff>50800</xdr:colOff>
      <xdr:row>77</xdr:row>
      <xdr:rowOff>83185</xdr:rowOff>
    </xdr:to>
    <xdr:sp macro="" textlink="">
      <xdr:nvSpPr>
        <xdr:cNvPr id="402" name="フローチャート: 判断 401">
          <a:extLst>
            <a:ext uri="{FF2B5EF4-FFF2-40B4-BE49-F238E27FC236}">
              <a16:creationId xmlns:a16="http://schemas.microsoft.com/office/drawing/2014/main" id="{00000000-0008-0000-0600-000092010000}"/>
            </a:ext>
          </a:extLst>
        </xdr:cNvPr>
        <xdr:cNvSpPr/>
      </xdr:nvSpPr>
      <xdr:spPr>
        <a:xfrm>
          <a:off x="10426700" y="13183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13970</xdr:rowOff>
    </xdr:from>
    <xdr:to>
      <xdr:col>50</xdr:col>
      <xdr:colOff>114300</xdr:colOff>
      <xdr:row>76</xdr:row>
      <xdr:rowOff>155575</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8750300" y="13044170"/>
          <a:ext cx="889000" cy="1416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144780</xdr:rowOff>
    </xdr:from>
    <xdr:to>
      <xdr:col>50</xdr:col>
      <xdr:colOff>165100</xdr:colOff>
      <xdr:row>77</xdr:row>
      <xdr:rowOff>74930</xdr:rowOff>
    </xdr:to>
    <xdr:sp macro="" textlink="">
      <xdr:nvSpPr>
        <xdr:cNvPr id="404" name="フローチャート: 判断 403">
          <a:extLst>
            <a:ext uri="{FF2B5EF4-FFF2-40B4-BE49-F238E27FC236}">
              <a16:creationId xmlns:a16="http://schemas.microsoft.com/office/drawing/2014/main" id="{00000000-0008-0000-0600-000094010000}"/>
            </a:ext>
          </a:extLst>
        </xdr:cNvPr>
        <xdr:cNvSpPr/>
      </xdr:nvSpPr>
      <xdr:spPr>
        <a:xfrm>
          <a:off x="95885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77</xdr:row>
      <xdr:rowOff>66040</xdr:rowOff>
    </xdr:from>
    <xdr:ext cx="531495" cy="255905"/>
    <xdr:sp macro="" textlink="">
      <xdr:nvSpPr>
        <xdr:cNvPr id="405" name="テキスト ボックス 404">
          <a:extLst>
            <a:ext uri="{FF2B5EF4-FFF2-40B4-BE49-F238E27FC236}">
              <a16:creationId xmlns:a16="http://schemas.microsoft.com/office/drawing/2014/main" id="{00000000-0008-0000-0600-000095010000}"/>
            </a:ext>
          </a:extLst>
        </xdr:cNvPr>
        <xdr:cNvSpPr txBox="1"/>
      </xdr:nvSpPr>
      <xdr:spPr>
        <a:xfrm>
          <a:off x="9371965" y="1326769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30,220</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75</xdr:row>
      <xdr:rowOff>13335</xdr:rowOff>
    </xdr:from>
    <xdr:to>
      <xdr:col>45</xdr:col>
      <xdr:colOff>177800</xdr:colOff>
      <xdr:row>76</xdr:row>
      <xdr:rowOff>13970</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7861300" y="12872085"/>
          <a:ext cx="889000" cy="1720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8255</xdr:rowOff>
    </xdr:from>
    <xdr:to>
      <xdr:col>46</xdr:col>
      <xdr:colOff>38100</xdr:colOff>
      <xdr:row>77</xdr:row>
      <xdr:rowOff>109855</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8699500" y="13209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77</xdr:row>
      <xdr:rowOff>100965</xdr:rowOff>
    </xdr:from>
    <xdr:ext cx="531495" cy="255905"/>
    <xdr:sp macro="" textlink="">
      <xdr:nvSpPr>
        <xdr:cNvPr id="408" name="テキスト ボックス 407">
          <a:extLst>
            <a:ext uri="{FF2B5EF4-FFF2-40B4-BE49-F238E27FC236}">
              <a16:creationId xmlns:a16="http://schemas.microsoft.com/office/drawing/2014/main" id="{00000000-0008-0000-0600-000098010000}"/>
            </a:ext>
          </a:extLst>
        </xdr:cNvPr>
        <xdr:cNvSpPr txBox="1"/>
      </xdr:nvSpPr>
      <xdr:spPr>
        <a:xfrm>
          <a:off x="8482965" y="1330261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24,164</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75</xdr:row>
      <xdr:rowOff>13335</xdr:rowOff>
    </xdr:from>
    <xdr:to>
      <xdr:col>41</xdr:col>
      <xdr:colOff>50800</xdr:colOff>
      <xdr:row>76</xdr:row>
      <xdr:rowOff>40640</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flipV="1">
          <a:off x="6972300" y="12872085"/>
          <a:ext cx="889000" cy="1987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144145</xdr:rowOff>
    </xdr:from>
    <xdr:to>
      <xdr:col>41</xdr:col>
      <xdr:colOff>101600</xdr:colOff>
      <xdr:row>77</xdr:row>
      <xdr:rowOff>74930</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7810500" y="1317434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77</xdr:row>
      <xdr:rowOff>65405</xdr:rowOff>
    </xdr:from>
    <xdr:ext cx="531495" cy="25590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7593965" y="1326705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30,295</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76</xdr:row>
      <xdr:rowOff>133985</xdr:rowOff>
    </xdr:from>
    <xdr:to>
      <xdr:col>36</xdr:col>
      <xdr:colOff>165100</xdr:colOff>
      <xdr:row>77</xdr:row>
      <xdr:rowOff>64135</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6921500" y="13164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77</xdr:row>
      <xdr:rowOff>55245</xdr:rowOff>
    </xdr:from>
    <xdr:ext cx="531495" cy="25590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6704965" y="1325689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32,122</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81</xdr:row>
      <xdr:rowOff>80010</xdr:rowOff>
    </xdr:from>
    <xdr:ext cx="762000" cy="259080"/>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10287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49</xdr:col>
      <xdr:colOff>114300</xdr:colOff>
      <xdr:row>81</xdr:row>
      <xdr:rowOff>80010</xdr:rowOff>
    </xdr:from>
    <xdr:ext cx="762000" cy="259080"/>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944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44</xdr:col>
      <xdr:colOff>177800</xdr:colOff>
      <xdr:row>81</xdr:row>
      <xdr:rowOff>80010</xdr:rowOff>
    </xdr:from>
    <xdr:ext cx="762000" cy="259080"/>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855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40</xdr:col>
      <xdr:colOff>50800</xdr:colOff>
      <xdr:row>81</xdr:row>
      <xdr:rowOff>80010</xdr:rowOff>
    </xdr:from>
    <xdr:ext cx="762000" cy="259080"/>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767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35</xdr:col>
      <xdr:colOff>114300</xdr:colOff>
      <xdr:row>81</xdr:row>
      <xdr:rowOff>80010</xdr:rowOff>
    </xdr:from>
    <xdr:ext cx="762000" cy="259080"/>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678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54</xdr:col>
      <xdr:colOff>139700</xdr:colOff>
      <xdr:row>76</xdr:row>
      <xdr:rowOff>103505</xdr:rowOff>
    </xdr:from>
    <xdr:to>
      <xdr:col>55</xdr:col>
      <xdr:colOff>50800</xdr:colOff>
      <xdr:row>77</xdr:row>
      <xdr:rowOff>33655</xdr:rowOff>
    </xdr:to>
    <xdr:sp macro="" textlink="">
      <xdr:nvSpPr>
        <xdr:cNvPr id="419" name="楕円 418">
          <a:extLst>
            <a:ext uri="{FF2B5EF4-FFF2-40B4-BE49-F238E27FC236}">
              <a16:creationId xmlns:a16="http://schemas.microsoft.com/office/drawing/2014/main" id="{00000000-0008-0000-0600-0000A3010000}"/>
            </a:ext>
          </a:extLst>
        </xdr:cNvPr>
        <xdr:cNvSpPr/>
      </xdr:nvSpPr>
      <xdr:spPr>
        <a:xfrm>
          <a:off x="10426700" y="13133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126365</xdr:rowOff>
    </xdr:from>
    <xdr:ext cx="534670" cy="259080"/>
    <xdr:sp macro="" textlink="">
      <xdr:nvSpPr>
        <xdr:cNvPr id="420" name="普通建設事業費 （ うち新規整備　）該当値テキスト">
          <a:extLst>
            <a:ext uri="{FF2B5EF4-FFF2-40B4-BE49-F238E27FC236}">
              <a16:creationId xmlns:a16="http://schemas.microsoft.com/office/drawing/2014/main" id="{00000000-0008-0000-0600-0000A4010000}"/>
            </a:ext>
          </a:extLst>
        </xdr:cNvPr>
        <xdr:cNvSpPr txBox="1"/>
      </xdr:nvSpPr>
      <xdr:spPr>
        <a:xfrm>
          <a:off x="10528300" y="1298511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37,392</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76</xdr:row>
      <xdr:rowOff>104775</xdr:rowOff>
    </xdr:from>
    <xdr:to>
      <xdr:col>50</xdr:col>
      <xdr:colOff>165100</xdr:colOff>
      <xdr:row>77</xdr:row>
      <xdr:rowOff>34925</xdr:rowOff>
    </xdr:to>
    <xdr:sp macro="" textlink="">
      <xdr:nvSpPr>
        <xdr:cNvPr id="421" name="楕円 420">
          <a:extLst>
            <a:ext uri="{FF2B5EF4-FFF2-40B4-BE49-F238E27FC236}">
              <a16:creationId xmlns:a16="http://schemas.microsoft.com/office/drawing/2014/main" id="{00000000-0008-0000-0600-0000A5010000}"/>
            </a:ext>
          </a:extLst>
        </xdr:cNvPr>
        <xdr:cNvSpPr/>
      </xdr:nvSpPr>
      <xdr:spPr>
        <a:xfrm>
          <a:off x="9588500" y="13134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75</xdr:row>
      <xdr:rowOff>52070</xdr:rowOff>
    </xdr:from>
    <xdr:ext cx="531495" cy="25590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9371965" y="1291082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37,250</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75</xdr:row>
      <xdr:rowOff>134620</xdr:rowOff>
    </xdr:from>
    <xdr:to>
      <xdr:col>46</xdr:col>
      <xdr:colOff>38100</xdr:colOff>
      <xdr:row>76</xdr:row>
      <xdr:rowOff>64770</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8699500" y="12993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74</xdr:row>
      <xdr:rowOff>81280</xdr:rowOff>
    </xdr:from>
    <xdr:ext cx="531495" cy="259080"/>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8482965" y="1276858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62,012</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74</xdr:row>
      <xdr:rowOff>133985</xdr:rowOff>
    </xdr:from>
    <xdr:to>
      <xdr:col>41</xdr:col>
      <xdr:colOff>101600</xdr:colOff>
      <xdr:row>75</xdr:row>
      <xdr:rowOff>64135</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7810500" y="12821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73</xdr:row>
      <xdr:rowOff>80645</xdr:rowOff>
    </xdr:from>
    <xdr:ext cx="531495" cy="259080"/>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7593965" y="1259649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92,146</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75</xdr:row>
      <xdr:rowOff>160655</xdr:rowOff>
    </xdr:from>
    <xdr:to>
      <xdr:col>36</xdr:col>
      <xdr:colOff>165100</xdr:colOff>
      <xdr:row>76</xdr:row>
      <xdr:rowOff>90805</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6921500" y="13019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74</xdr:row>
      <xdr:rowOff>107315</xdr:rowOff>
    </xdr:from>
    <xdr:ext cx="531495" cy="259080"/>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6704965" y="1279461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57,490</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9" name="正方形/長方形 428">
          <a:extLst>
            <a:ext uri="{FF2B5EF4-FFF2-40B4-BE49-F238E27FC236}">
              <a16:creationId xmlns:a16="http://schemas.microsoft.com/office/drawing/2014/main" id="{00000000-0008-0000-0600-0000AD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67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67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11/55</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7747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7747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35,689</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8890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8890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47,296</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604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6710" cy="222250"/>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6565900" y="14922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8" name="直線コネクタ 437">
          <a:extLst>
            <a:ext uri="{FF2B5EF4-FFF2-40B4-BE49-F238E27FC236}">
              <a16:creationId xmlns:a16="http://schemas.microsoft.com/office/drawing/2014/main" id="{00000000-0008-0000-0600-0000B6010000}"/>
            </a:ext>
          </a:extLst>
        </xdr:cNvPr>
        <xdr:cNvCxnSpPr/>
      </xdr:nvCxnSpPr>
      <xdr:spPr>
        <a:xfrm>
          <a:off x="6604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9" name="直線コネクタ 438">
          <a:extLst>
            <a:ext uri="{FF2B5EF4-FFF2-40B4-BE49-F238E27FC236}">
              <a16:creationId xmlns:a16="http://schemas.microsoft.com/office/drawing/2014/main" id="{00000000-0008-0000-0600-0000B7010000}"/>
            </a:ext>
          </a:extLst>
        </xdr:cNvPr>
        <xdr:cNvCxnSpPr/>
      </xdr:nvCxnSpPr>
      <xdr:spPr>
        <a:xfrm>
          <a:off x="6604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98</xdr:row>
      <xdr:rowOff>73660</xdr:rowOff>
    </xdr:from>
    <xdr:ext cx="245745" cy="259080"/>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6355080" y="1687576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96</xdr:row>
      <xdr:rowOff>35560</xdr:rowOff>
    </xdr:from>
    <xdr:ext cx="531495" cy="259080"/>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072505" y="1649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93</xdr:row>
      <xdr:rowOff>168910</xdr:rowOff>
    </xdr:from>
    <xdr:ext cx="592455" cy="25590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008370" y="161137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91</xdr:row>
      <xdr:rowOff>130810</xdr:rowOff>
    </xdr:from>
    <xdr:ext cx="592455" cy="259080"/>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08370" y="1573276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89</xdr:row>
      <xdr:rowOff>92710</xdr:rowOff>
    </xdr:from>
    <xdr:ext cx="592455" cy="259080"/>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370" y="1535176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87</xdr:row>
      <xdr:rowOff>54610</xdr:rowOff>
    </xdr:from>
    <xdr:ext cx="592455" cy="25590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370" y="149707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普通建設事業費 （ うち更新整備　）グラフ枠">
          <a:extLst>
            <a:ext uri="{FF2B5EF4-FFF2-40B4-BE49-F238E27FC236}">
              <a16:creationId xmlns:a16="http://schemas.microsoft.com/office/drawing/2014/main" id="{00000000-0008-0000-0600-0000C3010000}"/>
            </a:ext>
          </a:extLst>
        </xdr:cNvPr>
        <xdr:cNvSpPr/>
      </xdr:nvSpPr>
      <xdr:spPr>
        <a:xfrm>
          <a:off x="6604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27305</xdr:rowOff>
    </xdr:from>
    <xdr:to>
      <xdr:col>54</xdr:col>
      <xdr:colOff>189865</xdr:colOff>
      <xdr:row>98</xdr:row>
      <xdr:rowOff>130175</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flipV="1">
          <a:off x="10475595" y="15457805"/>
          <a:ext cx="1270" cy="14744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133985</xdr:rowOff>
    </xdr:from>
    <xdr:ext cx="534670" cy="255905"/>
    <xdr:sp macro="" textlink="">
      <xdr:nvSpPr>
        <xdr:cNvPr id="453" name="普通建設事業費 （ うち更新整備　）最小値テキスト">
          <a:extLst>
            <a:ext uri="{FF2B5EF4-FFF2-40B4-BE49-F238E27FC236}">
              <a16:creationId xmlns:a16="http://schemas.microsoft.com/office/drawing/2014/main" id="{00000000-0008-0000-0600-0000C5010000}"/>
            </a:ext>
          </a:extLst>
        </xdr:cNvPr>
        <xdr:cNvSpPr txBox="1"/>
      </xdr:nvSpPr>
      <xdr:spPr>
        <a:xfrm>
          <a:off x="10528300" y="16936085"/>
          <a:ext cx="53467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11,221</a:t>
          </a:r>
          <a:endParaRPr kumimoji="1" lang="ja-JP" altLang="en-US" sz="1000" b="1">
            <a:latin typeface="ＭＳ Ｐゴシック"/>
            <a:ea typeface="ＭＳ Ｐゴシック"/>
          </a:endParaRPr>
        </a:p>
      </xdr:txBody>
    </xdr:sp>
    <xdr:clientData/>
  </xdr:oneCellAnchor>
  <xdr:twoCellAnchor>
    <xdr:from>
      <xdr:col>54</xdr:col>
      <xdr:colOff>101600</xdr:colOff>
      <xdr:row>98</xdr:row>
      <xdr:rowOff>130175</xdr:rowOff>
    </xdr:from>
    <xdr:to>
      <xdr:col>55</xdr:col>
      <xdr:colOff>88900</xdr:colOff>
      <xdr:row>98</xdr:row>
      <xdr:rowOff>130175</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10388600" y="169322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145415</xdr:rowOff>
    </xdr:from>
    <xdr:ext cx="598805" cy="255905"/>
    <xdr:sp macro="" textlink="">
      <xdr:nvSpPr>
        <xdr:cNvPr id="455" name="普通建設事業費 （ うち更新整備　）最大値テキスト">
          <a:extLst>
            <a:ext uri="{FF2B5EF4-FFF2-40B4-BE49-F238E27FC236}">
              <a16:creationId xmlns:a16="http://schemas.microsoft.com/office/drawing/2014/main" id="{00000000-0008-0000-0600-0000C7010000}"/>
            </a:ext>
          </a:extLst>
        </xdr:cNvPr>
        <xdr:cNvSpPr txBox="1"/>
      </xdr:nvSpPr>
      <xdr:spPr>
        <a:xfrm>
          <a:off x="10528300" y="15233015"/>
          <a:ext cx="59880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204,781</a:t>
          </a:r>
          <a:endParaRPr kumimoji="1" lang="ja-JP" altLang="en-US" sz="1000" b="1">
            <a:latin typeface="ＭＳ Ｐゴシック"/>
            <a:ea typeface="ＭＳ Ｐゴシック"/>
          </a:endParaRPr>
        </a:p>
      </xdr:txBody>
    </xdr:sp>
    <xdr:clientData/>
  </xdr:oneCellAnchor>
  <xdr:twoCellAnchor>
    <xdr:from>
      <xdr:col>54</xdr:col>
      <xdr:colOff>101600</xdr:colOff>
      <xdr:row>90</xdr:row>
      <xdr:rowOff>27305</xdr:rowOff>
    </xdr:from>
    <xdr:to>
      <xdr:col>55</xdr:col>
      <xdr:colOff>88900</xdr:colOff>
      <xdr:row>90</xdr:row>
      <xdr:rowOff>27305</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10388600" y="154578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20320</xdr:rowOff>
    </xdr:from>
    <xdr:to>
      <xdr:col>55</xdr:col>
      <xdr:colOff>0</xdr:colOff>
      <xdr:row>95</xdr:row>
      <xdr:rowOff>124460</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flipV="1">
          <a:off x="9639300" y="16308070"/>
          <a:ext cx="838200" cy="1041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34290</xdr:rowOff>
    </xdr:from>
    <xdr:ext cx="534670" cy="259080"/>
    <xdr:sp macro="" textlink="">
      <xdr:nvSpPr>
        <xdr:cNvPr id="458" name="普通建設事業費 （ うち更新整備　）平均値テキスト">
          <a:extLst>
            <a:ext uri="{FF2B5EF4-FFF2-40B4-BE49-F238E27FC236}">
              <a16:creationId xmlns:a16="http://schemas.microsoft.com/office/drawing/2014/main" id="{00000000-0008-0000-0600-0000CA010000}"/>
            </a:ext>
          </a:extLst>
        </xdr:cNvPr>
        <xdr:cNvSpPr txBox="1"/>
      </xdr:nvSpPr>
      <xdr:spPr>
        <a:xfrm>
          <a:off x="10528300" y="1649349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59,311</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96</xdr:row>
      <xdr:rowOff>55880</xdr:rowOff>
    </xdr:from>
    <xdr:to>
      <xdr:col>55</xdr:col>
      <xdr:colOff>50800</xdr:colOff>
      <xdr:row>96</xdr:row>
      <xdr:rowOff>157480</xdr:rowOff>
    </xdr:to>
    <xdr:sp macro="" textlink="">
      <xdr:nvSpPr>
        <xdr:cNvPr id="459" name="フローチャート: 判断 458">
          <a:extLst>
            <a:ext uri="{FF2B5EF4-FFF2-40B4-BE49-F238E27FC236}">
              <a16:creationId xmlns:a16="http://schemas.microsoft.com/office/drawing/2014/main" id="{00000000-0008-0000-0600-0000CB010000}"/>
            </a:ext>
          </a:extLst>
        </xdr:cNvPr>
        <xdr:cNvSpPr/>
      </xdr:nvSpPr>
      <xdr:spPr>
        <a:xfrm>
          <a:off x="10426700" y="16515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124460</xdr:rowOff>
    </xdr:from>
    <xdr:to>
      <xdr:col>50</xdr:col>
      <xdr:colOff>114300</xdr:colOff>
      <xdr:row>96</xdr:row>
      <xdr:rowOff>36195</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flipV="1">
          <a:off x="8750300" y="16412210"/>
          <a:ext cx="889000" cy="831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97790</xdr:rowOff>
    </xdr:from>
    <xdr:to>
      <xdr:col>50</xdr:col>
      <xdr:colOff>165100</xdr:colOff>
      <xdr:row>97</xdr:row>
      <xdr:rowOff>27940</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9588500" y="16556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97</xdr:row>
      <xdr:rowOff>19050</xdr:rowOff>
    </xdr:from>
    <xdr:ext cx="531495" cy="25590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9371965" y="1664970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53,807</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95</xdr:row>
      <xdr:rowOff>30480</xdr:rowOff>
    </xdr:from>
    <xdr:to>
      <xdr:col>45</xdr:col>
      <xdr:colOff>177800</xdr:colOff>
      <xdr:row>96</xdr:row>
      <xdr:rowOff>36195</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7861300" y="16318230"/>
          <a:ext cx="889000" cy="1771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139700</xdr:rowOff>
    </xdr:from>
    <xdr:to>
      <xdr:col>46</xdr:col>
      <xdr:colOff>38100</xdr:colOff>
      <xdr:row>97</xdr:row>
      <xdr:rowOff>69850</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8699500" y="16598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97</xdr:row>
      <xdr:rowOff>60960</xdr:rowOff>
    </xdr:from>
    <xdr:ext cx="531495" cy="259080"/>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8482965" y="1669161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48,313</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95</xdr:row>
      <xdr:rowOff>30480</xdr:rowOff>
    </xdr:from>
    <xdr:to>
      <xdr:col>41</xdr:col>
      <xdr:colOff>50800</xdr:colOff>
      <xdr:row>96</xdr:row>
      <xdr:rowOff>95885</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flipV="1">
          <a:off x="6972300" y="16318230"/>
          <a:ext cx="889000" cy="2368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100330</xdr:rowOff>
    </xdr:from>
    <xdr:to>
      <xdr:col>41</xdr:col>
      <xdr:colOff>101600</xdr:colOff>
      <xdr:row>97</xdr:row>
      <xdr:rowOff>30480</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7810500" y="16559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97</xdr:row>
      <xdr:rowOff>21590</xdr:rowOff>
    </xdr:from>
    <xdr:ext cx="531495" cy="259080"/>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7593965" y="1665224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53,480</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97</xdr:row>
      <xdr:rowOff>32385</xdr:rowOff>
    </xdr:from>
    <xdr:to>
      <xdr:col>36</xdr:col>
      <xdr:colOff>165100</xdr:colOff>
      <xdr:row>97</xdr:row>
      <xdr:rowOff>133985</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6921500" y="16663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97</xdr:row>
      <xdr:rowOff>125095</xdr:rowOff>
    </xdr:from>
    <xdr:ext cx="531495" cy="2584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6704965" y="1675574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39,899</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101</xdr:row>
      <xdr:rowOff>80010</xdr:rowOff>
    </xdr:from>
    <xdr:ext cx="762000" cy="259080"/>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10287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49</xdr:col>
      <xdr:colOff>114300</xdr:colOff>
      <xdr:row>101</xdr:row>
      <xdr:rowOff>80010</xdr:rowOff>
    </xdr:from>
    <xdr:ext cx="762000" cy="259080"/>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944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44</xdr:col>
      <xdr:colOff>177800</xdr:colOff>
      <xdr:row>101</xdr:row>
      <xdr:rowOff>80010</xdr:rowOff>
    </xdr:from>
    <xdr:ext cx="762000" cy="259080"/>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855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40</xdr:col>
      <xdr:colOff>50800</xdr:colOff>
      <xdr:row>101</xdr:row>
      <xdr:rowOff>80010</xdr:rowOff>
    </xdr:from>
    <xdr:ext cx="762000" cy="259080"/>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767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35</xdr:col>
      <xdr:colOff>114300</xdr:colOff>
      <xdr:row>101</xdr:row>
      <xdr:rowOff>80010</xdr:rowOff>
    </xdr:from>
    <xdr:ext cx="762000" cy="259080"/>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678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54</xdr:col>
      <xdr:colOff>139700</xdr:colOff>
      <xdr:row>94</xdr:row>
      <xdr:rowOff>140970</xdr:rowOff>
    </xdr:from>
    <xdr:to>
      <xdr:col>55</xdr:col>
      <xdr:colOff>50800</xdr:colOff>
      <xdr:row>95</xdr:row>
      <xdr:rowOff>71120</xdr:rowOff>
    </xdr:to>
    <xdr:sp macro="" textlink="">
      <xdr:nvSpPr>
        <xdr:cNvPr id="476" name="楕円 475">
          <a:extLst>
            <a:ext uri="{FF2B5EF4-FFF2-40B4-BE49-F238E27FC236}">
              <a16:creationId xmlns:a16="http://schemas.microsoft.com/office/drawing/2014/main" id="{00000000-0008-0000-0600-0000DC010000}"/>
            </a:ext>
          </a:extLst>
        </xdr:cNvPr>
        <xdr:cNvSpPr/>
      </xdr:nvSpPr>
      <xdr:spPr>
        <a:xfrm>
          <a:off x="10426700" y="16257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93</xdr:row>
      <xdr:rowOff>163830</xdr:rowOff>
    </xdr:from>
    <xdr:ext cx="534670" cy="259080"/>
    <xdr:sp macro="" textlink="">
      <xdr:nvSpPr>
        <xdr:cNvPr id="477" name="普通建設事業費 （ うち更新整備　）該当値テキスト">
          <a:extLst>
            <a:ext uri="{FF2B5EF4-FFF2-40B4-BE49-F238E27FC236}">
              <a16:creationId xmlns:a16="http://schemas.microsoft.com/office/drawing/2014/main" id="{00000000-0008-0000-0600-0000DD010000}"/>
            </a:ext>
          </a:extLst>
        </xdr:cNvPr>
        <xdr:cNvSpPr txBox="1"/>
      </xdr:nvSpPr>
      <xdr:spPr>
        <a:xfrm>
          <a:off x="10528300" y="1610868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93,146</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95</xdr:row>
      <xdr:rowOff>73660</xdr:rowOff>
    </xdr:from>
    <xdr:to>
      <xdr:col>50</xdr:col>
      <xdr:colOff>165100</xdr:colOff>
      <xdr:row>96</xdr:row>
      <xdr:rowOff>3810</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9588500" y="16361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94</xdr:row>
      <xdr:rowOff>20320</xdr:rowOff>
    </xdr:from>
    <xdr:ext cx="531495" cy="25590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9371965" y="1613662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79,479</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95</xdr:row>
      <xdr:rowOff>156845</xdr:rowOff>
    </xdr:from>
    <xdr:to>
      <xdr:col>46</xdr:col>
      <xdr:colOff>38100</xdr:colOff>
      <xdr:row>96</xdr:row>
      <xdr:rowOff>86995</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8699500" y="16444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94</xdr:row>
      <xdr:rowOff>103505</xdr:rowOff>
    </xdr:from>
    <xdr:ext cx="531495" cy="259080"/>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8482965" y="1621980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68,548</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94</xdr:row>
      <xdr:rowOff>151130</xdr:rowOff>
    </xdr:from>
    <xdr:to>
      <xdr:col>41</xdr:col>
      <xdr:colOff>101600</xdr:colOff>
      <xdr:row>95</xdr:row>
      <xdr:rowOff>81280</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7810500" y="16267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93</xdr:row>
      <xdr:rowOff>97790</xdr:rowOff>
    </xdr:from>
    <xdr:ext cx="531495" cy="25590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7593965" y="1604264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91,855</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96</xdr:row>
      <xdr:rowOff>45085</xdr:rowOff>
    </xdr:from>
    <xdr:to>
      <xdr:col>36</xdr:col>
      <xdr:colOff>165100</xdr:colOff>
      <xdr:row>96</xdr:row>
      <xdr:rowOff>146685</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6921500" y="16504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94</xdr:row>
      <xdr:rowOff>163195</xdr:rowOff>
    </xdr:from>
    <xdr:ext cx="531495" cy="259080"/>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6704965" y="1627949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60,770</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2573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573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20/55</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35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35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2,179</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4732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4732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5,616</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2446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6710" cy="222250"/>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12407900" y="4635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5" name="直線コネクタ 494">
          <a:extLst>
            <a:ext uri="{FF2B5EF4-FFF2-40B4-BE49-F238E27FC236}">
              <a16:creationId xmlns:a16="http://schemas.microsoft.com/office/drawing/2014/main" id="{00000000-0008-0000-0600-0000EF010000}"/>
            </a:ext>
          </a:extLst>
        </xdr:cNvPr>
        <xdr:cNvCxnSpPr/>
      </xdr:nvCxnSpPr>
      <xdr:spPr>
        <a:xfrm>
          <a:off x="12446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6" name="直線コネクタ 495">
          <a:extLst>
            <a:ext uri="{FF2B5EF4-FFF2-40B4-BE49-F238E27FC236}">
              <a16:creationId xmlns:a16="http://schemas.microsoft.com/office/drawing/2014/main" id="{00000000-0008-0000-0600-0000F0010000}"/>
            </a:ext>
          </a:extLst>
        </xdr:cNvPr>
        <xdr:cNvCxnSpPr/>
      </xdr:nvCxnSpPr>
      <xdr:spPr>
        <a:xfrm>
          <a:off x="12446000" y="6654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37</xdr:row>
      <xdr:rowOff>168910</xdr:rowOff>
    </xdr:from>
    <xdr:ext cx="245745" cy="25590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12197080" y="6512560"/>
          <a:ext cx="24574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6197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35</xdr:row>
      <xdr:rowOff>54610</xdr:rowOff>
    </xdr:from>
    <xdr:ext cx="592455" cy="25590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1850370" y="60553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5740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32</xdr:row>
      <xdr:rowOff>111760</xdr:rowOff>
    </xdr:from>
    <xdr:ext cx="592455" cy="25590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850370" y="55981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5283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29</xdr:row>
      <xdr:rowOff>168910</xdr:rowOff>
    </xdr:from>
    <xdr:ext cx="592455" cy="25590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370" y="51409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27</xdr:row>
      <xdr:rowOff>54610</xdr:rowOff>
    </xdr:from>
    <xdr:ext cx="592455" cy="25590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370" y="46837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6" name="災害復旧事業費グラフ枠">
          <a:extLst>
            <a:ext uri="{FF2B5EF4-FFF2-40B4-BE49-F238E27FC236}">
              <a16:creationId xmlns:a16="http://schemas.microsoft.com/office/drawing/2014/main" id="{00000000-0008-0000-0600-0000FA010000}"/>
            </a:ext>
          </a:extLst>
        </xdr:cNvPr>
        <xdr:cNvSpPr/>
      </xdr:nvSpPr>
      <xdr:spPr>
        <a:xfrm>
          <a:off x="12446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86360</xdr:rowOff>
    </xdr:from>
    <xdr:to>
      <xdr:col>85</xdr:col>
      <xdr:colOff>126365</xdr:colOff>
      <xdr:row>38</xdr:row>
      <xdr:rowOff>139700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flipV="1">
          <a:off x="16317595" y="5401310"/>
          <a:ext cx="1270" cy="12534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162560</xdr:rowOff>
    </xdr:from>
    <xdr:ext cx="249555" cy="259080"/>
    <xdr:sp macro="" textlink="">
      <xdr:nvSpPr>
        <xdr:cNvPr id="508" name="災害復旧事業費最小値テキスト">
          <a:extLst>
            <a:ext uri="{FF2B5EF4-FFF2-40B4-BE49-F238E27FC236}">
              <a16:creationId xmlns:a16="http://schemas.microsoft.com/office/drawing/2014/main" id="{00000000-0008-0000-0600-0000FC010000}"/>
            </a:ext>
          </a:extLst>
        </xdr:cNvPr>
        <xdr:cNvSpPr txBox="1"/>
      </xdr:nvSpPr>
      <xdr:spPr>
        <a:xfrm>
          <a:off x="16370300" y="667766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6230600" y="6654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33020</xdr:rowOff>
    </xdr:from>
    <xdr:ext cx="598805" cy="259080"/>
    <xdr:sp macro="" textlink="">
      <xdr:nvSpPr>
        <xdr:cNvPr id="510" name="災害復旧事業費最大値テキスト">
          <a:extLst>
            <a:ext uri="{FF2B5EF4-FFF2-40B4-BE49-F238E27FC236}">
              <a16:creationId xmlns:a16="http://schemas.microsoft.com/office/drawing/2014/main" id="{00000000-0008-0000-0600-0000FE010000}"/>
            </a:ext>
          </a:extLst>
        </xdr:cNvPr>
        <xdr:cNvSpPr txBox="1"/>
      </xdr:nvSpPr>
      <xdr:spPr>
        <a:xfrm>
          <a:off x="16370300" y="517652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274,122</a:t>
          </a:r>
          <a:endParaRPr kumimoji="1" lang="ja-JP" altLang="en-US" sz="1000" b="1">
            <a:latin typeface="ＭＳ Ｐゴシック"/>
            <a:ea typeface="ＭＳ Ｐゴシック"/>
          </a:endParaRPr>
        </a:p>
      </xdr:txBody>
    </xdr:sp>
    <xdr:clientData/>
  </xdr:oneCellAnchor>
  <xdr:twoCellAnchor>
    <xdr:from>
      <xdr:col>85</xdr:col>
      <xdr:colOff>38100</xdr:colOff>
      <xdr:row>31</xdr:row>
      <xdr:rowOff>86360</xdr:rowOff>
    </xdr:from>
    <xdr:to>
      <xdr:col>86</xdr:col>
      <xdr:colOff>25400</xdr:colOff>
      <xdr:row>31</xdr:row>
      <xdr:rowOff>86360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6230600" y="54013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105410</xdr:rowOff>
    </xdr:from>
    <xdr:to>
      <xdr:col>85</xdr:col>
      <xdr:colOff>127000</xdr:colOff>
      <xdr:row>38</xdr:row>
      <xdr:rowOff>129540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5481300" y="6620510"/>
          <a:ext cx="838200" cy="24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80010</xdr:rowOff>
    </xdr:from>
    <xdr:ext cx="469900" cy="259080"/>
    <xdr:sp macro="" textlink="">
      <xdr:nvSpPr>
        <xdr:cNvPr id="513" name="災害復旧事業費平均値テキスト">
          <a:extLst>
            <a:ext uri="{FF2B5EF4-FFF2-40B4-BE49-F238E27FC236}">
              <a16:creationId xmlns:a16="http://schemas.microsoft.com/office/drawing/2014/main" id="{00000000-0008-0000-0600-000001020000}"/>
            </a:ext>
          </a:extLst>
        </xdr:cNvPr>
        <xdr:cNvSpPr txBox="1"/>
      </xdr:nvSpPr>
      <xdr:spPr>
        <a:xfrm>
          <a:off x="16370300" y="642366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6,963</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38</xdr:row>
      <xdr:rowOff>57150</xdr:rowOff>
    </xdr:from>
    <xdr:to>
      <xdr:col>85</xdr:col>
      <xdr:colOff>177800</xdr:colOff>
      <xdr:row>38</xdr:row>
      <xdr:rowOff>158750</xdr:rowOff>
    </xdr:to>
    <xdr:sp macro="" textlink="">
      <xdr:nvSpPr>
        <xdr:cNvPr id="514" name="フローチャート: 判断 513">
          <a:extLst>
            <a:ext uri="{FF2B5EF4-FFF2-40B4-BE49-F238E27FC236}">
              <a16:creationId xmlns:a16="http://schemas.microsoft.com/office/drawing/2014/main" id="{00000000-0008-0000-0600-000002020000}"/>
            </a:ext>
          </a:extLst>
        </xdr:cNvPr>
        <xdr:cNvSpPr/>
      </xdr:nvSpPr>
      <xdr:spPr>
        <a:xfrm>
          <a:off x="16268700" y="6572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105410</xdr:rowOff>
    </xdr:from>
    <xdr:to>
      <xdr:col>81</xdr:col>
      <xdr:colOff>50800</xdr:colOff>
      <xdr:row>38</xdr:row>
      <xdr:rowOff>117475</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flipV="1">
          <a:off x="14592300" y="6620510"/>
          <a:ext cx="889000" cy="120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43815</xdr:rowOff>
    </xdr:from>
    <xdr:to>
      <xdr:col>81</xdr:col>
      <xdr:colOff>101600</xdr:colOff>
      <xdr:row>38</xdr:row>
      <xdr:rowOff>145415</xdr:rowOff>
    </xdr:to>
    <xdr:sp macro="" textlink="">
      <xdr:nvSpPr>
        <xdr:cNvPr id="516" name="フローチャート: 判断 515">
          <a:extLst>
            <a:ext uri="{FF2B5EF4-FFF2-40B4-BE49-F238E27FC236}">
              <a16:creationId xmlns:a16="http://schemas.microsoft.com/office/drawing/2014/main" id="{00000000-0008-0000-0600-000004020000}"/>
            </a:ext>
          </a:extLst>
        </xdr:cNvPr>
        <xdr:cNvSpPr/>
      </xdr:nvSpPr>
      <xdr:spPr>
        <a:xfrm>
          <a:off x="15430500" y="6558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6350</xdr:colOff>
      <xdr:row>36</xdr:row>
      <xdr:rowOff>161925</xdr:rowOff>
    </xdr:from>
    <xdr:ext cx="466725" cy="259080"/>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5246350" y="6334125"/>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9,908</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37</xdr:row>
      <xdr:rowOff>155575</xdr:rowOff>
    </xdr:from>
    <xdr:to>
      <xdr:col>76</xdr:col>
      <xdr:colOff>114300</xdr:colOff>
      <xdr:row>38</xdr:row>
      <xdr:rowOff>117475</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3703300" y="6499225"/>
          <a:ext cx="889000" cy="133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45720</xdr:rowOff>
    </xdr:from>
    <xdr:to>
      <xdr:col>76</xdr:col>
      <xdr:colOff>165100</xdr:colOff>
      <xdr:row>38</xdr:row>
      <xdr:rowOff>147320</xdr:rowOff>
    </xdr:to>
    <xdr:sp macro="" textlink="">
      <xdr:nvSpPr>
        <xdr:cNvPr id="519" name="フローチャート: 判断 518">
          <a:extLst>
            <a:ext uri="{FF2B5EF4-FFF2-40B4-BE49-F238E27FC236}">
              <a16:creationId xmlns:a16="http://schemas.microsoft.com/office/drawing/2014/main" id="{00000000-0008-0000-0600-000007020000}"/>
            </a:ext>
          </a:extLst>
        </xdr:cNvPr>
        <xdr:cNvSpPr/>
      </xdr:nvSpPr>
      <xdr:spPr>
        <a:xfrm>
          <a:off x="14541500" y="6560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69850</xdr:colOff>
      <xdr:row>36</xdr:row>
      <xdr:rowOff>163830</xdr:rowOff>
    </xdr:from>
    <xdr:ext cx="466725" cy="259080"/>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4357350" y="633603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9,387</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37</xdr:row>
      <xdr:rowOff>155575</xdr:rowOff>
    </xdr:from>
    <xdr:to>
      <xdr:col>71</xdr:col>
      <xdr:colOff>177800</xdr:colOff>
      <xdr:row>38</xdr:row>
      <xdr:rowOff>26670</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flipV="1">
          <a:off x="12814300" y="6499225"/>
          <a:ext cx="889000" cy="425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17780</xdr:rowOff>
    </xdr:from>
    <xdr:to>
      <xdr:col>72</xdr:col>
      <xdr:colOff>38100</xdr:colOff>
      <xdr:row>38</xdr:row>
      <xdr:rowOff>118745</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3652500" y="653288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38</xdr:row>
      <xdr:rowOff>109855</xdr:rowOff>
    </xdr:from>
    <xdr:ext cx="531495" cy="25590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3435965" y="662495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15,654</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38</xdr:row>
      <xdr:rowOff>47625</xdr:rowOff>
    </xdr:from>
    <xdr:to>
      <xdr:col>67</xdr:col>
      <xdr:colOff>101600</xdr:colOff>
      <xdr:row>38</xdr:row>
      <xdr:rowOff>149225</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2763500" y="6562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6350</xdr:colOff>
      <xdr:row>38</xdr:row>
      <xdr:rowOff>140335</xdr:rowOff>
    </xdr:from>
    <xdr:ext cx="466725" cy="259080"/>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2579350" y="6655435"/>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8,966</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41</xdr:row>
      <xdr:rowOff>80010</xdr:rowOff>
    </xdr:from>
    <xdr:ext cx="762000" cy="259080"/>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6129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80</xdr:col>
      <xdr:colOff>50800</xdr:colOff>
      <xdr:row>41</xdr:row>
      <xdr:rowOff>80010</xdr:rowOff>
    </xdr:from>
    <xdr:ext cx="762000" cy="259080"/>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529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75</xdr:col>
      <xdr:colOff>114300</xdr:colOff>
      <xdr:row>41</xdr:row>
      <xdr:rowOff>80010</xdr:rowOff>
    </xdr:from>
    <xdr:ext cx="762000" cy="259080"/>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440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70</xdr:col>
      <xdr:colOff>177800</xdr:colOff>
      <xdr:row>41</xdr:row>
      <xdr:rowOff>80010</xdr:rowOff>
    </xdr:from>
    <xdr:ext cx="762000" cy="259080"/>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351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66</xdr:col>
      <xdr:colOff>50800</xdr:colOff>
      <xdr:row>41</xdr:row>
      <xdr:rowOff>80010</xdr:rowOff>
    </xdr:from>
    <xdr:ext cx="762000" cy="259080"/>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262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85</xdr:col>
      <xdr:colOff>76200</xdr:colOff>
      <xdr:row>38</xdr:row>
      <xdr:rowOff>78740</xdr:rowOff>
    </xdr:from>
    <xdr:to>
      <xdr:col>85</xdr:col>
      <xdr:colOff>177800</xdr:colOff>
      <xdr:row>39</xdr:row>
      <xdr:rowOff>8890</xdr:rowOff>
    </xdr:to>
    <xdr:sp macro="" textlink="">
      <xdr:nvSpPr>
        <xdr:cNvPr id="531" name="楕円 530">
          <a:extLst>
            <a:ext uri="{FF2B5EF4-FFF2-40B4-BE49-F238E27FC236}">
              <a16:creationId xmlns:a16="http://schemas.microsoft.com/office/drawing/2014/main" id="{00000000-0008-0000-0600-000013020000}"/>
            </a:ext>
          </a:extLst>
        </xdr:cNvPr>
        <xdr:cNvSpPr/>
      </xdr:nvSpPr>
      <xdr:spPr>
        <a:xfrm>
          <a:off x="16268700" y="6593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35560</xdr:rowOff>
    </xdr:from>
    <xdr:ext cx="469900" cy="259080"/>
    <xdr:sp macro="" textlink="">
      <xdr:nvSpPr>
        <xdr:cNvPr id="532" name="災害復旧事業費該当値テキスト">
          <a:extLst>
            <a:ext uri="{FF2B5EF4-FFF2-40B4-BE49-F238E27FC236}">
              <a16:creationId xmlns:a16="http://schemas.microsoft.com/office/drawing/2014/main" id="{00000000-0008-0000-0600-000014020000}"/>
            </a:ext>
          </a:extLst>
        </xdr:cNvPr>
        <xdr:cNvSpPr txBox="1"/>
      </xdr:nvSpPr>
      <xdr:spPr>
        <a:xfrm>
          <a:off x="16370300" y="655066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2,197</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38</xdr:row>
      <xdr:rowOff>54610</xdr:rowOff>
    </xdr:from>
    <xdr:to>
      <xdr:col>81</xdr:col>
      <xdr:colOff>101600</xdr:colOff>
      <xdr:row>38</xdr:row>
      <xdr:rowOff>156210</xdr:rowOff>
    </xdr:to>
    <xdr:sp macro="" textlink="">
      <xdr:nvSpPr>
        <xdr:cNvPr id="533" name="楕円 532">
          <a:extLst>
            <a:ext uri="{FF2B5EF4-FFF2-40B4-BE49-F238E27FC236}">
              <a16:creationId xmlns:a16="http://schemas.microsoft.com/office/drawing/2014/main" id="{00000000-0008-0000-0600-000015020000}"/>
            </a:ext>
          </a:extLst>
        </xdr:cNvPr>
        <xdr:cNvSpPr/>
      </xdr:nvSpPr>
      <xdr:spPr>
        <a:xfrm>
          <a:off x="15430500" y="6569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6350</xdr:colOff>
      <xdr:row>38</xdr:row>
      <xdr:rowOff>147320</xdr:rowOff>
    </xdr:from>
    <xdr:ext cx="466725" cy="259080"/>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5246350" y="666242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7,467</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38</xdr:row>
      <xdr:rowOff>66675</xdr:rowOff>
    </xdr:from>
    <xdr:to>
      <xdr:col>76</xdr:col>
      <xdr:colOff>165100</xdr:colOff>
      <xdr:row>38</xdr:row>
      <xdr:rowOff>168275</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4541500" y="6581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69850</xdr:colOff>
      <xdr:row>38</xdr:row>
      <xdr:rowOff>159385</xdr:rowOff>
    </xdr:from>
    <xdr:ext cx="466725" cy="2584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4357350" y="6674485"/>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4,856</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37</xdr:row>
      <xdr:rowOff>104775</xdr:rowOff>
    </xdr:from>
    <xdr:to>
      <xdr:col>72</xdr:col>
      <xdr:colOff>38100</xdr:colOff>
      <xdr:row>38</xdr:row>
      <xdr:rowOff>34925</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3652500" y="6448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36</xdr:row>
      <xdr:rowOff>52070</xdr:rowOff>
    </xdr:from>
    <xdr:ext cx="531495" cy="25590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3435965" y="622427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34,007</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37</xdr:row>
      <xdr:rowOff>147320</xdr:rowOff>
    </xdr:from>
    <xdr:to>
      <xdr:col>67</xdr:col>
      <xdr:colOff>101600</xdr:colOff>
      <xdr:row>38</xdr:row>
      <xdr:rowOff>77470</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2763500" y="6490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36</xdr:row>
      <xdr:rowOff>93980</xdr:rowOff>
    </xdr:from>
    <xdr:ext cx="531495" cy="259080"/>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2546965" y="626618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24,747</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1" name="正方形/長方形 540">
          <a:extLst>
            <a:ext uri="{FF2B5EF4-FFF2-40B4-BE49-F238E27FC236}">
              <a16:creationId xmlns:a16="http://schemas.microsoft.com/office/drawing/2014/main" id="{00000000-0008-0000-0600-00001D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2" name="正方形/長方形 541">
          <a:extLst>
            <a:ext uri="{FF2B5EF4-FFF2-40B4-BE49-F238E27FC236}">
              <a16:creationId xmlns:a16="http://schemas.microsoft.com/office/drawing/2014/main" id="{00000000-0008-0000-0600-00001E020000}"/>
            </a:ext>
          </a:extLst>
        </xdr:cNvPr>
        <xdr:cNvSpPr/>
      </xdr:nvSpPr>
      <xdr:spPr>
        <a:xfrm>
          <a:off x="12573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2573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1/55</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35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35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4732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4732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446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6710" cy="222250"/>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2407900" y="8064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0" name="直線コネクタ 549">
          <a:extLst>
            <a:ext uri="{FF2B5EF4-FFF2-40B4-BE49-F238E27FC236}">
              <a16:creationId xmlns:a16="http://schemas.microsoft.com/office/drawing/2014/main" id="{00000000-0008-0000-0600-000026020000}"/>
            </a:ext>
          </a:extLst>
        </xdr:cNvPr>
        <xdr:cNvCxnSpPr/>
      </xdr:nvCxnSpPr>
      <xdr:spPr>
        <a:xfrm>
          <a:off x="12446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99060</xdr:rowOff>
    </xdr:from>
    <xdr:to>
      <xdr:col>89</xdr:col>
      <xdr:colOff>177800</xdr:colOff>
      <xdr:row>59</xdr:row>
      <xdr:rowOff>99060</xdr:rowOff>
    </xdr:to>
    <xdr:cxnSp macro="">
      <xdr:nvCxnSpPr>
        <xdr:cNvPr id="551" name="直線コネクタ 550">
          <a:extLst>
            <a:ext uri="{FF2B5EF4-FFF2-40B4-BE49-F238E27FC236}">
              <a16:creationId xmlns:a16="http://schemas.microsoft.com/office/drawing/2014/main" id="{00000000-0008-0000-0600-000027020000}"/>
            </a:ext>
          </a:extLst>
        </xdr:cNvPr>
        <xdr:cNvCxnSpPr/>
      </xdr:nvCxnSpPr>
      <xdr:spPr>
        <a:xfrm>
          <a:off x="12446000" y="10214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58</xdr:row>
      <xdr:rowOff>128270</xdr:rowOff>
    </xdr:from>
    <xdr:ext cx="245745" cy="259080"/>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2197080" y="1007237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57</xdr:row>
      <xdr:rowOff>114935</xdr:rowOff>
    </xdr:from>
    <xdr:to>
      <xdr:col>89</xdr:col>
      <xdr:colOff>177800</xdr:colOff>
      <xdr:row>57</xdr:row>
      <xdr:rowOff>114935</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2446000" y="9887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56</xdr:row>
      <xdr:rowOff>144145</xdr:rowOff>
    </xdr:from>
    <xdr:ext cx="245745" cy="25590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2197080" y="9745345"/>
          <a:ext cx="24574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a:t>
          </a:r>
          <a:endParaRPr kumimoji="1" lang="ja-JP" altLang="en-US" sz="1000">
            <a:latin typeface="ＭＳ Ｐゴシック"/>
            <a:ea typeface="ＭＳ Ｐゴシック"/>
          </a:endParaRPr>
        </a:p>
      </xdr:txBody>
    </xdr:sp>
    <xdr:clientData/>
  </xdr:oneCellAnchor>
  <xdr:twoCellAnchor>
    <xdr:from>
      <xdr:col>65</xdr:col>
      <xdr:colOff>63500</xdr:colOff>
      <xdr:row>55</xdr:row>
      <xdr:rowOff>132080</xdr:rowOff>
    </xdr:from>
    <xdr:to>
      <xdr:col>89</xdr:col>
      <xdr:colOff>177800</xdr:colOff>
      <xdr:row>55</xdr:row>
      <xdr:rowOff>132080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9561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54</xdr:row>
      <xdr:rowOff>160655</xdr:rowOff>
    </xdr:from>
    <xdr:ext cx="245745" cy="259080"/>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197080" y="9418955"/>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a:t>
          </a:r>
          <a:endParaRPr kumimoji="1" lang="ja-JP" altLang="en-US" sz="1000">
            <a:latin typeface="ＭＳ Ｐゴシック"/>
            <a:ea typeface="ＭＳ Ｐゴシック"/>
          </a:endParaRPr>
        </a:p>
      </xdr:txBody>
    </xdr:sp>
    <xdr:clientData/>
  </xdr:oneCellAnchor>
  <xdr:twoCellAnchor>
    <xdr:from>
      <xdr:col>65</xdr:col>
      <xdr:colOff>63500</xdr:colOff>
      <xdr:row>53</xdr:row>
      <xdr:rowOff>147955</xdr:rowOff>
    </xdr:from>
    <xdr:to>
      <xdr:col>89</xdr:col>
      <xdr:colOff>177800</xdr:colOff>
      <xdr:row>53</xdr:row>
      <xdr:rowOff>147955</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9234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53</xdr:row>
      <xdr:rowOff>6350</xdr:rowOff>
    </xdr:from>
    <xdr:ext cx="245745" cy="25590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080" y="9093200"/>
          <a:ext cx="24574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a:t>
          </a:r>
          <a:endParaRPr kumimoji="1" lang="ja-JP" altLang="en-US" sz="1000">
            <a:latin typeface="ＭＳ Ｐゴシック"/>
            <a:ea typeface="ＭＳ Ｐゴシック"/>
          </a:endParaRPr>
        </a:p>
      </xdr:txBody>
    </xdr:sp>
    <xdr:clientData/>
  </xdr:oneCellAnchor>
  <xdr:twoCellAnchor>
    <xdr:from>
      <xdr:col>65</xdr:col>
      <xdr:colOff>63500</xdr:colOff>
      <xdr:row>51</xdr:row>
      <xdr:rowOff>164465</xdr:rowOff>
    </xdr:from>
    <xdr:to>
      <xdr:col>89</xdr:col>
      <xdr:colOff>177800</xdr:colOff>
      <xdr:row>51</xdr:row>
      <xdr:rowOff>164465</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8908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131445</xdr:colOff>
      <xdr:row>51</xdr:row>
      <xdr:rowOff>22225</xdr:rowOff>
    </xdr:from>
    <xdr:ext cx="313055" cy="25844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2132945" y="8766175"/>
          <a:ext cx="3130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a:t>
          </a:r>
          <a:endParaRPr kumimoji="1" lang="ja-JP" altLang="en-US" sz="1000">
            <a:latin typeface="ＭＳ Ｐゴシック"/>
            <a:ea typeface="ＭＳ Ｐゴシック"/>
          </a:endParaRPr>
        </a:p>
      </xdr:txBody>
    </xdr:sp>
    <xdr:clientData/>
  </xdr:oneCellAnchor>
  <xdr:twoCellAnchor>
    <xdr:from>
      <xdr:col>65</xdr:col>
      <xdr:colOff>63500</xdr:colOff>
      <xdr:row>50</xdr:row>
      <xdr:rowOff>8890</xdr:rowOff>
    </xdr:from>
    <xdr:to>
      <xdr:col>89</xdr:col>
      <xdr:colOff>177800</xdr:colOff>
      <xdr:row>50</xdr:row>
      <xdr:rowOff>8890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8581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131445</xdr:colOff>
      <xdr:row>49</xdr:row>
      <xdr:rowOff>38100</xdr:rowOff>
    </xdr:from>
    <xdr:ext cx="313055" cy="259080"/>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2132945" y="8439150"/>
          <a:ext cx="3130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2446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131445</xdr:colOff>
      <xdr:row>47</xdr:row>
      <xdr:rowOff>54610</xdr:rowOff>
    </xdr:from>
    <xdr:ext cx="313055" cy="25590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2132945" y="8112760"/>
          <a:ext cx="3130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5" name="失業対策事業費グラフ枠">
          <a:extLst>
            <a:ext uri="{FF2B5EF4-FFF2-40B4-BE49-F238E27FC236}">
              <a16:creationId xmlns:a16="http://schemas.microsoft.com/office/drawing/2014/main" id="{00000000-0008-0000-0600-000035020000}"/>
            </a:ext>
          </a:extLst>
        </xdr:cNvPr>
        <xdr:cNvSpPr/>
      </xdr:nvSpPr>
      <xdr:spPr>
        <a:xfrm>
          <a:off x="12446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59</xdr:row>
      <xdr:rowOff>99060</xdr:rowOff>
    </xdr:from>
    <xdr:to>
      <xdr:col>85</xdr:col>
      <xdr:colOff>126365</xdr:colOff>
      <xdr:row>59</xdr:row>
      <xdr:rowOff>99060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6317595" y="1021461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140970</xdr:rowOff>
    </xdr:from>
    <xdr:ext cx="249555" cy="259080"/>
    <xdr:sp macro="" textlink="">
      <xdr:nvSpPr>
        <xdr:cNvPr id="567" name="失業対策事業費最小値テキスト">
          <a:extLst>
            <a:ext uri="{FF2B5EF4-FFF2-40B4-BE49-F238E27FC236}">
              <a16:creationId xmlns:a16="http://schemas.microsoft.com/office/drawing/2014/main" id="{00000000-0008-0000-0600-000037020000}"/>
            </a:ext>
          </a:extLst>
        </xdr:cNvPr>
        <xdr:cNvSpPr txBox="1"/>
      </xdr:nvSpPr>
      <xdr:spPr>
        <a:xfrm>
          <a:off x="16370300" y="1025652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59</xdr:row>
      <xdr:rowOff>99060</xdr:rowOff>
    </xdr:from>
    <xdr:to>
      <xdr:col>86</xdr:col>
      <xdr:colOff>25400</xdr:colOff>
      <xdr:row>59</xdr:row>
      <xdr:rowOff>99060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6230600" y="10214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140970</xdr:rowOff>
    </xdr:from>
    <xdr:ext cx="249555" cy="259080"/>
    <xdr:sp macro="" textlink="">
      <xdr:nvSpPr>
        <xdr:cNvPr id="569" name="失業対策事業費最大値テキスト">
          <a:extLst>
            <a:ext uri="{FF2B5EF4-FFF2-40B4-BE49-F238E27FC236}">
              <a16:creationId xmlns:a16="http://schemas.microsoft.com/office/drawing/2014/main" id="{00000000-0008-0000-0600-000039020000}"/>
            </a:ext>
          </a:extLst>
        </xdr:cNvPr>
        <xdr:cNvSpPr txBox="1"/>
      </xdr:nvSpPr>
      <xdr:spPr>
        <a:xfrm>
          <a:off x="16370300" y="991362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59</xdr:row>
      <xdr:rowOff>99060</xdr:rowOff>
    </xdr:from>
    <xdr:to>
      <xdr:col>86</xdr:col>
      <xdr:colOff>25400</xdr:colOff>
      <xdr:row>59</xdr:row>
      <xdr:rowOff>99060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6230600" y="10214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59</xdr:row>
      <xdr:rowOff>99060</xdr:rowOff>
    </xdr:from>
    <xdr:to>
      <xdr:col>85</xdr:col>
      <xdr:colOff>127000</xdr:colOff>
      <xdr:row>59</xdr:row>
      <xdr:rowOff>99060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5481300" y="1021461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26670</xdr:rowOff>
    </xdr:from>
    <xdr:ext cx="249555" cy="259080"/>
    <xdr:sp macro="" textlink="">
      <xdr:nvSpPr>
        <xdr:cNvPr id="572" name="失業対策事業費平均値テキスト">
          <a:extLst>
            <a:ext uri="{FF2B5EF4-FFF2-40B4-BE49-F238E27FC236}">
              <a16:creationId xmlns:a16="http://schemas.microsoft.com/office/drawing/2014/main" id="{00000000-0008-0000-0600-00003C020000}"/>
            </a:ext>
          </a:extLst>
        </xdr:cNvPr>
        <xdr:cNvSpPr txBox="1"/>
      </xdr:nvSpPr>
      <xdr:spPr>
        <a:xfrm>
          <a:off x="16370300" y="1014222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59</xdr:row>
      <xdr:rowOff>48260</xdr:rowOff>
    </xdr:from>
    <xdr:to>
      <xdr:col>85</xdr:col>
      <xdr:colOff>177800</xdr:colOff>
      <xdr:row>59</xdr:row>
      <xdr:rowOff>149860</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6268700" y="10163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99060</xdr:rowOff>
    </xdr:from>
    <xdr:to>
      <xdr:col>81</xdr:col>
      <xdr:colOff>50800</xdr:colOff>
      <xdr:row>59</xdr:row>
      <xdr:rowOff>99060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4592300" y="102146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59</xdr:row>
      <xdr:rowOff>48260</xdr:rowOff>
    </xdr:from>
    <xdr:to>
      <xdr:col>81</xdr:col>
      <xdr:colOff>101600</xdr:colOff>
      <xdr:row>59</xdr:row>
      <xdr:rowOff>149860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5430500" y="10163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116840</xdr:colOff>
      <xdr:row>59</xdr:row>
      <xdr:rowOff>140970</xdr:rowOff>
    </xdr:from>
    <xdr:ext cx="246380" cy="259080"/>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5356840" y="1025652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59</xdr:row>
      <xdr:rowOff>99060</xdr:rowOff>
    </xdr:from>
    <xdr:to>
      <xdr:col>76</xdr:col>
      <xdr:colOff>114300</xdr:colOff>
      <xdr:row>59</xdr:row>
      <xdr:rowOff>99060</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3703300" y="102146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48260</xdr:rowOff>
    </xdr:from>
    <xdr:to>
      <xdr:col>76</xdr:col>
      <xdr:colOff>165100</xdr:colOff>
      <xdr:row>59</xdr:row>
      <xdr:rowOff>149860</xdr:rowOff>
    </xdr:to>
    <xdr:sp macro="" textlink="">
      <xdr:nvSpPr>
        <xdr:cNvPr id="578" name="フローチャート: 判断 577">
          <a:extLst>
            <a:ext uri="{FF2B5EF4-FFF2-40B4-BE49-F238E27FC236}">
              <a16:creationId xmlns:a16="http://schemas.microsoft.com/office/drawing/2014/main" id="{00000000-0008-0000-0600-000042020000}"/>
            </a:ext>
          </a:extLst>
        </xdr:cNvPr>
        <xdr:cNvSpPr/>
      </xdr:nvSpPr>
      <xdr:spPr>
        <a:xfrm>
          <a:off x="14541500" y="10163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180340</xdr:colOff>
      <xdr:row>59</xdr:row>
      <xdr:rowOff>140970</xdr:rowOff>
    </xdr:from>
    <xdr:ext cx="246380" cy="259080"/>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4467840" y="1025652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59</xdr:row>
      <xdr:rowOff>99060</xdr:rowOff>
    </xdr:from>
    <xdr:to>
      <xdr:col>71</xdr:col>
      <xdr:colOff>177800</xdr:colOff>
      <xdr:row>59</xdr:row>
      <xdr:rowOff>99060</xdr:rowOff>
    </xdr:to>
    <xdr:cxnSp macro="">
      <xdr:nvCxnSpPr>
        <xdr:cNvPr id="580" name="直線コネクタ 579">
          <a:extLst>
            <a:ext uri="{FF2B5EF4-FFF2-40B4-BE49-F238E27FC236}">
              <a16:creationId xmlns:a16="http://schemas.microsoft.com/office/drawing/2014/main" id="{00000000-0008-0000-0600-000044020000}"/>
            </a:ext>
          </a:extLst>
        </xdr:cNvPr>
        <xdr:cNvCxnSpPr/>
      </xdr:nvCxnSpPr>
      <xdr:spPr>
        <a:xfrm>
          <a:off x="12814300" y="102146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51</xdr:row>
      <xdr:rowOff>4445</xdr:rowOff>
    </xdr:from>
    <xdr:to>
      <xdr:col>72</xdr:col>
      <xdr:colOff>38100</xdr:colOff>
      <xdr:row>51</xdr:row>
      <xdr:rowOff>106045</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3652500" y="8748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20955</xdr:colOff>
      <xdr:row>49</xdr:row>
      <xdr:rowOff>122555</xdr:rowOff>
    </xdr:from>
    <xdr:ext cx="313690" cy="25590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3546455" y="8523605"/>
          <a:ext cx="31369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59</xdr:row>
      <xdr:rowOff>48260</xdr:rowOff>
    </xdr:from>
    <xdr:to>
      <xdr:col>67</xdr:col>
      <xdr:colOff>101600</xdr:colOff>
      <xdr:row>59</xdr:row>
      <xdr:rowOff>149860</xdr:rowOff>
    </xdr:to>
    <xdr:sp macro="" textlink="">
      <xdr:nvSpPr>
        <xdr:cNvPr id="583" name="フローチャート: 判断 582">
          <a:extLst>
            <a:ext uri="{FF2B5EF4-FFF2-40B4-BE49-F238E27FC236}">
              <a16:creationId xmlns:a16="http://schemas.microsoft.com/office/drawing/2014/main" id="{00000000-0008-0000-0600-000047020000}"/>
            </a:ext>
          </a:extLst>
        </xdr:cNvPr>
        <xdr:cNvSpPr/>
      </xdr:nvSpPr>
      <xdr:spPr>
        <a:xfrm>
          <a:off x="12763500" y="10163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116840</xdr:colOff>
      <xdr:row>59</xdr:row>
      <xdr:rowOff>140970</xdr:rowOff>
    </xdr:from>
    <xdr:ext cx="246380" cy="259080"/>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2689840" y="1025652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61</xdr:row>
      <xdr:rowOff>80010</xdr:rowOff>
    </xdr:from>
    <xdr:ext cx="762000" cy="259080"/>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6129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80</xdr:col>
      <xdr:colOff>50800</xdr:colOff>
      <xdr:row>61</xdr:row>
      <xdr:rowOff>80010</xdr:rowOff>
    </xdr:from>
    <xdr:ext cx="762000" cy="259080"/>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529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75</xdr:col>
      <xdr:colOff>114300</xdr:colOff>
      <xdr:row>61</xdr:row>
      <xdr:rowOff>80010</xdr:rowOff>
    </xdr:from>
    <xdr:ext cx="762000" cy="259080"/>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440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70</xdr:col>
      <xdr:colOff>177800</xdr:colOff>
      <xdr:row>61</xdr:row>
      <xdr:rowOff>80010</xdr:rowOff>
    </xdr:from>
    <xdr:ext cx="762000" cy="259080"/>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351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66</xdr:col>
      <xdr:colOff>50800</xdr:colOff>
      <xdr:row>61</xdr:row>
      <xdr:rowOff>80010</xdr:rowOff>
    </xdr:from>
    <xdr:ext cx="762000" cy="259080"/>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262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85</xdr:col>
      <xdr:colOff>76200</xdr:colOff>
      <xdr:row>59</xdr:row>
      <xdr:rowOff>48260</xdr:rowOff>
    </xdr:from>
    <xdr:to>
      <xdr:col>85</xdr:col>
      <xdr:colOff>177800</xdr:colOff>
      <xdr:row>59</xdr:row>
      <xdr:rowOff>149860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6268700" y="10163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83820</xdr:rowOff>
    </xdr:from>
    <xdr:ext cx="249555" cy="259080"/>
    <xdr:sp macro="" textlink="">
      <xdr:nvSpPr>
        <xdr:cNvPr id="591" name="失業対策事業費該当値テキスト">
          <a:extLst>
            <a:ext uri="{FF2B5EF4-FFF2-40B4-BE49-F238E27FC236}">
              <a16:creationId xmlns:a16="http://schemas.microsoft.com/office/drawing/2014/main" id="{00000000-0008-0000-0600-00004F020000}"/>
            </a:ext>
          </a:extLst>
        </xdr:cNvPr>
        <xdr:cNvSpPr txBox="1"/>
      </xdr:nvSpPr>
      <xdr:spPr>
        <a:xfrm>
          <a:off x="16370300" y="1002792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59</xdr:row>
      <xdr:rowOff>48260</xdr:rowOff>
    </xdr:from>
    <xdr:to>
      <xdr:col>81</xdr:col>
      <xdr:colOff>101600</xdr:colOff>
      <xdr:row>59</xdr:row>
      <xdr:rowOff>149860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5430500" y="10163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116840</xdr:colOff>
      <xdr:row>57</xdr:row>
      <xdr:rowOff>166370</xdr:rowOff>
    </xdr:from>
    <xdr:ext cx="246380" cy="25590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5356840" y="9939020"/>
          <a:ext cx="24638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59</xdr:row>
      <xdr:rowOff>48260</xdr:rowOff>
    </xdr:from>
    <xdr:to>
      <xdr:col>76</xdr:col>
      <xdr:colOff>165100</xdr:colOff>
      <xdr:row>59</xdr:row>
      <xdr:rowOff>149860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4541500" y="10163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180340</xdr:colOff>
      <xdr:row>57</xdr:row>
      <xdr:rowOff>166370</xdr:rowOff>
    </xdr:from>
    <xdr:ext cx="246380" cy="25590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4467840" y="9939020"/>
          <a:ext cx="24638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59</xdr:row>
      <xdr:rowOff>48260</xdr:rowOff>
    </xdr:from>
    <xdr:to>
      <xdr:col>72</xdr:col>
      <xdr:colOff>38100</xdr:colOff>
      <xdr:row>59</xdr:row>
      <xdr:rowOff>149860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3652500" y="10163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53340</xdr:colOff>
      <xdr:row>59</xdr:row>
      <xdr:rowOff>140970</xdr:rowOff>
    </xdr:from>
    <xdr:ext cx="246380" cy="259080"/>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3578840" y="1025652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59</xdr:row>
      <xdr:rowOff>48260</xdr:rowOff>
    </xdr:from>
    <xdr:to>
      <xdr:col>67</xdr:col>
      <xdr:colOff>101600</xdr:colOff>
      <xdr:row>59</xdr:row>
      <xdr:rowOff>149860</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2763500" y="10163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116840</xdr:colOff>
      <xdr:row>57</xdr:row>
      <xdr:rowOff>166370</xdr:rowOff>
    </xdr:from>
    <xdr:ext cx="246380" cy="25590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2689840" y="9939020"/>
          <a:ext cx="24638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573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573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5/55</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35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35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44,159</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4732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4732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48,820</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2446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6710" cy="222250"/>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2407900" y="11493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351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77</xdr:row>
      <xdr:rowOff>168910</xdr:rowOff>
    </xdr:from>
    <xdr:ext cx="245745" cy="25590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2197080" y="13370560"/>
          <a:ext cx="24574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305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75</xdr:row>
      <xdr:rowOff>54610</xdr:rowOff>
    </xdr:from>
    <xdr:ext cx="592455" cy="25590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850370" y="129133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259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72</xdr:row>
      <xdr:rowOff>111760</xdr:rowOff>
    </xdr:from>
    <xdr:ext cx="592455" cy="25590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850370" y="124561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214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69</xdr:row>
      <xdr:rowOff>168910</xdr:rowOff>
    </xdr:from>
    <xdr:ext cx="592455" cy="25590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850370" y="119989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67</xdr:row>
      <xdr:rowOff>54610</xdr:rowOff>
    </xdr:from>
    <xdr:ext cx="592455" cy="25590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850370" y="115417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0" name="公債費グラフ枠">
          <a:extLst>
            <a:ext uri="{FF2B5EF4-FFF2-40B4-BE49-F238E27FC236}">
              <a16:creationId xmlns:a16="http://schemas.microsoft.com/office/drawing/2014/main" id="{00000000-0008-0000-0600-00006C020000}"/>
            </a:ext>
          </a:extLst>
        </xdr:cNvPr>
        <xdr:cNvSpPr/>
      </xdr:nvSpPr>
      <xdr:spPr>
        <a:xfrm>
          <a:off x="12446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151130</xdr:rowOff>
    </xdr:from>
    <xdr:to>
      <xdr:col>85</xdr:col>
      <xdr:colOff>126365</xdr:colOff>
      <xdr:row>78</xdr:row>
      <xdr:rowOff>53340</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flipV="1">
          <a:off x="16317595" y="12324080"/>
          <a:ext cx="1270" cy="11023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57150</xdr:rowOff>
    </xdr:from>
    <xdr:ext cx="534670" cy="259080"/>
    <xdr:sp macro="" textlink="">
      <xdr:nvSpPr>
        <xdr:cNvPr id="622" name="公債費最小値テキスト">
          <a:extLst>
            <a:ext uri="{FF2B5EF4-FFF2-40B4-BE49-F238E27FC236}">
              <a16:creationId xmlns:a16="http://schemas.microsoft.com/office/drawing/2014/main" id="{00000000-0008-0000-0600-00006E020000}"/>
            </a:ext>
          </a:extLst>
        </xdr:cNvPr>
        <xdr:cNvSpPr txBox="1"/>
      </xdr:nvSpPr>
      <xdr:spPr>
        <a:xfrm>
          <a:off x="16370300" y="1343025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18,873</a:t>
          </a:r>
          <a:endParaRPr kumimoji="1" lang="ja-JP" altLang="en-US" sz="1000" b="1">
            <a:latin typeface="ＭＳ Ｐゴシック"/>
            <a:ea typeface="ＭＳ Ｐゴシック"/>
          </a:endParaRPr>
        </a:p>
      </xdr:txBody>
    </xdr:sp>
    <xdr:clientData/>
  </xdr:oneCellAnchor>
  <xdr:twoCellAnchor>
    <xdr:from>
      <xdr:col>85</xdr:col>
      <xdr:colOff>38100</xdr:colOff>
      <xdr:row>78</xdr:row>
      <xdr:rowOff>53340</xdr:rowOff>
    </xdr:from>
    <xdr:to>
      <xdr:col>86</xdr:col>
      <xdr:colOff>25400</xdr:colOff>
      <xdr:row>78</xdr:row>
      <xdr:rowOff>53340</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6230600" y="134264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97790</xdr:rowOff>
    </xdr:from>
    <xdr:ext cx="598805" cy="255905"/>
    <xdr:sp macro="" textlink="">
      <xdr:nvSpPr>
        <xdr:cNvPr id="624" name="公債費最大値テキスト">
          <a:extLst>
            <a:ext uri="{FF2B5EF4-FFF2-40B4-BE49-F238E27FC236}">
              <a16:creationId xmlns:a16="http://schemas.microsoft.com/office/drawing/2014/main" id="{00000000-0008-0000-0600-000070020000}"/>
            </a:ext>
          </a:extLst>
        </xdr:cNvPr>
        <xdr:cNvSpPr txBox="1"/>
      </xdr:nvSpPr>
      <xdr:spPr>
        <a:xfrm>
          <a:off x="16370300" y="12099290"/>
          <a:ext cx="59880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259,942</a:t>
          </a:r>
          <a:endParaRPr kumimoji="1" lang="ja-JP" altLang="en-US" sz="1000" b="1">
            <a:latin typeface="ＭＳ Ｐゴシック"/>
            <a:ea typeface="ＭＳ Ｐゴシック"/>
          </a:endParaRPr>
        </a:p>
      </xdr:txBody>
    </xdr:sp>
    <xdr:clientData/>
  </xdr:oneCellAnchor>
  <xdr:twoCellAnchor>
    <xdr:from>
      <xdr:col>85</xdr:col>
      <xdr:colOff>38100</xdr:colOff>
      <xdr:row>71</xdr:row>
      <xdr:rowOff>151130</xdr:rowOff>
    </xdr:from>
    <xdr:to>
      <xdr:col>86</xdr:col>
      <xdr:colOff>25400</xdr:colOff>
      <xdr:row>71</xdr:row>
      <xdr:rowOff>151130</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6230600" y="123240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100330</xdr:rowOff>
    </xdr:from>
    <xdr:to>
      <xdr:col>85</xdr:col>
      <xdr:colOff>127000</xdr:colOff>
      <xdr:row>75</xdr:row>
      <xdr:rowOff>109220</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flipV="1">
          <a:off x="15481300" y="12959080"/>
          <a:ext cx="83820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102870</xdr:rowOff>
    </xdr:from>
    <xdr:ext cx="534670" cy="259080"/>
    <xdr:sp macro="" textlink="">
      <xdr:nvSpPr>
        <xdr:cNvPr id="627" name="公債費平均値テキスト">
          <a:extLst>
            <a:ext uri="{FF2B5EF4-FFF2-40B4-BE49-F238E27FC236}">
              <a16:creationId xmlns:a16="http://schemas.microsoft.com/office/drawing/2014/main" id="{00000000-0008-0000-0600-000073020000}"/>
            </a:ext>
          </a:extLst>
        </xdr:cNvPr>
        <xdr:cNvSpPr txBox="1"/>
      </xdr:nvSpPr>
      <xdr:spPr>
        <a:xfrm>
          <a:off x="16370300" y="1313307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67,226</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76</xdr:row>
      <xdr:rowOff>124460</xdr:rowOff>
    </xdr:from>
    <xdr:to>
      <xdr:col>85</xdr:col>
      <xdr:colOff>177800</xdr:colOff>
      <xdr:row>77</xdr:row>
      <xdr:rowOff>54610</xdr:rowOff>
    </xdr:to>
    <xdr:sp macro="" textlink="">
      <xdr:nvSpPr>
        <xdr:cNvPr id="628" name="フローチャート: 判断 627">
          <a:extLst>
            <a:ext uri="{FF2B5EF4-FFF2-40B4-BE49-F238E27FC236}">
              <a16:creationId xmlns:a16="http://schemas.microsoft.com/office/drawing/2014/main" id="{00000000-0008-0000-0600-000074020000}"/>
            </a:ext>
          </a:extLst>
        </xdr:cNvPr>
        <xdr:cNvSpPr/>
      </xdr:nvSpPr>
      <xdr:spPr>
        <a:xfrm>
          <a:off x="16268700" y="13154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109220</xdr:rowOff>
    </xdr:from>
    <xdr:to>
      <xdr:col>81</xdr:col>
      <xdr:colOff>50800</xdr:colOff>
      <xdr:row>75</xdr:row>
      <xdr:rowOff>166370</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flipV="1">
          <a:off x="14592300" y="12967970"/>
          <a:ext cx="889000" cy="571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132080</xdr:rowOff>
    </xdr:from>
    <xdr:to>
      <xdr:col>81</xdr:col>
      <xdr:colOff>101600</xdr:colOff>
      <xdr:row>77</xdr:row>
      <xdr:rowOff>61595</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5430500" y="1316228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77</xdr:row>
      <xdr:rowOff>53340</xdr:rowOff>
    </xdr:from>
    <xdr:ext cx="531495" cy="25590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5213965" y="1325499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65,627</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75</xdr:row>
      <xdr:rowOff>166370</xdr:rowOff>
    </xdr:from>
    <xdr:to>
      <xdr:col>76</xdr:col>
      <xdr:colOff>114300</xdr:colOff>
      <xdr:row>76</xdr:row>
      <xdr:rowOff>10160</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flipV="1">
          <a:off x="13703300" y="13025120"/>
          <a:ext cx="88900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143510</xdr:rowOff>
    </xdr:from>
    <xdr:to>
      <xdr:col>76</xdr:col>
      <xdr:colOff>165100</xdr:colOff>
      <xdr:row>77</xdr:row>
      <xdr:rowOff>73025</xdr:rowOff>
    </xdr:to>
    <xdr:sp macro="" textlink="">
      <xdr:nvSpPr>
        <xdr:cNvPr id="633" name="フローチャート: 判断 632">
          <a:extLst>
            <a:ext uri="{FF2B5EF4-FFF2-40B4-BE49-F238E27FC236}">
              <a16:creationId xmlns:a16="http://schemas.microsoft.com/office/drawing/2014/main" id="{00000000-0008-0000-0600-000079020000}"/>
            </a:ext>
          </a:extLst>
        </xdr:cNvPr>
        <xdr:cNvSpPr/>
      </xdr:nvSpPr>
      <xdr:spPr>
        <a:xfrm>
          <a:off x="14541500" y="1317371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77</xdr:row>
      <xdr:rowOff>64135</xdr:rowOff>
    </xdr:from>
    <xdr:ext cx="531495" cy="25590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4324965" y="1326578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63,246</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76</xdr:row>
      <xdr:rowOff>7620</xdr:rowOff>
    </xdr:from>
    <xdr:to>
      <xdr:col>71</xdr:col>
      <xdr:colOff>177800</xdr:colOff>
      <xdr:row>76</xdr:row>
      <xdr:rowOff>10160</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a:off x="12814300" y="13037820"/>
          <a:ext cx="889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163830</xdr:rowOff>
    </xdr:from>
    <xdr:to>
      <xdr:col>72</xdr:col>
      <xdr:colOff>38100</xdr:colOff>
      <xdr:row>77</xdr:row>
      <xdr:rowOff>93980</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3652500" y="13194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77</xdr:row>
      <xdr:rowOff>85090</xdr:rowOff>
    </xdr:from>
    <xdr:ext cx="531495" cy="259080"/>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3435965" y="1328674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58,562</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77</xdr:row>
      <xdr:rowOff>7620</xdr:rowOff>
    </xdr:from>
    <xdr:to>
      <xdr:col>67</xdr:col>
      <xdr:colOff>101600</xdr:colOff>
      <xdr:row>77</xdr:row>
      <xdr:rowOff>109220</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2763500" y="13209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77</xdr:row>
      <xdr:rowOff>100330</xdr:rowOff>
    </xdr:from>
    <xdr:ext cx="531495" cy="25590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2546965" y="1330198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55,341</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81</xdr:row>
      <xdr:rowOff>80010</xdr:rowOff>
    </xdr:from>
    <xdr:ext cx="762000" cy="259080"/>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6129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80</xdr:col>
      <xdr:colOff>50800</xdr:colOff>
      <xdr:row>81</xdr:row>
      <xdr:rowOff>80010</xdr:rowOff>
    </xdr:from>
    <xdr:ext cx="762000" cy="259080"/>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529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75</xdr:col>
      <xdr:colOff>114300</xdr:colOff>
      <xdr:row>81</xdr:row>
      <xdr:rowOff>80010</xdr:rowOff>
    </xdr:from>
    <xdr:ext cx="762000" cy="259080"/>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440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70</xdr:col>
      <xdr:colOff>177800</xdr:colOff>
      <xdr:row>81</xdr:row>
      <xdr:rowOff>80010</xdr:rowOff>
    </xdr:from>
    <xdr:ext cx="762000" cy="259080"/>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351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66</xdr:col>
      <xdr:colOff>50800</xdr:colOff>
      <xdr:row>81</xdr:row>
      <xdr:rowOff>80010</xdr:rowOff>
    </xdr:from>
    <xdr:ext cx="762000" cy="259080"/>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262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85</xdr:col>
      <xdr:colOff>76200</xdr:colOff>
      <xdr:row>75</xdr:row>
      <xdr:rowOff>49530</xdr:rowOff>
    </xdr:from>
    <xdr:to>
      <xdr:col>85</xdr:col>
      <xdr:colOff>177800</xdr:colOff>
      <xdr:row>75</xdr:row>
      <xdr:rowOff>151130</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6268700" y="12908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74</xdr:row>
      <xdr:rowOff>72390</xdr:rowOff>
    </xdr:from>
    <xdr:ext cx="598805" cy="259080"/>
    <xdr:sp macro="" textlink="">
      <xdr:nvSpPr>
        <xdr:cNvPr id="646" name="公債費該当値テキスト">
          <a:extLst>
            <a:ext uri="{FF2B5EF4-FFF2-40B4-BE49-F238E27FC236}">
              <a16:creationId xmlns:a16="http://schemas.microsoft.com/office/drawing/2014/main" id="{00000000-0008-0000-0600-000086020000}"/>
            </a:ext>
          </a:extLst>
        </xdr:cNvPr>
        <xdr:cNvSpPr txBox="1"/>
      </xdr:nvSpPr>
      <xdr:spPr>
        <a:xfrm>
          <a:off x="16370300" y="1275969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121,167</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75</xdr:row>
      <xdr:rowOff>58420</xdr:rowOff>
    </xdr:from>
    <xdr:to>
      <xdr:col>81</xdr:col>
      <xdr:colOff>101600</xdr:colOff>
      <xdr:row>75</xdr:row>
      <xdr:rowOff>160020</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5430500" y="12917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132080</xdr:colOff>
      <xdr:row>74</xdr:row>
      <xdr:rowOff>5080</xdr:rowOff>
    </xdr:from>
    <xdr:ext cx="595630" cy="259080"/>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5181580" y="1269238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119,182</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75</xdr:row>
      <xdr:rowOff>115570</xdr:rowOff>
    </xdr:from>
    <xdr:to>
      <xdr:col>76</xdr:col>
      <xdr:colOff>165100</xdr:colOff>
      <xdr:row>76</xdr:row>
      <xdr:rowOff>45720</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4541500" y="12974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5080</xdr:colOff>
      <xdr:row>74</xdr:row>
      <xdr:rowOff>62230</xdr:rowOff>
    </xdr:from>
    <xdr:ext cx="595630" cy="259080"/>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4292580" y="1274953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106,673</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75</xdr:row>
      <xdr:rowOff>130810</xdr:rowOff>
    </xdr:from>
    <xdr:to>
      <xdr:col>72</xdr:col>
      <xdr:colOff>38100</xdr:colOff>
      <xdr:row>76</xdr:row>
      <xdr:rowOff>60960</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3652500" y="12989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68580</xdr:colOff>
      <xdr:row>74</xdr:row>
      <xdr:rowOff>77470</xdr:rowOff>
    </xdr:from>
    <xdr:ext cx="595630" cy="25590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3403580" y="12764770"/>
          <a:ext cx="5956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103,395</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75</xdr:row>
      <xdr:rowOff>128270</xdr:rowOff>
    </xdr:from>
    <xdr:to>
      <xdr:col>67</xdr:col>
      <xdr:colOff>101600</xdr:colOff>
      <xdr:row>76</xdr:row>
      <xdr:rowOff>58420</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2763500" y="12987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132080</xdr:colOff>
      <xdr:row>74</xdr:row>
      <xdr:rowOff>74930</xdr:rowOff>
    </xdr:from>
    <xdr:ext cx="595630" cy="25590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2514580" y="12762230"/>
          <a:ext cx="5956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103,857</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2573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2573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24/55</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35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35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20,563</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4732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4732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54,404</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2446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6710" cy="222250"/>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2407900" y="14922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2446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6941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97</xdr:row>
      <xdr:rowOff>168910</xdr:rowOff>
    </xdr:from>
    <xdr:ext cx="245745" cy="25590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2197080" y="16799560"/>
          <a:ext cx="24574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6484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95</xdr:row>
      <xdr:rowOff>54610</xdr:rowOff>
    </xdr:from>
    <xdr:ext cx="592455" cy="25590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850370" y="163423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6027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92</xdr:row>
      <xdr:rowOff>111760</xdr:rowOff>
    </xdr:from>
    <xdr:ext cx="592455" cy="25590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850370" y="158851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5570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89</xdr:row>
      <xdr:rowOff>168910</xdr:rowOff>
    </xdr:from>
    <xdr:ext cx="592455" cy="25590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1850370" y="154279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87</xdr:row>
      <xdr:rowOff>54610</xdr:rowOff>
    </xdr:from>
    <xdr:ext cx="592455" cy="25590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850370" y="149707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5" name="積立金グラフ枠">
          <a:extLst>
            <a:ext uri="{FF2B5EF4-FFF2-40B4-BE49-F238E27FC236}">
              <a16:creationId xmlns:a16="http://schemas.microsoft.com/office/drawing/2014/main" id="{00000000-0008-0000-0600-0000A3020000}"/>
            </a:ext>
          </a:extLst>
        </xdr:cNvPr>
        <xdr:cNvSpPr/>
      </xdr:nvSpPr>
      <xdr:spPr>
        <a:xfrm>
          <a:off x="12446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121920</xdr:rowOff>
    </xdr:from>
    <xdr:to>
      <xdr:col>85</xdr:col>
      <xdr:colOff>126365</xdr:colOff>
      <xdr:row>98</xdr:row>
      <xdr:rowOff>123190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flipV="1">
          <a:off x="16317595" y="15723870"/>
          <a:ext cx="1270" cy="12014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127000</xdr:rowOff>
    </xdr:from>
    <xdr:ext cx="469900" cy="259080"/>
    <xdr:sp macro="" textlink="">
      <xdr:nvSpPr>
        <xdr:cNvPr id="677" name="積立金最小値テキスト">
          <a:extLst>
            <a:ext uri="{FF2B5EF4-FFF2-40B4-BE49-F238E27FC236}">
              <a16:creationId xmlns:a16="http://schemas.microsoft.com/office/drawing/2014/main" id="{00000000-0008-0000-0600-0000A5020000}"/>
            </a:ext>
          </a:extLst>
        </xdr:cNvPr>
        <xdr:cNvSpPr txBox="1"/>
      </xdr:nvSpPr>
      <xdr:spPr>
        <a:xfrm>
          <a:off x="16370300" y="1692910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3,599</a:t>
          </a:r>
          <a:endParaRPr kumimoji="1" lang="ja-JP" altLang="en-US" sz="1000" b="1">
            <a:latin typeface="ＭＳ Ｐゴシック"/>
            <a:ea typeface="ＭＳ Ｐゴシック"/>
          </a:endParaRPr>
        </a:p>
      </xdr:txBody>
    </xdr:sp>
    <xdr:clientData/>
  </xdr:oneCellAnchor>
  <xdr:twoCellAnchor>
    <xdr:from>
      <xdr:col>85</xdr:col>
      <xdr:colOff>38100</xdr:colOff>
      <xdr:row>98</xdr:row>
      <xdr:rowOff>123190</xdr:rowOff>
    </xdr:from>
    <xdr:to>
      <xdr:col>86</xdr:col>
      <xdr:colOff>25400</xdr:colOff>
      <xdr:row>98</xdr:row>
      <xdr:rowOff>123190</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6230600" y="169252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68580</xdr:rowOff>
    </xdr:from>
    <xdr:ext cx="598805" cy="259080"/>
    <xdr:sp macro="" textlink="">
      <xdr:nvSpPr>
        <xdr:cNvPr id="679" name="積立金最大値テキスト">
          <a:extLst>
            <a:ext uri="{FF2B5EF4-FFF2-40B4-BE49-F238E27FC236}">
              <a16:creationId xmlns:a16="http://schemas.microsoft.com/office/drawing/2014/main" id="{00000000-0008-0000-0600-0000A7020000}"/>
            </a:ext>
          </a:extLst>
        </xdr:cNvPr>
        <xdr:cNvSpPr txBox="1"/>
      </xdr:nvSpPr>
      <xdr:spPr>
        <a:xfrm>
          <a:off x="16370300" y="1549908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266,417</a:t>
          </a:r>
          <a:endParaRPr kumimoji="1" lang="ja-JP" altLang="en-US" sz="1000" b="1">
            <a:latin typeface="ＭＳ Ｐゴシック"/>
            <a:ea typeface="ＭＳ Ｐゴシック"/>
          </a:endParaRPr>
        </a:p>
      </xdr:txBody>
    </xdr:sp>
    <xdr:clientData/>
  </xdr:oneCellAnchor>
  <xdr:twoCellAnchor>
    <xdr:from>
      <xdr:col>85</xdr:col>
      <xdr:colOff>38100</xdr:colOff>
      <xdr:row>91</xdr:row>
      <xdr:rowOff>121920</xdr:rowOff>
    </xdr:from>
    <xdr:to>
      <xdr:col>86</xdr:col>
      <xdr:colOff>25400</xdr:colOff>
      <xdr:row>91</xdr:row>
      <xdr:rowOff>121920</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6230600" y="157238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140335</xdr:rowOff>
    </xdr:from>
    <xdr:to>
      <xdr:col>85</xdr:col>
      <xdr:colOff>127000</xdr:colOff>
      <xdr:row>98</xdr:row>
      <xdr:rowOff>6350</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flipV="1">
          <a:off x="15481300" y="16770985"/>
          <a:ext cx="838200" cy="374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81280</xdr:rowOff>
    </xdr:from>
    <xdr:ext cx="534670" cy="259080"/>
    <xdr:sp macro="" textlink="">
      <xdr:nvSpPr>
        <xdr:cNvPr id="682" name="積立金平均値テキスト">
          <a:extLst>
            <a:ext uri="{FF2B5EF4-FFF2-40B4-BE49-F238E27FC236}">
              <a16:creationId xmlns:a16="http://schemas.microsoft.com/office/drawing/2014/main" id="{00000000-0008-0000-0600-0000AA020000}"/>
            </a:ext>
          </a:extLst>
        </xdr:cNvPr>
        <xdr:cNvSpPr txBox="1"/>
      </xdr:nvSpPr>
      <xdr:spPr>
        <a:xfrm>
          <a:off x="16370300" y="1654048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44,104</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97</xdr:row>
      <xdr:rowOff>58420</xdr:rowOff>
    </xdr:from>
    <xdr:to>
      <xdr:col>85</xdr:col>
      <xdr:colOff>177800</xdr:colOff>
      <xdr:row>97</xdr:row>
      <xdr:rowOff>160020</xdr:rowOff>
    </xdr:to>
    <xdr:sp macro="" textlink="">
      <xdr:nvSpPr>
        <xdr:cNvPr id="683" name="フローチャート: 判断 682">
          <a:extLst>
            <a:ext uri="{FF2B5EF4-FFF2-40B4-BE49-F238E27FC236}">
              <a16:creationId xmlns:a16="http://schemas.microsoft.com/office/drawing/2014/main" id="{00000000-0008-0000-0600-0000AB020000}"/>
            </a:ext>
          </a:extLst>
        </xdr:cNvPr>
        <xdr:cNvSpPr/>
      </xdr:nvSpPr>
      <xdr:spPr>
        <a:xfrm>
          <a:off x="16268700" y="1668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6350</xdr:rowOff>
    </xdr:from>
    <xdr:to>
      <xdr:col>81</xdr:col>
      <xdr:colOff>50800</xdr:colOff>
      <xdr:row>98</xdr:row>
      <xdr:rowOff>7620</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flipV="1">
          <a:off x="14592300" y="16808450"/>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40640</xdr:rowOff>
    </xdr:from>
    <xdr:to>
      <xdr:col>81</xdr:col>
      <xdr:colOff>101600</xdr:colOff>
      <xdr:row>97</xdr:row>
      <xdr:rowOff>141605</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5430500" y="1667129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95</xdr:row>
      <xdr:rowOff>158115</xdr:rowOff>
    </xdr:from>
    <xdr:ext cx="531495" cy="25590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5213965" y="1644586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48,226</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97</xdr:row>
      <xdr:rowOff>57150</xdr:rowOff>
    </xdr:from>
    <xdr:to>
      <xdr:col>76</xdr:col>
      <xdr:colOff>114300</xdr:colOff>
      <xdr:row>98</xdr:row>
      <xdr:rowOff>7620</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a:off x="13703300" y="16687800"/>
          <a:ext cx="889000" cy="1219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30480</xdr:rowOff>
    </xdr:from>
    <xdr:to>
      <xdr:col>76</xdr:col>
      <xdr:colOff>165100</xdr:colOff>
      <xdr:row>97</xdr:row>
      <xdr:rowOff>132080</xdr:rowOff>
    </xdr:to>
    <xdr:sp macro="" textlink="">
      <xdr:nvSpPr>
        <xdr:cNvPr id="688" name="フローチャート: 判断 687">
          <a:extLst>
            <a:ext uri="{FF2B5EF4-FFF2-40B4-BE49-F238E27FC236}">
              <a16:creationId xmlns:a16="http://schemas.microsoft.com/office/drawing/2014/main" id="{00000000-0008-0000-0600-0000B0020000}"/>
            </a:ext>
          </a:extLst>
        </xdr:cNvPr>
        <xdr:cNvSpPr/>
      </xdr:nvSpPr>
      <xdr:spPr>
        <a:xfrm>
          <a:off x="14541500" y="16661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95</xdr:row>
      <xdr:rowOff>148590</xdr:rowOff>
    </xdr:from>
    <xdr:ext cx="531495" cy="259080"/>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4324965" y="1643634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50,308</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97</xdr:row>
      <xdr:rowOff>57150</xdr:rowOff>
    </xdr:from>
    <xdr:to>
      <xdr:col>71</xdr:col>
      <xdr:colOff>177800</xdr:colOff>
      <xdr:row>98</xdr:row>
      <xdr:rowOff>50800</xdr:rowOff>
    </xdr:to>
    <xdr:cxnSp macro="">
      <xdr:nvCxnSpPr>
        <xdr:cNvPr id="690" name="直線コネクタ 689">
          <a:extLst>
            <a:ext uri="{FF2B5EF4-FFF2-40B4-BE49-F238E27FC236}">
              <a16:creationId xmlns:a16="http://schemas.microsoft.com/office/drawing/2014/main" id="{00000000-0008-0000-0600-0000B2020000}"/>
            </a:ext>
          </a:extLst>
        </xdr:cNvPr>
        <xdr:cNvCxnSpPr/>
      </xdr:nvCxnSpPr>
      <xdr:spPr>
        <a:xfrm flipV="1">
          <a:off x="12814300" y="16687800"/>
          <a:ext cx="889000" cy="165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114300</xdr:rowOff>
    </xdr:from>
    <xdr:to>
      <xdr:col>72</xdr:col>
      <xdr:colOff>38100</xdr:colOff>
      <xdr:row>98</xdr:row>
      <xdr:rowOff>44450</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3652500" y="16744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98</xdr:row>
      <xdr:rowOff>35560</xdr:rowOff>
    </xdr:from>
    <xdr:ext cx="531495" cy="259080"/>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3435965" y="168376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32,006</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98</xdr:row>
      <xdr:rowOff>19050</xdr:rowOff>
    </xdr:from>
    <xdr:to>
      <xdr:col>67</xdr:col>
      <xdr:colOff>101600</xdr:colOff>
      <xdr:row>98</xdr:row>
      <xdr:rowOff>120650</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2763500" y="16821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98</xdr:row>
      <xdr:rowOff>111760</xdr:rowOff>
    </xdr:from>
    <xdr:ext cx="531495" cy="25590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2546965" y="169138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15,299</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101</xdr:row>
      <xdr:rowOff>80010</xdr:rowOff>
    </xdr:from>
    <xdr:ext cx="762000" cy="259080"/>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6129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80</xdr:col>
      <xdr:colOff>50800</xdr:colOff>
      <xdr:row>101</xdr:row>
      <xdr:rowOff>80010</xdr:rowOff>
    </xdr:from>
    <xdr:ext cx="762000" cy="259080"/>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529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75</xdr:col>
      <xdr:colOff>114300</xdr:colOff>
      <xdr:row>101</xdr:row>
      <xdr:rowOff>80010</xdr:rowOff>
    </xdr:from>
    <xdr:ext cx="762000" cy="259080"/>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440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70</xdr:col>
      <xdr:colOff>177800</xdr:colOff>
      <xdr:row>101</xdr:row>
      <xdr:rowOff>80010</xdr:rowOff>
    </xdr:from>
    <xdr:ext cx="762000" cy="259080"/>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351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66</xdr:col>
      <xdr:colOff>50800</xdr:colOff>
      <xdr:row>101</xdr:row>
      <xdr:rowOff>80010</xdr:rowOff>
    </xdr:from>
    <xdr:ext cx="762000" cy="259080"/>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262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85</xdr:col>
      <xdr:colOff>76200</xdr:colOff>
      <xdr:row>97</xdr:row>
      <xdr:rowOff>89535</xdr:rowOff>
    </xdr:from>
    <xdr:to>
      <xdr:col>85</xdr:col>
      <xdr:colOff>177800</xdr:colOff>
      <xdr:row>98</xdr:row>
      <xdr:rowOff>19685</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6268700" y="16720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67945</xdr:rowOff>
    </xdr:from>
    <xdr:ext cx="534670" cy="258445"/>
    <xdr:sp macro="" textlink="">
      <xdr:nvSpPr>
        <xdr:cNvPr id="701" name="積立金該当値テキスト">
          <a:extLst>
            <a:ext uri="{FF2B5EF4-FFF2-40B4-BE49-F238E27FC236}">
              <a16:creationId xmlns:a16="http://schemas.microsoft.com/office/drawing/2014/main" id="{00000000-0008-0000-0600-0000BD020000}"/>
            </a:ext>
          </a:extLst>
        </xdr:cNvPr>
        <xdr:cNvSpPr txBox="1"/>
      </xdr:nvSpPr>
      <xdr:spPr>
        <a:xfrm>
          <a:off x="16370300" y="1669859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37,423</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97</xdr:row>
      <xdr:rowOff>127000</xdr:rowOff>
    </xdr:from>
    <xdr:to>
      <xdr:col>81</xdr:col>
      <xdr:colOff>101600</xdr:colOff>
      <xdr:row>98</xdr:row>
      <xdr:rowOff>57150</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5430500" y="16757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98</xdr:row>
      <xdr:rowOff>48260</xdr:rowOff>
    </xdr:from>
    <xdr:ext cx="531495" cy="259080"/>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5213965" y="168503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29,151</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97</xdr:row>
      <xdr:rowOff>128270</xdr:rowOff>
    </xdr:from>
    <xdr:to>
      <xdr:col>76</xdr:col>
      <xdr:colOff>165100</xdr:colOff>
      <xdr:row>98</xdr:row>
      <xdr:rowOff>58420</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4541500" y="16758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98</xdr:row>
      <xdr:rowOff>49530</xdr:rowOff>
    </xdr:from>
    <xdr:ext cx="531495" cy="259080"/>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4324965" y="1685163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28,955</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97</xdr:row>
      <xdr:rowOff>6350</xdr:rowOff>
    </xdr:from>
    <xdr:to>
      <xdr:col>72</xdr:col>
      <xdr:colOff>38100</xdr:colOff>
      <xdr:row>97</xdr:row>
      <xdr:rowOff>107950</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3652500" y="1663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95</xdr:row>
      <xdr:rowOff>124460</xdr:rowOff>
    </xdr:from>
    <xdr:ext cx="531495" cy="259080"/>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3435965" y="1641221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55,506</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98</xdr:row>
      <xdr:rowOff>0</xdr:rowOff>
    </xdr:from>
    <xdr:to>
      <xdr:col>67</xdr:col>
      <xdr:colOff>101600</xdr:colOff>
      <xdr:row>98</xdr:row>
      <xdr:rowOff>101600</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2763500" y="1680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96</xdr:row>
      <xdr:rowOff>118110</xdr:rowOff>
    </xdr:from>
    <xdr:ext cx="531495" cy="259080"/>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2546965" y="1657731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19,407</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841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841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33/55</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94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94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2,042</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20574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20574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3,075</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8288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6710" cy="222250"/>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8249900" y="4635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18288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38</xdr:row>
      <xdr:rowOff>73660</xdr:rowOff>
    </xdr:from>
    <xdr:ext cx="245745" cy="259080"/>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8039080" y="658876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36</xdr:row>
      <xdr:rowOff>35560</xdr:rowOff>
    </xdr:from>
    <xdr:ext cx="531495" cy="259080"/>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505" y="6207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33</xdr:row>
      <xdr:rowOff>168910</xdr:rowOff>
    </xdr:from>
    <xdr:ext cx="531495" cy="25590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756505" y="58267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31</xdr:row>
      <xdr:rowOff>130810</xdr:rowOff>
    </xdr:from>
    <xdr:ext cx="531495" cy="259080"/>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756505" y="544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29</xdr:row>
      <xdr:rowOff>92710</xdr:rowOff>
    </xdr:from>
    <xdr:ext cx="531495" cy="259080"/>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756505" y="506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27</xdr:row>
      <xdr:rowOff>54610</xdr:rowOff>
    </xdr:from>
    <xdr:ext cx="531495" cy="25590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756505" y="46837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2" name="投資及び出資金グラフ枠">
          <a:extLst>
            <a:ext uri="{FF2B5EF4-FFF2-40B4-BE49-F238E27FC236}">
              <a16:creationId xmlns:a16="http://schemas.microsoft.com/office/drawing/2014/main" id="{00000000-0008-0000-0600-0000DC020000}"/>
            </a:ext>
          </a:extLst>
        </xdr:cNvPr>
        <xdr:cNvSpPr/>
      </xdr:nvSpPr>
      <xdr:spPr>
        <a:xfrm>
          <a:off x="18288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107950</xdr:rowOff>
    </xdr:from>
    <xdr:to>
      <xdr:col>116</xdr:col>
      <xdr:colOff>62865</xdr:colOff>
      <xdr:row>39</xdr:row>
      <xdr:rowOff>44450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flipV="1">
          <a:off x="22159595" y="5251450"/>
          <a:ext cx="1270" cy="14795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48260</xdr:rowOff>
    </xdr:from>
    <xdr:ext cx="249555" cy="259080"/>
    <xdr:sp macro="" textlink="">
      <xdr:nvSpPr>
        <xdr:cNvPr id="734" name="投資及び出資金最小値テキスト">
          <a:extLst>
            <a:ext uri="{FF2B5EF4-FFF2-40B4-BE49-F238E27FC236}">
              <a16:creationId xmlns:a16="http://schemas.microsoft.com/office/drawing/2014/main" id="{00000000-0008-0000-0600-0000DE020000}"/>
            </a:ext>
          </a:extLst>
        </xdr:cNvPr>
        <xdr:cNvSpPr txBox="1"/>
      </xdr:nvSpPr>
      <xdr:spPr>
        <a:xfrm>
          <a:off x="22212300" y="6734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22072600" y="6731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54610</xdr:rowOff>
    </xdr:from>
    <xdr:ext cx="534670" cy="255905"/>
    <xdr:sp macro="" textlink="">
      <xdr:nvSpPr>
        <xdr:cNvPr id="736" name="投資及び出資金最大値テキスト">
          <a:extLst>
            <a:ext uri="{FF2B5EF4-FFF2-40B4-BE49-F238E27FC236}">
              <a16:creationId xmlns:a16="http://schemas.microsoft.com/office/drawing/2014/main" id="{00000000-0008-0000-0600-0000E0020000}"/>
            </a:ext>
          </a:extLst>
        </xdr:cNvPr>
        <xdr:cNvSpPr txBox="1"/>
      </xdr:nvSpPr>
      <xdr:spPr>
        <a:xfrm>
          <a:off x="22212300" y="5026660"/>
          <a:ext cx="53467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38,841</a:t>
          </a:r>
          <a:endParaRPr kumimoji="1" lang="ja-JP" altLang="en-US" sz="1000" b="1">
            <a:latin typeface="ＭＳ Ｐゴシック"/>
            <a:ea typeface="ＭＳ Ｐゴシック"/>
          </a:endParaRPr>
        </a:p>
      </xdr:txBody>
    </xdr:sp>
    <xdr:clientData/>
  </xdr:oneCellAnchor>
  <xdr:twoCellAnchor>
    <xdr:from>
      <xdr:col>115</xdr:col>
      <xdr:colOff>165100</xdr:colOff>
      <xdr:row>30</xdr:row>
      <xdr:rowOff>107950</xdr:rowOff>
    </xdr:from>
    <xdr:to>
      <xdr:col>116</xdr:col>
      <xdr:colOff>152400</xdr:colOff>
      <xdr:row>30</xdr:row>
      <xdr:rowOff>107950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22072600" y="52514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21323300" y="6731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168910</xdr:rowOff>
    </xdr:from>
    <xdr:ext cx="469900" cy="255905"/>
    <xdr:sp macro="" textlink="">
      <xdr:nvSpPr>
        <xdr:cNvPr id="739" name="投資及び出資金平均値テキスト">
          <a:extLst>
            <a:ext uri="{FF2B5EF4-FFF2-40B4-BE49-F238E27FC236}">
              <a16:creationId xmlns:a16="http://schemas.microsoft.com/office/drawing/2014/main" id="{00000000-0008-0000-0600-0000E3020000}"/>
            </a:ext>
          </a:extLst>
        </xdr:cNvPr>
        <xdr:cNvSpPr txBox="1"/>
      </xdr:nvSpPr>
      <xdr:spPr>
        <a:xfrm>
          <a:off x="22212300" y="6341110"/>
          <a:ext cx="469900"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5,001</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37</xdr:row>
      <xdr:rowOff>146050</xdr:rowOff>
    </xdr:from>
    <xdr:to>
      <xdr:col>116</xdr:col>
      <xdr:colOff>114300</xdr:colOff>
      <xdr:row>38</xdr:row>
      <xdr:rowOff>76200</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22110700" y="6489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20434300" y="6731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164465</xdr:rowOff>
    </xdr:from>
    <xdr:to>
      <xdr:col>112</xdr:col>
      <xdr:colOff>38100</xdr:colOff>
      <xdr:row>38</xdr:row>
      <xdr:rowOff>94615</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21272500" y="6508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133350</xdr:colOff>
      <xdr:row>36</xdr:row>
      <xdr:rowOff>111125</xdr:rowOff>
    </xdr:from>
    <xdr:ext cx="466725" cy="25590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21088350" y="6283325"/>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4,512</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37</xdr:row>
      <xdr:rowOff>55880</xdr:rowOff>
    </xdr:from>
    <xdr:to>
      <xdr:col>107</xdr:col>
      <xdr:colOff>50800</xdr:colOff>
      <xdr:row>39</xdr:row>
      <xdr:rowOff>44450</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19545300" y="6399530"/>
          <a:ext cx="889000" cy="3314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169545</xdr:rowOff>
    </xdr:from>
    <xdr:to>
      <xdr:col>107</xdr:col>
      <xdr:colOff>101600</xdr:colOff>
      <xdr:row>38</xdr:row>
      <xdr:rowOff>99695</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20383500" y="6513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6350</xdr:colOff>
      <xdr:row>36</xdr:row>
      <xdr:rowOff>116205</xdr:rowOff>
    </xdr:from>
    <xdr:ext cx="466725" cy="259080"/>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0199350" y="6288405"/>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4,386</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37</xdr:row>
      <xdr:rowOff>55880</xdr:rowOff>
    </xdr:from>
    <xdr:to>
      <xdr:col>102</xdr:col>
      <xdr:colOff>114300</xdr:colOff>
      <xdr:row>39</xdr:row>
      <xdr:rowOff>44450</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flipV="1">
          <a:off x="18656300" y="6399530"/>
          <a:ext cx="889000" cy="3314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7620</xdr:rowOff>
    </xdr:from>
    <xdr:to>
      <xdr:col>102</xdr:col>
      <xdr:colOff>165100</xdr:colOff>
      <xdr:row>38</xdr:row>
      <xdr:rowOff>109220</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19494500" y="6522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69850</xdr:colOff>
      <xdr:row>38</xdr:row>
      <xdr:rowOff>100330</xdr:rowOff>
    </xdr:from>
    <xdr:ext cx="466725" cy="25590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9310350" y="6615430"/>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4,131</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38</xdr:row>
      <xdr:rowOff>56515</xdr:rowOff>
    </xdr:from>
    <xdr:to>
      <xdr:col>98</xdr:col>
      <xdr:colOff>38100</xdr:colOff>
      <xdr:row>38</xdr:row>
      <xdr:rowOff>158115</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18605500" y="6571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133350</xdr:colOff>
      <xdr:row>37</xdr:row>
      <xdr:rowOff>3175</xdr:rowOff>
    </xdr:from>
    <xdr:ext cx="466725" cy="259080"/>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8421350" y="6346825"/>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2,848</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41</xdr:row>
      <xdr:rowOff>80010</xdr:rowOff>
    </xdr:from>
    <xdr:ext cx="762000" cy="259080"/>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1971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110</xdr:col>
      <xdr:colOff>177800</xdr:colOff>
      <xdr:row>41</xdr:row>
      <xdr:rowOff>80010</xdr:rowOff>
    </xdr:from>
    <xdr:ext cx="762000" cy="259080"/>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113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106</xdr:col>
      <xdr:colOff>50800</xdr:colOff>
      <xdr:row>41</xdr:row>
      <xdr:rowOff>80010</xdr:rowOff>
    </xdr:from>
    <xdr:ext cx="762000" cy="259080"/>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024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101</xdr:col>
      <xdr:colOff>114300</xdr:colOff>
      <xdr:row>41</xdr:row>
      <xdr:rowOff>80010</xdr:rowOff>
    </xdr:from>
    <xdr:ext cx="762000" cy="259080"/>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9354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96</xdr:col>
      <xdr:colOff>177800</xdr:colOff>
      <xdr:row>41</xdr:row>
      <xdr:rowOff>80010</xdr:rowOff>
    </xdr:from>
    <xdr:ext cx="762000" cy="259080"/>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8465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80010</xdr:rowOff>
    </xdr:from>
    <xdr:ext cx="249555" cy="259080"/>
    <xdr:sp macro="" textlink="">
      <xdr:nvSpPr>
        <xdr:cNvPr id="758" name="投資及び出資金該当値テキスト">
          <a:extLst>
            <a:ext uri="{FF2B5EF4-FFF2-40B4-BE49-F238E27FC236}">
              <a16:creationId xmlns:a16="http://schemas.microsoft.com/office/drawing/2014/main" id="{00000000-0008-0000-0600-0000F6020000}"/>
            </a:ext>
          </a:extLst>
        </xdr:cNvPr>
        <xdr:cNvSpPr txBox="1"/>
      </xdr:nvSpPr>
      <xdr:spPr>
        <a:xfrm>
          <a:off x="22212300" y="65951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39</xdr:row>
      <xdr:rowOff>86360</xdr:rowOff>
    </xdr:from>
    <xdr:ext cx="246380" cy="25590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1198840" y="6772910"/>
          <a:ext cx="24638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39</xdr:row>
      <xdr:rowOff>86360</xdr:rowOff>
    </xdr:from>
    <xdr:ext cx="246380" cy="25590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0309840" y="6772910"/>
          <a:ext cx="24638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37</xdr:row>
      <xdr:rowOff>5080</xdr:rowOff>
    </xdr:from>
    <xdr:to>
      <xdr:col>102</xdr:col>
      <xdr:colOff>165100</xdr:colOff>
      <xdr:row>37</xdr:row>
      <xdr:rowOff>106680</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19494500" y="6348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69850</xdr:colOff>
      <xdr:row>35</xdr:row>
      <xdr:rowOff>123190</xdr:rowOff>
    </xdr:from>
    <xdr:ext cx="466725" cy="25590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9310350" y="6123940"/>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8,697</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39</xdr:row>
      <xdr:rowOff>86360</xdr:rowOff>
    </xdr:from>
    <xdr:ext cx="246380" cy="25590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8531840" y="6772910"/>
          <a:ext cx="24638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41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841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30/55</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94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94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9,934</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20574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20574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6,592</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8288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6710" cy="222250"/>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8249900" y="8064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99060</xdr:rowOff>
    </xdr:from>
    <xdr:to>
      <xdr:col>120</xdr:col>
      <xdr:colOff>114300</xdr:colOff>
      <xdr:row>59</xdr:row>
      <xdr:rowOff>99060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10214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58</xdr:row>
      <xdr:rowOff>128270</xdr:rowOff>
    </xdr:from>
    <xdr:ext cx="245745" cy="259080"/>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8039080" y="1007237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57</xdr:row>
      <xdr:rowOff>114935</xdr:rowOff>
    </xdr:from>
    <xdr:to>
      <xdr:col>120</xdr:col>
      <xdr:colOff>114300</xdr:colOff>
      <xdr:row>57</xdr:row>
      <xdr:rowOff>114935</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9887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56</xdr:row>
      <xdr:rowOff>144145</xdr:rowOff>
    </xdr:from>
    <xdr:ext cx="531495" cy="25590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756505" y="974534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96</xdr:col>
      <xdr:colOff>0</xdr:colOff>
      <xdr:row>55</xdr:row>
      <xdr:rowOff>132080</xdr:rowOff>
    </xdr:from>
    <xdr:to>
      <xdr:col>120</xdr:col>
      <xdr:colOff>114300</xdr:colOff>
      <xdr:row>55</xdr:row>
      <xdr:rowOff>132080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9561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54</xdr:row>
      <xdr:rowOff>160655</xdr:rowOff>
    </xdr:from>
    <xdr:ext cx="531495" cy="259080"/>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756505" y="9418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96</xdr:col>
      <xdr:colOff>0</xdr:colOff>
      <xdr:row>53</xdr:row>
      <xdr:rowOff>147955</xdr:rowOff>
    </xdr:from>
    <xdr:to>
      <xdr:col>120</xdr:col>
      <xdr:colOff>114300</xdr:colOff>
      <xdr:row>53</xdr:row>
      <xdr:rowOff>147955</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9234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53</xdr:row>
      <xdr:rowOff>6350</xdr:rowOff>
    </xdr:from>
    <xdr:ext cx="531495" cy="25590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756505" y="909320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96</xdr:col>
      <xdr:colOff>0</xdr:colOff>
      <xdr:row>51</xdr:row>
      <xdr:rowOff>164465</xdr:rowOff>
    </xdr:from>
    <xdr:to>
      <xdr:col>120</xdr:col>
      <xdr:colOff>114300</xdr:colOff>
      <xdr:row>51</xdr:row>
      <xdr:rowOff>164465</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8908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51</xdr:row>
      <xdr:rowOff>22225</xdr:rowOff>
    </xdr:from>
    <xdr:ext cx="531495" cy="2584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756505" y="876617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96</xdr:col>
      <xdr:colOff>0</xdr:colOff>
      <xdr:row>50</xdr:row>
      <xdr:rowOff>8890</xdr:rowOff>
    </xdr:from>
    <xdr:to>
      <xdr:col>120</xdr:col>
      <xdr:colOff>114300</xdr:colOff>
      <xdr:row>50</xdr:row>
      <xdr:rowOff>8890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8581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49</xdr:row>
      <xdr:rowOff>38100</xdr:rowOff>
    </xdr:from>
    <xdr:ext cx="531495" cy="259080"/>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756505" y="843915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47</xdr:row>
      <xdr:rowOff>54610</xdr:rowOff>
    </xdr:from>
    <xdr:ext cx="531495" cy="25590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756505" y="81127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1" name="貸付金グラフ枠">
          <a:extLst>
            <a:ext uri="{FF2B5EF4-FFF2-40B4-BE49-F238E27FC236}">
              <a16:creationId xmlns:a16="http://schemas.microsoft.com/office/drawing/2014/main" id="{00000000-0008-0000-0600-000017030000}"/>
            </a:ext>
          </a:extLst>
        </xdr:cNvPr>
        <xdr:cNvSpPr/>
      </xdr:nvSpPr>
      <xdr:spPr>
        <a:xfrm>
          <a:off x="18288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116840</xdr:rowOff>
    </xdr:from>
    <xdr:to>
      <xdr:col>116</xdr:col>
      <xdr:colOff>62865</xdr:colOff>
      <xdr:row>59</xdr:row>
      <xdr:rowOff>99060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flipV="1">
          <a:off x="22159595" y="8689340"/>
          <a:ext cx="1270" cy="15252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102870</xdr:rowOff>
    </xdr:from>
    <xdr:ext cx="249555" cy="259080"/>
    <xdr:sp macro="" textlink="">
      <xdr:nvSpPr>
        <xdr:cNvPr id="793" name="貸付金最小値テキスト">
          <a:extLst>
            <a:ext uri="{FF2B5EF4-FFF2-40B4-BE49-F238E27FC236}">
              <a16:creationId xmlns:a16="http://schemas.microsoft.com/office/drawing/2014/main" id="{00000000-0008-0000-0600-000019030000}"/>
            </a:ext>
          </a:extLst>
        </xdr:cNvPr>
        <xdr:cNvSpPr txBox="1"/>
      </xdr:nvSpPr>
      <xdr:spPr>
        <a:xfrm>
          <a:off x="22212300" y="1021842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59</xdr:row>
      <xdr:rowOff>99060</xdr:rowOff>
    </xdr:from>
    <xdr:to>
      <xdr:col>116</xdr:col>
      <xdr:colOff>152400</xdr:colOff>
      <xdr:row>59</xdr:row>
      <xdr:rowOff>99060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22072600" y="10214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63500</xdr:rowOff>
    </xdr:from>
    <xdr:ext cx="534670" cy="255905"/>
    <xdr:sp macro="" textlink="">
      <xdr:nvSpPr>
        <xdr:cNvPr id="795" name="貸付金最大値テキスト">
          <a:extLst>
            <a:ext uri="{FF2B5EF4-FFF2-40B4-BE49-F238E27FC236}">
              <a16:creationId xmlns:a16="http://schemas.microsoft.com/office/drawing/2014/main" id="{00000000-0008-0000-0600-00001B030000}"/>
            </a:ext>
          </a:extLst>
        </xdr:cNvPr>
        <xdr:cNvSpPr txBox="1"/>
      </xdr:nvSpPr>
      <xdr:spPr>
        <a:xfrm>
          <a:off x="22212300" y="8464550"/>
          <a:ext cx="53467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46,707</a:t>
          </a:r>
          <a:endParaRPr kumimoji="1" lang="ja-JP" altLang="en-US" sz="1000" b="1">
            <a:latin typeface="ＭＳ Ｐゴシック"/>
            <a:ea typeface="ＭＳ Ｐゴシック"/>
          </a:endParaRPr>
        </a:p>
      </xdr:txBody>
    </xdr:sp>
    <xdr:clientData/>
  </xdr:oneCellAnchor>
  <xdr:twoCellAnchor>
    <xdr:from>
      <xdr:col>115</xdr:col>
      <xdr:colOff>165100</xdr:colOff>
      <xdr:row>50</xdr:row>
      <xdr:rowOff>116840</xdr:rowOff>
    </xdr:from>
    <xdr:to>
      <xdr:col>116</xdr:col>
      <xdr:colOff>152400</xdr:colOff>
      <xdr:row>50</xdr:row>
      <xdr:rowOff>116840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22072600" y="86893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52070</xdr:rowOff>
    </xdr:from>
    <xdr:to>
      <xdr:col>116</xdr:col>
      <xdr:colOff>63500</xdr:colOff>
      <xdr:row>59</xdr:row>
      <xdr:rowOff>52705</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flipV="1">
          <a:off x="21323300" y="10167620"/>
          <a:ext cx="8382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74930</xdr:rowOff>
    </xdr:from>
    <xdr:ext cx="469900" cy="255905"/>
    <xdr:sp macro="" textlink="">
      <xdr:nvSpPr>
        <xdr:cNvPr id="798" name="貸付金平均値テキスト">
          <a:extLst>
            <a:ext uri="{FF2B5EF4-FFF2-40B4-BE49-F238E27FC236}">
              <a16:creationId xmlns:a16="http://schemas.microsoft.com/office/drawing/2014/main" id="{00000000-0008-0000-0600-00001E030000}"/>
            </a:ext>
          </a:extLst>
        </xdr:cNvPr>
        <xdr:cNvSpPr txBox="1"/>
      </xdr:nvSpPr>
      <xdr:spPr>
        <a:xfrm>
          <a:off x="22212300" y="9847580"/>
          <a:ext cx="469900"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5,154</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58</xdr:row>
      <xdr:rowOff>52070</xdr:rowOff>
    </xdr:from>
    <xdr:to>
      <xdr:col>116</xdr:col>
      <xdr:colOff>114300</xdr:colOff>
      <xdr:row>58</xdr:row>
      <xdr:rowOff>153035</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22110700" y="999617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52705</xdr:rowOff>
    </xdr:from>
    <xdr:to>
      <xdr:col>111</xdr:col>
      <xdr:colOff>177800</xdr:colOff>
      <xdr:row>59</xdr:row>
      <xdr:rowOff>53975</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flipV="1">
          <a:off x="20434300" y="10168255"/>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82550</xdr:rowOff>
    </xdr:from>
    <xdr:to>
      <xdr:col>112</xdr:col>
      <xdr:colOff>38100</xdr:colOff>
      <xdr:row>59</xdr:row>
      <xdr:rowOff>12700</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21272500" y="10026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133350</xdr:colOff>
      <xdr:row>57</xdr:row>
      <xdr:rowOff>29210</xdr:rowOff>
    </xdr:from>
    <xdr:ext cx="466725" cy="25590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21088350" y="9801860"/>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4,190</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59</xdr:row>
      <xdr:rowOff>53975</xdr:rowOff>
    </xdr:from>
    <xdr:to>
      <xdr:col>107</xdr:col>
      <xdr:colOff>50800</xdr:colOff>
      <xdr:row>59</xdr:row>
      <xdr:rowOff>55245</xdr:rowOff>
    </xdr:to>
    <xdr:cxnSp macro="">
      <xdr:nvCxnSpPr>
        <xdr:cNvPr id="803" name="直線コネクタ 802">
          <a:extLst>
            <a:ext uri="{FF2B5EF4-FFF2-40B4-BE49-F238E27FC236}">
              <a16:creationId xmlns:a16="http://schemas.microsoft.com/office/drawing/2014/main" id="{00000000-0008-0000-0600-000023030000}"/>
            </a:ext>
          </a:extLst>
        </xdr:cNvPr>
        <xdr:cNvCxnSpPr/>
      </xdr:nvCxnSpPr>
      <xdr:spPr>
        <a:xfrm flipV="1">
          <a:off x="19545300" y="10169525"/>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70485</xdr:rowOff>
    </xdr:from>
    <xdr:to>
      <xdr:col>107</xdr:col>
      <xdr:colOff>101600</xdr:colOff>
      <xdr:row>59</xdr:row>
      <xdr:rowOff>635</xdr:rowOff>
    </xdr:to>
    <xdr:sp macro="" textlink="">
      <xdr:nvSpPr>
        <xdr:cNvPr id="804" name="フローチャート: 判断 803">
          <a:extLst>
            <a:ext uri="{FF2B5EF4-FFF2-40B4-BE49-F238E27FC236}">
              <a16:creationId xmlns:a16="http://schemas.microsoft.com/office/drawing/2014/main" id="{00000000-0008-0000-0600-000024030000}"/>
            </a:ext>
          </a:extLst>
        </xdr:cNvPr>
        <xdr:cNvSpPr/>
      </xdr:nvSpPr>
      <xdr:spPr>
        <a:xfrm>
          <a:off x="20383500" y="10014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6350</xdr:colOff>
      <xdr:row>57</xdr:row>
      <xdr:rowOff>17780</xdr:rowOff>
    </xdr:from>
    <xdr:ext cx="466725" cy="25590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20199350" y="9790430"/>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4,566</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59</xdr:row>
      <xdr:rowOff>55245</xdr:rowOff>
    </xdr:from>
    <xdr:to>
      <xdr:col>102</xdr:col>
      <xdr:colOff>114300</xdr:colOff>
      <xdr:row>59</xdr:row>
      <xdr:rowOff>55880</xdr:rowOff>
    </xdr:to>
    <xdr:cxnSp macro="">
      <xdr:nvCxnSpPr>
        <xdr:cNvPr id="806" name="直線コネクタ 805">
          <a:extLst>
            <a:ext uri="{FF2B5EF4-FFF2-40B4-BE49-F238E27FC236}">
              <a16:creationId xmlns:a16="http://schemas.microsoft.com/office/drawing/2014/main" id="{00000000-0008-0000-0600-000026030000}"/>
            </a:ext>
          </a:extLst>
        </xdr:cNvPr>
        <xdr:cNvCxnSpPr/>
      </xdr:nvCxnSpPr>
      <xdr:spPr>
        <a:xfrm flipV="1">
          <a:off x="18656300" y="10170795"/>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67945</xdr:rowOff>
    </xdr:from>
    <xdr:to>
      <xdr:col>102</xdr:col>
      <xdr:colOff>165100</xdr:colOff>
      <xdr:row>58</xdr:row>
      <xdr:rowOff>169545</xdr:rowOff>
    </xdr:to>
    <xdr:sp macro="" textlink="">
      <xdr:nvSpPr>
        <xdr:cNvPr id="807" name="フローチャート: 判断 806">
          <a:extLst>
            <a:ext uri="{FF2B5EF4-FFF2-40B4-BE49-F238E27FC236}">
              <a16:creationId xmlns:a16="http://schemas.microsoft.com/office/drawing/2014/main" id="{00000000-0008-0000-0600-000027030000}"/>
            </a:ext>
          </a:extLst>
        </xdr:cNvPr>
        <xdr:cNvSpPr/>
      </xdr:nvSpPr>
      <xdr:spPr>
        <a:xfrm>
          <a:off x="19494500" y="10012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69850</xdr:colOff>
      <xdr:row>57</xdr:row>
      <xdr:rowOff>14605</xdr:rowOff>
    </xdr:from>
    <xdr:ext cx="466725" cy="259080"/>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9310350" y="9787255"/>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4,638</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58</xdr:row>
      <xdr:rowOff>143510</xdr:rowOff>
    </xdr:from>
    <xdr:to>
      <xdr:col>98</xdr:col>
      <xdr:colOff>38100</xdr:colOff>
      <xdr:row>59</xdr:row>
      <xdr:rowOff>73025</xdr:rowOff>
    </xdr:to>
    <xdr:sp macro="" textlink="">
      <xdr:nvSpPr>
        <xdr:cNvPr id="809" name="フローチャート: 判断 808">
          <a:extLst>
            <a:ext uri="{FF2B5EF4-FFF2-40B4-BE49-F238E27FC236}">
              <a16:creationId xmlns:a16="http://schemas.microsoft.com/office/drawing/2014/main" id="{00000000-0008-0000-0600-000029030000}"/>
            </a:ext>
          </a:extLst>
        </xdr:cNvPr>
        <xdr:cNvSpPr/>
      </xdr:nvSpPr>
      <xdr:spPr>
        <a:xfrm>
          <a:off x="18605500" y="1008761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133350</xdr:colOff>
      <xdr:row>57</xdr:row>
      <xdr:rowOff>89535</xdr:rowOff>
    </xdr:from>
    <xdr:ext cx="466725" cy="25590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8421350" y="9862185"/>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2,350</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61</xdr:row>
      <xdr:rowOff>80010</xdr:rowOff>
    </xdr:from>
    <xdr:ext cx="762000" cy="259080"/>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1971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110</xdr:col>
      <xdr:colOff>177800</xdr:colOff>
      <xdr:row>61</xdr:row>
      <xdr:rowOff>80010</xdr:rowOff>
    </xdr:from>
    <xdr:ext cx="762000" cy="259080"/>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2113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106</xdr:col>
      <xdr:colOff>50800</xdr:colOff>
      <xdr:row>61</xdr:row>
      <xdr:rowOff>80010</xdr:rowOff>
    </xdr:from>
    <xdr:ext cx="762000" cy="259080"/>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024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101</xdr:col>
      <xdr:colOff>114300</xdr:colOff>
      <xdr:row>61</xdr:row>
      <xdr:rowOff>80010</xdr:rowOff>
    </xdr:from>
    <xdr:ext cx="762000" cy="259080"/>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9354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96</xdr:col>
      <xdr:colOff>177800</xdr:colOff>
      <xdr:row>61</xdr:row>
      <xdr:rowOff>80010</xdr:rowOff>
    </xdr:from>
    <xdr:ext cx="762000" cy="259080"/>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8465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116</xdr:col>
      <xdr:colOff>12700</xdr:colOff>
      <xdr:row>59</xdr:row>
      <xdr:rowOff>635</xdr:rowOff>
    </xdr:from>
    <xdr:to>
      <xdr:col>116</xdr:col>
      <xdr:colOff>114300</xdr:colOff>
      <xdr:row>59</xdr:row>
      <xdr:rowOff>102235</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22110700" y="10116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86995</xdr:rowOff>
    </xdr:from>
    <xdr:ext cx="469900" cy="255905"/>
    <xdr:sp macro="" textlink="">
      <xdr:nvSpPr>
        <xdr:cNvPr id="817" name="貸付金該当値テキスト">
          <a:extLst>
            <a:ext uri="{FF2B5EF4-FFF2-40B4-BE49-F238E27FC236}">
              <a16:creationId xmlns:a16="http://schemas.microsoft.com/office/drawing/2014/main" id="{00000000-0008-0000-0600-000031030000}"/>
            </a:ext>
          </a:extLst>
        </xdr:cNvPr>
        <xdr:cNvSpPr txBox="1"/>
      </xdr:nvSpPr>
      <xdr:spPr>
        <a:xfrm>
          <a:off x="22212300" y="10031095"/>
          <a:ext cx="4699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1,456</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59</xdr:row>
      <xdr:rowOff>1905</xdr:rowOff>
    </xdr:from>
    <xdr:to>
      <xdr:col>112</xdr:col>
      <xdr:colOff>38100</xdr:colOff>
      <xdr:row>59</xdr:row>
      <xdr:rowOff>103505</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21272500" y="10117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133350</xdr:colOff>
      <xdr:row>59</xdr:row>
      <xdr:rowOff>94615</xdr:rowOff>
    </xdr:from>
    <xdr:ext cx="466725" cy="259080"/>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21088350" y="10210165"/>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1,413</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59</xdr:row>
      <xdr:rowOff>3175</xdr:rowOff>
    </xdr:from>
    <xdr:to>
      <xdr:col>107</xdr:col>
      <xdr:colOff>101600</xdr:colOff>
      <xdr:row>59</xdr:row>
      <xdr:rowOff>104775</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20383500" y="10118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6350</xdr:colOff>
      <xdr:row>59</xdr:row>
      <xdr:rowOff>95885</xdr:rowOff>
    </xdr:from>
    <xdr:ext cx="466725" cy="259080"/>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20199350" y="10211435"/>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1,379</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59</xdr:row>
      <xdr:rowOff>4445</xdr:rowOff>
    </xdr:from>
    <xdr:to>
      <xdr:col>102</xdr:col>
      <xdr:colOff>165100</xdr:colOff>
      <xdr:row>59</xdr:row>
      <xdr:rowOff>106045</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19494500" y="10119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69850</xdr:colOff>
      <xdr:row>59</xdr:row>
      <xdr:rowOff>97790</xdr:rowOff>
    </xdr:from>
    <xdr:ext cx="466725" cy="25590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9310350" y="10213340"/>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1,340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59</xdr:row>
      <xdr:rowOff>5080</xdr:rowOff>
    </xdr:from>
    <xdr:to>
      <xdr:col>98</xdr:col>
      <xdr:colOff>38100</xdr:colOff>
      <xdr:row>59</xdr:row>
      <xdr:rowOff>106680</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18605500" y="10120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133350</xdr:colOff>
      <xdr:row>59</xdr:row>
      <xdr:rowOff>98425</xdr:rowOff>
    </xdr:from>
    <xdr:ext cx="466725" cy="25590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8421350" y="10213975"/>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1,307</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841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841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26/55</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94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94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41,143</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20574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20574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48,144</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8288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6710" cy="222250"/>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8249900" y="11493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80</xdr:row>
      <xdr:rowOff>111760</xdr:rowOff>
    </xdr:from>
    <xdr:ext cx="245745" cy="25590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8039080" y="13827760"/>
          <a:ext cx="24574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79</xdr:row>
      <xdr:rowOff>99060</xdr:rowOff>
    </xdr:from>
    <xdr:to>
      <xdr:col>120</xdr:col>
      <xdr:colOff>114300</xdr:colOff>
      <xdr:row>79</xdr:row>
      <xdr:rowOff>99060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364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78</xdr:row>
      <xdr:rowOff>128270</xdr:rowOff>
    </xdr:from>
    <xdr:ext cx="531495" cy="259080"/>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756505" y="135013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96</xdr:col>
      <xdr:colOff>0</xdr:colOff>
      <xdr:row>77</xdr:row>
      <xdr:rowOff>114935</xdr:rowOff>
    </xdr:from>
    <xdr:to>
      <xdr:col>120</xdr:col>
      <xdr:colOff>114300</xdr:colOff>
      <xdr:row>77</xdr:row>
      <xdr:rowOff>114935</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331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76</xdr:row>
      <xdr:rowOff>144145</xdr:rowOff>
    </xdr:from>
    <xdr:ext cx="531495" cy="25590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505" y="1317434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96</xdr:col>
      <xdr:colOff>0</xdr:colOff>
      <xdr:row>75</xdr:row>
      <xdr:rowOff>132080</xdr:rowOff>
    </xdr:from>
    <xdr:to>
      <xdr:col>120</xdr:col>
      <xdr:colOff>114300</xdr:colOff>
      <xdr:row>75</xdr:row>
      <xdr:rowOff>132080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2990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74</xdr:row>
      <xdr:rowOff>160655</xdr:rowOff>
    </xdr:from>
    <xdr:ext cx="531495" cy="259080"/>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505" y="12847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96</xdr:col>
      <xdr:colOff>0</xdr:colOff>
      <xdr:row>73</xdr:row>
      <xdr:rowOff>147955</xdr:rowOff>
    </xdr:from>
    <xdr:to>
      <xdr:col>120</xdr:col>
      <xdr:colOff>114300</xdr:colOff>
      <xdr:row>73</xdr:row>
      <xdr:rowOff>147955</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266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73</xdr:row>
      <xdr:rowOff>6350</xdr:rowOff>
    </xdr:from>
    <xdr:ext cx="592455" cy="25590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692370" y="1252220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96</xdr:col>
      <xdr:colOff>0</xdr:colOff>
      <xdr:row>71</xdr:row>
      <xdr:rowOff>164465</xdr:rowOff>
    </xdr:from>
    <xdr:to>
      <xdr:col>120</xdr:col>
      <xdr:colOff>114300</xdr:colOff>
      <xdr:row>71</xdr:row>
      <xdr:rowOff>164465</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233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71</xdr:row>
      <xdr:rowOff>22225</xdr:rowOff>
    </xdr:from>
    <xdr:ext cx="592455" cy="2584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692370" y="12195175"/>
          <a:ext cx="5924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96</xdr:col>
      <xdr:colOff>0</xdr:colOff>
      <xdr:row>70</xdr:row>
      <xdr:rowOff>8890</xdr:rowOff>
    </xdr:from>
    <xdr:to>
      <xdr:col>120</xdr:col>
      <xdr:colOff>114300</xdr:colOff>
      <xdr:row>70</xdr:row>
      <xdr:rowOff>8890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201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69</xdr:row>
      <xdr:rowOff>38100</xdr:rowOff>
    </xdr:from>
    <xdr:ext cx="592455" cy="259080"/>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692370" y="1186815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18288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67</xdr:row>
      <xdr:rowOff>54610</xdr:rowOff>
    </xdr:from>
    <xdr:ext cx="592455" cy="25590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17692370" y="115417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1" name="繰出金グラフ枠">
          <a:extLst>
            <a:ext uri="{FF2B5EF4-FFF2-40B4-BE49-F238E27FC236}">
              <a16:creationId xmlns:a16="http://schemas.microsoft.com/office/drawing/2014/main" id="{00000000-0008-0000-0600-000053030000}"/>
            </a:ext>
          </a:extLst>
        </xdr:cNvPr>
        <xdr:cNvSpPr/>
      </xdr:nvSpPr>
      <xdr:spPr>
        <a:xfrm>
          <a:off x="18288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66675</xdr:rowOff>
    </xdr:from>
    <xdr:to>
      <xdr:col>116</xdr:col>
      <xdr:colOff>62865</xdr:colOff>
      <xdr:row>79</xdr:row>
      <xdr:rowOff>114935</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flipV="1">
          <a:off x="22159595" y="12068175"/>
          <a:ext cx="1270" cy="15913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118745</xdr:rowOff>
    </xdr:from>
    <xdr:ext cx="534670" cy="259080"/>
    <xdr:sp macro="" textlink="">
      <xdr:nvSpPr>
        <xdr:cNvPr id="853" name="繰出金最小値テキスト">
          <a:extLst>
            <a:ext uri="{FF2B5EF4-FFF2-40B4-BE49-F238E27FC236}">
              <a16:creationId xmlns:a16="http://schemas.microsoft.com/office/drawing/2014/main" id="{00000000-0008-0000-0600-000055030000}"/>
            </a:ext>
          </a:extLst>
        </xdr:cNvPr>
        <xdr:cNvSpPr txBox="1"/>
      </xdr:nvSpPr>
      <xdr:spPr>
        <a:xfrm>
          <a:off x="22212300" y="1366329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28,503</a:t>
          </a:r>
          <a:endParaRPr kumimoji="1" lang="ja-JP" altLang="en-US" sz="1000" b="1">
            <a:latin typeface="ＭＳ Ｐゴシック"/>
            <a:ea typeface="ＭＳ Ｐゴシック"/>
          </a:endParaRPr>
        </a:p>
      </xdr:txBody>
    </xdr:sp>
    <xdr:clientData/>
  </xdr:oneCellAnchor>
  <xdr:twoCellAnchor>
    <xdr:from>
      <xdr:col>115</xdr:col>
      <xdr:colOff>165100</xdr:colOff>
      <xdr:row>79</xdr:row>
      <xdr:rowOff>114935</xdr:rowOff>
    </xdr:from>
    <xdr:to>
      <xdr:col>116</xdr:col>
      <xdr:colOff>152400</xdr:colOff>
      <xdr:row>79</xdr:row>
      <xdr:rowOff>114935</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22072600" y="136594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13335</xdr:rowOff>
    </xdr:from>
    <xdr:ext cx="598805" cy="259080"/>
    <xdr:sp macro="" textlink="">
      <xdr:nvSpPr>
        <xdr:cNvPr id="855" name="繰出金最大値テキスト">
          <a:extLst>
            <a:ext uri="{FF2B5EF4-FFF2-40B4-BE49-F238E27FC236}">
              <a16:creationId xmlns:a16="http://schemas.microsoft.com/office/drawing/2014/main" id="{00000000-0008-0000-0600-000057030000}"/>
            </a:ext>
          </a:extLst>
        </xdr:cNvPr>
        <xdr:cNvSpPr txBox="1"/>
      </xdr:nvSpPr>
      <xdr:spPr>
        <a:xfrm>
          <a:off x="22212300" y="1184338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174,705</a:t>
          </a:r>
          <a:endParaRPr kumimoji="1" lang="ja-JP" altLang="en-US" sz="1000" b="1">
            <a:latin typeface="ＭＳ Ｐゴシック"/>
            <a:ea typeface="ＭＳ Ｐゴシック"/>
          </a:endParaRPr>
        </a:p>
      </xdr:txBody>
    </xdr:sp>
    <xdr:clientData/>
  </xdr:oneCellAnchor>
  <xdr:twoCellAnchor>
    <xdr:from>
      <xdr:col>115</xdr:col>
      <xdr:colOff>165100</xdr:colOff>
      <xdr:row>70</xdr:row>
      <xdr:rowOff>66675</xdr:rowOff>
    </xdr:from>
    <xdr:to>
      <xdr:col>116</xdr:col>
      <xdr:colOff>152400</xdr:colOff>
      <xdr:row>70</xdr:row>
      <xdr:rowOff>66675</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a:off x="22072600" y="120681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137795</xdr:rowOff>
    </xdr:from>
    <xdr:to>
      <xdr:col>116</xdr:col>
      <xdr:colOff>63500</xdr:colOff>
      <xdr:row>77</xdr:row>
      <xdr:rowOff>169545</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flipV="1">
          <a:off x="21323300" y="13339445"/>
          <a:ext cx="838200" cy="317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80010</xdr:rowOff>
    </xdr:from>
    <xdr:ext cx="534670" cy="259080"/>
    <xdr:sp macro="" textlink="">
      <xdr:nvSpPr>
        <xdr:cNvPr id="858" name="繰出金平均値テキスト">
          <a:extLst>
            <a:ext uri="{FF2B5EF4-FFF2-40B4-BE49-F238E27FC236}">
              <a16:creationId xmlns:a16="http://schemas.microsoft.com/office/drawing/2014/main" id="{00000000-0008-0000-0600-00005A030000}"/>
            </a:ext>
          </a:extLst>
        </xdr:cNvPr>
        <xdr:cNvSpPr txBox="1"/>
      </xdr:nvSpPr>
      <xdr:spPr>
        <a:xfrm>
          <a:off x="22212300" y="1311021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60,691</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77</xdr:row>
      <xdr:rowOff>57150</xdr:rowOff>
    </xdr:from>
    <xdr:to>
      <xdr:col>116</xdr:col>
      <xdr:colOff>114300</xdr:colOff>
      <xdr:row>77</xdr:row>
      <xdr:rowOff>158750</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22110700" y="1325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137160</xdr:rowOff>
    </xdr:from>
    <xdr:to>
      <xdr:col>111</xdr:col>
      <xdr:colOff>177800</xdr:colOff>
      <xdr:row>77</xdr:row>
      <xdr:rowOff>169545</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a:off x="20434300" y="13167360"/>
          <a:ext cx="889000" cy="2038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77</xdr:row>
      <xdr:rowOff>39370</xdr:rowOff>
    </xdr:from>
    <xdr:to>
      <xdr:col>112</xdr:col>
      <xdr:colOff>38100</xdr:colOff>
      <xdr:row>77</xdr:row>
      <xdr:rowOff>140970</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21272500" y="13241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100965</xdr:colOff>
      <xdr:row>75</xdr:row>
      <xdr:rowOff>157480</xdr:rowOff>
    </xdr:from>
    <xdr:ext cx="531495" cy="25590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1055965" y="1301623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62,324</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76</xdr:row>
      <xdr:rowOff>137160</xdr:rowOff>
    </xdr:from>
    <xdr:to>
      <xdr:col>107</xdr:col>
      <xdr:colOff>50800</xdr:colOff>
      <xdr:row>76</xdr:row>
      <xdr:rowOff>143510</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flipV="1">
          <a:off x="19545300" y="13167360"/>
          <a:ext cx="8890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77</xdr:row>
      <xdr:rowOff>61595</xdr:rowOff>
    </xdr:from>
    <xdr:to>
      <xdr:col>107</xdr:col>
      <xdr:colOff>101600</xdr:colOff>
      <xdr:row>77</xdr:row>
      <xdr:rowOff>163195</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20383500" y="13263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164465</xdr:colOff>
      <xdr:row>77</xdr:row>
      <xdr:rowOff>154940</xdr:rowOff>
    </xdr:from>
    <xdr:ext cx="531495" cy="25590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0166965" y="1335659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60,257</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76</xdr:row>
      <xdr:rowOff>143510</xdr:rowOff>
    </xdr:from>
    <xdr:to>
      <xdr:col>102</xdr:col>
      <xdr:colOff>114300</xdr:colOff>
      <xdr:row>77</xdr:row>
      <xdr:rowOff>635</xdr:rowOff>
    </xdr:to>
    <xdr:cxnSp macro="">
      <xdr:nvCxnSpPr>
        <xdr:cNvPr id="866" name="直線コネクタ 865">
          <a:extLst>
            <a:ext uri="{FF2B5EF4-FFF2-40B4-BE49-F238E27FC236}">
              <a16:creationId xmlns:a16="http://schemas.microsoft.com/office/drawing/2014/main" id="{00000000-0008-0000-0600-000062030000}"/>
            </a:ext>
          </a:extLst>
        </xdr:cNvPr>
        <xdr:cNvCxnSpPr/>
      </xdr:nvCxnSpPr>
      <xdr:spPr>
        <a:xfrm flipV="1">
          <a:off x="18656300" y="13173710"/>
          <a:ext cx="889000" cy="285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77</xdr:row>
      <xdr:rowOff>64770</xdr:rowOff>
    </xdr:from>
    <xdr:to>
      <xdr:col>102</xdr:col>
      <xdr:colOff>165100</xdr:colOff>
      <xdr:row>77</xdr:row>
      <xdr:rowOff>166370</xdr:rowOff>
    </xdr:to>
    <xdr:sp macro="" textlink="">
      <xdr:nvSpPr>
        <xdr:cNvPr id="867" name="フローチャート: 判断 866">
          <a:extLst>
            <a:ext uri="{FF2B5EF4-FFF2-40B4-BE49-F238E27FC236}">
              <a16:creationId xmlns:a16="http://schemas.microsoft.com/office/drawing/2014/main" id="{00000000-0008-0000-0600-000063030000}"/>
            </a:ext>
          </a:extLst>
        </xdr:cNvPr>
        <xdr:cNvSpPr/>
      </xdr:nvSpPr>
      <xdr:spPr>
        <a:xfrm>
          <a:off x="194945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37465</xdr:colOff>
      <xdr:row>77</xdr:row>
      <xdr:rowOff>157480</xdr:rowOff>
    </xdr:from>
    <xdr:ext cx="531495" cy="25590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9277965" y="1335913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59,977</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77</xdr:row>
      <xdr:rowOff>107315</xdr:rowOff>
    </xdr:from>
    <xdr:to>
      <xdr:col>98</xdr:col>
      <xdr:colOff>38100</xdr:colOff>
      <xdr:row>78</xdr:row>
      <xdr:rowOff>37465</xdr:rowOff>
    </xdr:to>
    <xdr:sp macro="" textlink="">
      <xdr:nvSpPr>
        <xdr:cNvPr id="869" name="フローチャート: 判断 868">
          <a:extLst>
            <a:ext uri="{FF2B5EF4-FFF2-40B4-BE49-F238E27FC236}">
              <a16:creationId xmlns:a16="http://schemas.microsoft.com/office/drawing/2014/main" id="{00000000-0008-0000-0600-000065030000}"/>
            </a:ext>
          </a:extLst>
        </xdr:cNvPr>
        <xdr:cNvSpPr/>
      </xdr:nvSpPr>
      <xdr:spPr>
        <a:xfrm>
          <a:off x="18605500" y="13308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100965</xdr:colOff>
      <xdr:row>78</xdr:row>
      <xdr:rowOff>29210</xdr:rowOff>
    </xdr:from>
    <xdr:ext cx="531495" cy="25590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8388965" y="1340231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56,066</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81</xdr:row>
      <xdr:rowOff>80010</xdr:rowOff>
    </xdr:from>
    <xdr:ext cx="762000" cy="259080"/>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1971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110</xdr:col>
      <xdr:colOff>177800</xdr:colOff>
      <xdr:row>81</xdr:row>
      <xdr:rowOff>80010</xdr:rowOff>
    </xdr:from>
    <xdr:ext cx="762000" cy="259080"/>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113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106</xdr:col>
      <xdr:colOff>50800</xdr:colOff>
      <xdr:row>81</xdr:row>
      <xdr:rowOff>80010</xdr:rowOff>
    </xdr:from>
    <xdr:ext cx="762000" cy="259080"/>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024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101</xdr:col>
      <xdr:colOff>114300</xdr:colOff>
      <xdr:row>81</xdr:row>
      <xdr:rowOff>80010</xdr:rowOff>
    </xdr:from>
    <xdr:ext cx="762000" cy="259080"/>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9354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96</xdr:col>
      <xdr:colOff>177800</xdr:colOff>
      <xdr:row>81</xdr:row>
      <xdr:rowOff>80010</xdr:rowOff>
    </xdr:from>
    <xdr:ext cx="762000" cy="259080"/>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8465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116</xdr:col>
      <xdr:colOff>12700</xdr:colOff>
      <xdr:row>77</xdr:row>
      <xdr:rowOff>86995</xdr:rowOff>
    </xdr:from>
    <xdr:to>
      <xdr:col>116</xdr:col>
      <xdr:colOff>114300</xdr:colOff>
      <xdr:row>78</xdr:row>
      <xdr:rowOff>17780</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22110700" y="1328864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65405</xdr:rowOff>
    </xdr:from>
    <xdr:ext cx="534670" cy="255905"/>
    <xdr:sp macro="" textlink="">
      <xdr:nvSpPr>
        <xdr:cNvPr id="877" name="繰出金該当値テキスト">
          <a:extLst>
            <a:ext uri="{FF2B5EF4-FFF2-40B4-BE49-F238E27FC236}">
              <a16:creationId xmlns:a16="http://schemas.microsoft.com/office/drawing/2014/main" id="{00000000-0008-0000-0600-00006D030000}"/>
            </a:ext>
          </a:extLst>
        </xdr:cNvPr>
        <xdr:cNvSpPr txBox="1"/>
      </xdr:nvSpPr>
      <xdr:spPr>
        <a:xfrm>
          <a:off x="22212300" y="13267055"/>
          <a:ext cx="53467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57,908</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77</xdr:row>
      <xdr:rowOff>118745</xdr:rowOff>
    </xdr:from>
    <xdr:to>
      <xdr:col>112</xdr:col>
      <xdr:colOff>38100</xdr:colOff>
      <xdr:row>78</xdr:row>
      <xdr:rowOff>48895</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21272500" y="13320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100965</xdr:colOff>
      <xdr:row>78</xdr:row>
      <xdr:rowOff>40640</xdr:rowOff>
    </xdr:from>
    <xdr:ext cx="531495" cy="25590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21055965" y="1341374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55,028</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76</xdr:row>
      <xdr:rowOff>86360</xdr:rowOff>
    </xdr:from>
    <xdr:to>
      <xdr:col>107</xdr:col>
      <xdr:colOff>101600</xdr:colOff>
      <xdr:row>77</xdr:row>
      <xdr:rowOff>16510</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20383500" y="13116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164465</xdr:colOff>
      <xdr:row>75</xdr:row>
      <xdr:rowOff>33020</xdr:rowOff>
    </xdr:from>
    <xdr:ext cx="531495" cy="259080"/>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20166965" y="128917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73,757</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76</xdr:row>
      <xdr:rowOff>92075</xdr:rowOff>
    </xdr:from>
    <xdr:to>
      <xdr:col>102</xdr:col>
      <xdr:colOff>165100</xdr:colOff>
      <xdr:row>77</xdr:row>
      <xdr:rowOff>22225</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19494500" y="13122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37465</xdr:colOff>
      <xdr:row>75</xdr:row>
      <xdr:rowOff>38735</xdr:rowOff>
    </xdr:from>
    <xdr:ext cx="531495" cy="259080"/>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9277965" y="1289748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73,185</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76</xdr:row>
      <xdr:rowOff>121285</xdr:rowOff>
    </xdr:from>
    <xdr:to>
      <xdr:col>98</xdr:col>
      <xdr:colOff>38100</xdr:colOff>
      <xdr:row>77</xdr:row>
      <xdr:rowOff>52070</xdr:rowOff>
    </xdr:to>
    <xdr:sp macro="" textlink="">
      <xdr:nvSpPr>
        <xdr:cNvPr id="884" name="楕円 883">
          <a:extLst>
            <a:ext uri="{FF2B5EF4-FFF2-40B4-BE49-F238E27FC236}">
              <a16:creationId xmlns:a16="http://schemas.microsoft.com/office/drawing/2014/main" id="{00000000-0008-0000-0600-000074030000}"/>
            </a:ext>
          </a:extLst>
        </xdr:cNvPr>
        <xdr:cNvSpPr/>
      </xdr:nvSpPr>
      <xdr:spPr>
        <a:xfrm>
          <a:off x="18605500" y="1315148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100965</xdr:colOff>
      <xdr:row>75</xdr:row>
      <xdr:rowOff>67945</xdr:rowOff>
    </xdr:from>
    <xdr:ext cx="531495" cy="2584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8388965" y="1292669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70,554</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841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41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1/55</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94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94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20574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20574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18288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6710" cy="222250"/>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8249900" y="14922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18288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93</xdr:row>
      <xdr:rowOff>168910</xdr:rowOff>
    </xdr:from>
    <xdr:ext cx="245745" cy="25590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8039080" y="16113760"/>
          <a:ext cx="24574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288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87</xdr:row>
      <xdr:rowOff>54610</xdr:rowOff>
    </xdr:from>
    <xdr:ext cx="245745" cy="25590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8039080" y="14970760"/>
          <a:ext cx="24574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0" name="前年度繰上充用金グラフ枠">
          <a:extLst>
            <a:ext uri="{FF2B5EF4-FFF2-40B4-BE49-F238E27FC236}">
              <a16:creationId xmlns:a16="http://schemas.microsoft.com/office/drawing/2014/main" id="{00000000-0008-0000-0600-000084030000}"/>
            </a:ext>
          </a:extLst>
        </xdr:cNvPr>
        <xdr:cNvSpPr/>
      </xdr:nvSpPr>
      <xdr:spPr>
        <a:xfrm>
          <a:off x="18288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62865</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2159595" y="16256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10160</xdr:rowOff>
    </xdr:from>
    <xdr:ext cx="249555" cy="259080"/>
    <xdr:sp macro="" textlink="">
      <xdr:nvSpPr>
        <xdr:cNvPr id="902" name="前年度繰上充用金最小値テキスト">
          <a:extLst>
            <a:ext uri="{FF2B5EF4-FFF2-40B4-BE49-F238E27FC236}">
              <a16:creationId xmlns:a16="http://schemas.microsoft.com/office/drawing/2014/main" id="{00000000-0008-0000-0600-000086030000}"/>
            </a:ext>
          </a:extLst>
        </xdr:cNvPr>
        <xdr:cNvSpPr txBox="1"/>
      </xdr:nvSpPr>
      <xdr:spPr>
        <a:xfrm>
          <a:off x="22212300" y="16297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2072600" y="16256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10160</xdr:rowOff>
    </xdr:from>
    <xdr:ext cx="249555" cy="259080"/>
    <xdr:sp macro="" textlink="">
      <xdr:nvSpPr>
        <xdr:cNvPr id="904" name="前年度繰上充用金最大値テキスト">
          <a:extLst>
            <a:ext uri="{FF2B5EF4-FFF2-40B4-BE49-F238E27FC236}">
              <a16:creationId xmlns:a16="http://schemas.microsoft.com/office/drawing/2014/main" id="{00000000-0008-0000-0600-000088030000}"/>
            </a:ext>
          </a:extLst>
        </xdr:cNvPr>
        <xdr:cNvSpPr txBox="1"/>
      </xdr:nvSpPr>
      <xdr:spPr>
        <a:xfrm>
          <a:off x="22212300" y="15955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2072600" y="16256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1323300" y="16256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67310</xdr:rowOff>
    </xdr:from>
    <xdr:ext cx="249555" cy="259080"/>
    <xdr:sp macro="" textlink="">
      <xdr:nvSpPr>
        <xdr:cNvPr id="907" name="前年度繰上充用金平均値テキスト">
          <a:extLst>
            <a:ext uri="{FF2B5EF4-FFF2-40B4-BE49-F238E27FC236}">
              <a16:creationId xmlns:a16="http://schemas.microsoft.com/office/drawing/2014/main" id="{00000000-0008-0000-0600-00008B030000}"/>
            </a:ext>
          </a:extLst>
        </xdr:cNvPr>
        <xdr:cNvSpPr txBox="1"/>
      </xdr:nvSpPr>
      <xdr:spPr>
        <a:xfrm>
          <a:off x="22212300" y="16183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20434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95</xdr:row>
      <xdr:rowOff>10160</xdr:rowOff>
    </xdr:from>
    <xdr:ext cx="246380" cy="259080"/>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1198840" y="162979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19545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95</xdr:row>
      <xdr:rowOff>10160</xdr:rowOff>
    </xdr:from>
    <xdr:ext cx="246380" cy="259080"/>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0309840" y="162979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5" name="直線コネクタ 914">
          <a:extLst>
            <a:ext uri="{FF2B5EF4-FFF2-40B4-BE49-F238E27FC236}">
              <a16:creationId xmlns:a16="http://schemas.microsoft.com/office/drawing/2014/main" id="{00000000-0008-0000-0600-000093030000}"/>
            </a:ext>
          </a:extLst>
        </xdr:cNvPr>
        <xdr:cNvCxnSpPr/>
      </xdr:nvCxnSpPr>
      <xdr:spPr>
        <a:xfrm>
          <a:off x="18656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95</xdr:row>
      <xdr:rowOff>10160</xdr:rowOff>
    </xdr:from>
    <xdr:ext cx="246380" cy="259080"/>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9420840" y="162979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8" name="フローチャート: 判断 917">
          <a:extLst>
            <a:ext uri="{FF2B5EF4-FFF2-40B4-BE49-F238E27FC236}">
              <a16:creationId xmlns:a16="http://schemas.microsoft.com/office/drawing/2014/main" id="{00000000-0008-0000-0600-000096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95</xdr:row>
      <xdr:rowOff>10160</xdr:rowOff>
    </xdr:from>
    <xdr:ext cx="246380" cy="259080"/>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8531840" y="162979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101</xdr:row>
      <xdr:rowOff>80010</xdr:rowOff>
    </xdr:from>
    <xdr:ext cx="762000" cy="259080"/>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1971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110</xdr:col>
      <xdr:colOff>177800</xdr:colOff>
      <xdr:row>101</xdr:row>
      <xdr:rowOff>80010</xdr:rowOff>
    </xdr:from>
    <xdr:ext cx="762000" cy="259080"/>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113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106</xdr:col>
      <xdr:colOff>50800</xdr:colOff>
      <xdr:row>101</xdr:row>
      <xdr:rowOff>80010</xdr:rowOff>
    </xdr:from>
    <xdr:ext cx="762000" cy="259080"/>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024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101</xdr:col>
      <xdr:colOff>114300</xdr:colOff>
      <xdr:row>101</xdr:row>
      <xdr:rowOff>80010</xdr:rowOff>
    </xdr:from>
    <xdr:ext cx="762000" cy="259080"/>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9354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96</xdr:col>
      <xdr:colOff>177800</xdr:colOff>
      <xdr:row>101</xdr:row>
      <xdr:rowOff>80010</xdr:rowOff>
    </xdr:from>
    <xdr:ext cx="762000" cy="259080"/>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8465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124460</xdr:rowOff>
    </xdr:from>
    <xdr:ext cx="249555" cy="259080"/>
    <xdr:sp macro="" textlink="">
      <xdr:nvSpPr>
        <xdr:cNvPr id="926" name="前年度繰上充用金該当値テキスト">
          <a:extLst>
            <a:ext uri="{FF2B5EF4-FFF2-40B4-BE49-F238E27FC236}">
              <a16:creationId xmlns:a16="http://schemas.microsoft.com/office/drawing/2014/main" id="{00000000-0008-0000-0600-00009E030000}"/>
            </a:ext>
          </a:extLst>
        </xdr:cNvPr>
        <xdr:cNvSpPr txBox="1"/>
      </xdr:nvSpPr>
      <xdr:spPr>
        <a:xfrm>
          <a:off x="22212300" y="16069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93</xdr:row>
      <xdr:rowOff>35560</xdr:rowOff>
    </xdr:from>
    <xdr:ext cx="246380" cy="259080"/>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21198840" y="159804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93</xdr:row>
      <xdr:rowOff>35560</xdr:rowOff>
    </xdr:from>
    <xdr:ext cx="246380" cy="259080"/>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20309840" y="159804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93</xdr:row>
      <xdr:rowOff>35560</xdr:rowOff>
    </xdr:from>
    <xdr:ext cx="246380" cy="259080"/>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19420840" y="159804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3" name="楕円 932">
          <a:extLst>
            <a:ext uri="{FF2B5EF4-FFF2-40B4-BE49-F238E27FC236}">
              <a16:creationId xmlns:a16="http://schemas.microsoft.com/office/drawing/2014/main" id="{00000000-0008-0000-0600-0000A5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93</xdr:row>
      <xdr:rowOff>35560</xdr:rowOff>
    </xdr:from>
    <xdr:ext cx="246380" cy="259080"/>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18531840" y="159804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5" name="正方形/長方形 934">
          <a:extLst>
            <a:ext uri="{FF2B5EF4-FFF2-40B4-BE49-F238E27FC236}">
              <a16:creationId xmlns:a16="http://schemas.microsoft.com/office/drawing/2014/main" id="{00000000-0008-0000-0600-0000A7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6" name="正方形/長方形 935">
          <a:extLst>
            <a:ext uri="{FF2B5EF4-FFF2-40B4-BE49-F238E27FC236}">
              <a16:creationId xmlns:a16="http://schemas.microsoft.com/office/drawing/2014/main" id="{00000000-0008-0000-0600-0000A8030000}"/>
            </a:ext>
          </a:extLst>
        </xdr:cNvPr>
        <xdr:cNvSpPr/>
      </xdr:nvSpPr>
      <xdr:spPr>
        <a:xfrm>
          <a:off x="762000" y="17843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7" name="テキスト ボックス 936">
          <a:extLst>
            <a:ext uri="{FF2B5EF4-FFF2-40B4-BE49-F238E27FC236}">
              <a16:creationId xmlns:a16="http://schemas.microsoft.com/office/drawing/2014/main" id="{00000000-0008-0000-0600-0000A9030000}"/>
            </a:ext>
          </a:extLst>
        </xdr:cNvPr>
        <xdr:cNvSpPr txBox="1"/>
      </xdr:nvSpPr>
      <xdr:spPr>
        <a:xfrm>
          <a:off x="787400" y="18097500"/>
          <a:ext cx="221615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当町は中山間に位置し、広大な面積の中に行政区が点在するという特質から、総合支所をはじめとする同種の公共施設を分散する形で数多く有している。これに比例し、人件費をはじめ多くの項目で類似団体内の平均値を大きく上回っている。</a:t>
          </a:r>
        </a:p>
        <a:p>
          <a:r>
            <a:rPr kumimoji="1" lang="ja-JP" altLang="en-US" sz="1300">
              <a:latin typeface="ＭＳ Ｐゴシック"/>
              <a:ea typeface="ＭＳ Ｐゴシック"/>
            </a:rPr>
            <a:t>　公共施設等の維持管理経費に多額の経費を要することに加え、特別豪雪地帯特有の除排雪経費の増嵩等により、維持補修費や普通建設事業費（うち更新整備）、公債費が突出している状況にある。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6</a:t>
          </a:r>
          <a:r>
            <a:rPr kumimoji="1" lang="ja-JP" altLang="en-US" sz="3200" b="1">
              <a:solidFill>
                <a:sysClr val="windowText" lastClr="000000"/>
              </a:solidFill>
              <a:latin typeface="ＭＳ Ｐゴシック"/>
              <a:ea typeface="ＭＳ Ｐゴシック"/>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福島県南会津町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13,733
13,633
886.47
13,569,642
13,126,712
435,551
8,312,290
16,218,534</a:t>
          </a:r>
          <a:endParaRPr kumimoji="1" lang="ja-JP" altLang="en-US" sz="1100" b="1">
            <a:solidFill>
              <a:srgbClr val="000000"/>
            </a:solidFill>
            <a:latin typeface="ＭＳ ゴシック"/>
            <a:ea typeface="ＭＳ ゴシック"/>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7.0
18.9</a:t>
          </a:r>
          <a:endParaRPr kumimoji="1" lang="ja-JP" altLang="en-US" sz="1100" b="1">
            <a:solidFill>
              <a:srgbClr val="000000"/>
            </a:solidFill>
            <a:latin typeface="ＭＳ ゴシック"/>
            <a:ea typeface="ＭＳ ゴシック"/>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Ⅳ</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R02  Ⅲ</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R03  Ⅲ</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R04  Ⅲ</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R05  Ⅲ</a:t>
          </a:r>
          <a:r>
            <a:rPr kumimoji="1" lang="ja-JP" altLang="en-US" sz="1100" b="1">
              <a:solidFill>
                <a:srgbClr val="000000"/>
              </a:solidFill>
              <a:latin typeface="ＭＳ ゴシック"/>
              <a:ea typeface="ＭＳ ゴシック"/>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350" cy="259080"/>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470" cy="25590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47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127000</xdr:colOff>
      <xdr:row>20</xdr:row>
      <xdr:rowOff>63500</xdr:rowOff>
    </xdr:from>
    <xdr:ext cx="8231505" cy="25590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50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14/55</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2,645</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4,261</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6710" cy="222250"/>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40</xdr:row>
      <xdr:rowOff>111760</xdr:rowOff>
    </xdr:from>
    <xdr:ext cx="464185" cy="25590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640" y="6969760"/>
          <a:ext cx="4641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38</xdr:row>
      <xdr:rowOff>73660</xdr:rowOff>
    </xdr:from>
    <xdr:ext cx="464185" cy="259080"/>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640" y="65887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36</xdr:row>
      <xdr:rowOff>35560</xdr:rowOff>
    </xdr:from>
    <xdr:ext cx="464185" cy="259080"/>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640" y="62077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33</xdr:row>
      <xdr:rowOff>168910</xdr:rowOff>
    </xdr:from>
    <xdr:ext cx="464185" cy="25590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640" y="5826760"/>
          <a:ext cx="4641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a:t>
          </a:r>
          <a:endParaRPr kumimoji="1" lang="ja-JP" altLang="en-US" sz="1000">
            <a:latin typeface="ＭＳ Ｐゴシック"/>
            <a:ea typeface="ＭＳ Ｐゴシック"/>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31</xdr:row>
      <xdr:rowOff>130810</xdr:rowOff>
    </xdr:from>
    <xdr:ext cx="531495" cy="259080"/>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505" y="544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29</xdr:row>
      <xdr:rowOff>92710</xdr:rowOff>
    </xdr:from>
    <xdr:ext cx="531495" cy="259080"/>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505" y="506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a:t>
          </a:r>
          <a:endParaRPr kumimoji="1" lang="ja-JP" altLang="en-US" sz="1000">
            <a:latin typeface="ＭＳ Ｐゴシック"/>
            <a:ea typeface="ＭＳ Ｐゴシック"/>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27</xdr:row>
      <xdr:rowOff>54610</xdr:rowOff>
    </xdr:from>
    <xdr:ext cx="531495" cy="25590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505" y="46837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14,000</a:t>
          </a:r>
          <a:endParaRPr kumimoji="1" lang="ja-JP" altLang="en-US" sz="1000">
            <a:latin typeface="ＭＳ Ｐゴシック"/>
            <a:ea typeface="ＭＳ Ｐゴシック"/>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148590</xdr:rowOff>
    </xdr:from>
    <xdr:to>
      <xdr:col>24</xdr:col>
      <xdr:colOff>62865</xdr:colOff>
      <xdr:row>38</xdr:row>
      <xdr:rowOff>113665</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120640"/>
          <a:ext cx="1270" cy="15081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117475</xdr:rowOff>
    </xdr:from>
    <xdr:ext cx="469900" cy="259080"/>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63257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4,536</a:t>
          </a:r>
          <a:endParaRPr kumimoji="1" lang="ja-JP" altLang="en-US" sz="1000" b="1">
            <a:latin typeface="ＭＳ Ｐゴシック"/>
            <a:ea typeface="ＭＳ Ｐゴシック"/>
          </a:endParaRPr>
        </a:p>
      </xdr:txBody>
    </xdr:sp>
    <xdr:clientData/>
  </xdr:oneCellAnchor>
  <xdr:twoCellAnchor>
    <xdr:from>
      <xdr:col>23</xdr:col>
      <xdr:colOff>165100</xdr:colOff>
      <xdr:row>38</xdr:row>
      <xdr:rowOff>113665</xdr:rowOff>
    </xdr:from>
    <xdr:to>
      <xdr:col>24</xdr:col>
      <xdr:colOff>152400</xdr:colOff>
      <xdr:row>38</xdr:row>
      <xdr:rowOff>113665</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6287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95250</xdr:rowOff>
    </xdr:from>
    <xdr:ext cx="534670" cy="259080"/>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489585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12,452</a:t>
          </a:r>
          <a:endParaRPr kumimoji="1" lang="ja-JP" altLang="en-US" sz="1000" b="1">
            <a:latin typeface="ＭＳ Ｐゴシック"/>
          </a:endParaRPr>
        </a:p>
      </xdr:txBody>
    </xdr:sp>
    <xdr:clientData/>
  </xdr:oneCellAnchor>
  <xdr:twoCellAnchor>
    <xdr:from>
      <xdr:col>23</xdr:col>
      <xdr:colOff>165100</xdr:colOff>
      <xdr:row>29</xdr:row>
      <xdr:rowOff>148590</xdr:rowOff>
    </xdr:from>
    <xdr:to>
      <xdr:col>24</xdr:col>
      <xdr:colOff>152400</xdr:colOff>
      <xdr:row>29</xdr:row>
      <xdr:rowOff>148590</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1206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38100</xdr:rowOff>
    </xdr:from>
    <xdr:to>
      <xdr:col>24</xdr:col>
      <xdr:colOff>63500</xdr:colOff>
      <xdr:row>35</xdr:row>
      <xdr:rowOff>95250</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038850"/>
          <a:ext cx="838200" cy="571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109220</xdr:rowOff>
    </xdr:from>
    <xdr:ext cx="469900" cy="25590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109970"/>
          <a:ext cx="469900"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6,884</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35</xdr:row>
      <xdr:rowOff>130175</xdr:rowOff>
    </xdr:from>
    <xdr:to>
      <xdr:col>24</xdr:col>
      <xdr:colOff>114300</xdr:colOff>
      <xdr:row>36</xdr:row>
      <xdr:rowOff>60325</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130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95250</xdr:rowOff>
    </xdr:from>
    <xdr:to>
      <xdr:col>19</xdr:col>
      <xdr:colOff>177800</xdr:colOff>
      <xdr:row>35</xdr:row>
      <xdr:rowOff>105410</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096000"/>
          <a:ext cx="889000"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163830</xdr:rowOff>
    </xdr:from>
    <xdr:to>
      <xdr:col>20</xdr:col>
      <xdr:colOff>38100</xdr:colOff>
      <xdr:row>36</xdr:row>
      <xdr:rowOff>93980</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164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133350</xdr:colOff>
      <xdr:row>36</xdr:row>
      <xdr:rowOff>85090</xdr:rowOff>
    </xdr:from>
    <xdr:ext cx="466725" cy="259080"/>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350" y="625729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6,706</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35</xdr:row>
      <xdr:rowOff>103505</xdr:rowOff>
    </xdr:from>
    <xdr:to>
      <xdr:col>15</xdr:col>
      <xdr:colOff>50800</xdr:colOff>
      <xdr:row>35</xdr:row>
      <xdr:rowOff>105410</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6104255"/>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24130</xdr:rowOff>
    </xdr:from>
    <xdr:to>
      <xdr:col>15</xdr:col>
      <xdr:colOff>101600</xdr:colOff>
      <xdr:row>36</xdr:row>
      <xdr:rowOff>125730</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196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6350</xdr:colOff>
      <xdr:row>36</xdr:row>
      <xdr:rowOff>116840</xdr:rowOff>
    </xdr:from>
    <xdr:ext cx="466725" cy="259080"/>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350" y="628904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6,540</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35</xdr:row>
      <xdr:rowOff>103505</xdr:rowOff>
    </xdr:from>
    <xdr:to>
      <xdr:col>10</xdr:col>
      <xdr:colOff>114300</xdr:colOff>
      <xdr:row>35</xdr:row>
      <xdr:rowOff>132080</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6104255"/>
          <a:ext cx="889000" cy="285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25400</xdr:rowOff>
    </xdr:from>
    <xdr:to>
      <xdr:col>10</xdr:col>
      <xdr:colOff>165100</xdr:colOff>
      <xdr:row>36</xdr:row>
      <xdr:rowOff>127000</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19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36</xdr:row>
      <xdr:rowOff>118110</xdr:rowOff>
    </xdr:from>
    <xdr:ext cx="466725" cy="259080"/>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350" y="629031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6,532</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36</xdr:row>
      <xdr:rowOff>170815</xdr:rowOff>
    </xdr:from>
    <xdr:to>
      <xdr:col>6</xdr:col>
      <xdr:colOff>38100</xdr:colOff>
      <xdr:row>37</xdr:row>
      <xdr:rowOff>100965</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343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133350</xdr:colOff>
      <xdr:row>37</xdr:row>
      <xdr:rowOff>92075</xdr:rowOff>
    </xdr:from>
    <xdr:ext cx="466725" cy="259080"/>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350" y="6435725"/>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5,770</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41</xdr:row>
      <xdr:rowOff>80010</xdr:rowOff>
    </xdr:from>
    <xdr:ext cx="762000" cy="259080"/>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177800</xdr:colOff>
      <xdr:row>41</xdr:row>
      <xdr:rowOff>80010</xdr:rowOff>
    </xdr:from>
    <xdr:ext cx="762000" cy="259080"/>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50800</xdr:colOff>
      <xdr:row>41</xdr:row>
      <xdr:rowOff>80010</xdr:rowOff>
    </xdr:from>
    <xdr:ext cx="762000" cy="259080"/>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114300</xdr:colOff>
      <xdr:row>41</xdr:row>
      <xdr:rowOff>80010</xdr:rowOff>
    </xdr:from>
    <xdr:ext cx="762000" cy="259080"/>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xdr:col>
      <xdr:colOff>177800</xdr:colOff>
      <xdr:row>41</xdr:row>
      <xdr:rowOff>80010</xdr:rowOff>
    </xdr:from>
    <xdr:ext cx="762000" cy="259080"/>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24</xdr:col>
      <xdr:colOff>12700</xdr:colOff>
      <xdr:row>34</xdr:row>
      <xdr:rowOff>158750</xdr:rowOff>
    </xdr:from>
    <xdr:to>
      <xdr:col>24</xdr:col>
      <xdr:colOff>114300</xdr:colOff>
      <xdr:row>35</xdr:row>
      <xdr:rowOff>88900</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5988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10160</xdr:rowOff>
    </xdr:from>
    <xdr:ext cx="469900" cy="259080"/>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83946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7,632</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35</xdr:row>
      <xdr:rowOff>44450</xdr:rowOff>
    </xdr:from>
    <xdr:to>
      <xdr:col>20</xdr:col>
      <xdr:colOff>38100</xdr:colOff>
      <xdr:row>35</xdr:row>
      <xdr:rowOff>146050</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04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133350</xdr:colOff>
      <xdr:row>33</xdr:row>
      <xdr:rowOff>162560</xdr:rowOff>
    </xdr:from>
    <xdr:ext cx="466725" cy="259080"/>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350" y="582041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7,335</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35</xdr:row>
      <xdr:rowOff>54610</xdr:rowOff>
    </xdr:from>
    <xdr:to>
      <xdr:col>15</xdr:col>
      <xdr:colOff>101600</xdr:colOff>
      <xdr:row>35</xdr:row>
      <xdr:rowOff>156210</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055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6350</xdr:colOff>
      <xdr:row>34</xdr:row>
      <xdr:rowOff>1270</xdr:rowOff>
    </xdr:from>
    <xdr:ext cx="466725" cy="259080"/>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350" y="583057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7,281</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35</xdr:row>
      <xdr:rowOff>52705</xdr:rowOff>
    </xdr:from>
    <xdr:to>
      <xdr:col>10</xdr:col>
      <xdr:colOff>165100</xdr:colOff>
      <xdr:row>35</xdr:row>
      <xdr:rowOff>154940</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05345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33</xdr:row>
      <xdr:rowOff>170815</xdr:rowOff>
    </xdr:from>
    <xdr:ext cx="466725" cy="2584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350" y="5828665"/>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7,289</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35</xdr:row>
      <xdr:rowOff>81280</xdr:rowOff>
    </xdr:from>
    <xdr:to>
      <xdr:col>6</xdr:col>
      <xdr:colOff>38100</xdr:colOff>
      <xdr:row>36</xdr:row>
      <xdr:rowOff>11430</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082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133350</xdr:colOff>
      <xdr:row>34</xdr:row>
      <xdr:rowOff>27940</xdr:rowOff>
    </xdr:from>
    <xdr:ext cx="466725" cy="259080"/>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350" y="585724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7,140</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17/55</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65,263</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119,093</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6710" cy="222250"/>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58</xdr:row>
      <xdr:rowOff>73660</xdr:rowOff>
    </xdr:from>
    <xdr:ext cx="245745" cy="259080"/>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080" y="1001776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56</xdr:row>
      <xdr:rowOff>35560</xdr:rowOff>
    </xdr:from>
    <xdr:ext cx="592455" cy="259080"/>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370" y="963676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53</xdr:row>
      <xdr:rowOff>168910</xdr:rowOff>
    </xdr:from>
    <xdr:ext cx="592455" cy="25590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370" y="92557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51</xdr:row>
      <xdr:rowOff>130810</xdr:rowOff>
    </xdr:from>
    <xdr:ext cx="592455" cy="259080"/>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370" y="887476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49</xdr:row>
      <xdr:rowOff>92710</xdr:rowOff>
    </xdr:from>
    <xdr:ext cx="592455" cy="259080"/>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370" y="849376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47</xdr:row>
      <xdr:rowOff>54610</xdr:rowOff>
    </xdr:from>
    <xdr:ext cx="592455" cy="25590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370" y="81127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133985</xdr:rowOff>
    </xdr:from>
    <xdr:to>
      <xdr:col>24</xdr:col>
      <xdr:colOff>62865</xdr:colOff>
      <xdr:row>57</xdr:row>
      <xdr:rowOff>157480</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706485"/>
          <a:ext cx="1270" cy="12236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161290</xdr:rowOff>
    </xdr:from>
    <xdr:ext cx="534670" cy="259080"/>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993394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60,300</a:t>
          </a:r>
          <a:endParaRPr kumimoji="1" lang="ja-JP" altLang="en-US" sz="1000" b="1">
            <a:latin typeface="ＭＳ Ｐゴシック"/>
            <a:ea typeface="ＭＳ Ｐゴシック"/>
          </a:endParaRPr>
        </a:p>
      </xdr:txBody>
    </xdr:sp>
    <xdr:clientData/>
  </xdr:oneCellAnchor>
  <xdr:twoCellAnchor>
    <xdr:from>
      <xdr:col>23</xdr:col>
      <xdr:colOff>165100</xdr:colOff>
      <xdr:row>57</xdr:row>
      <xdr:rowOff>157480</xdr:rowOff>
    </xdr:from>
    <xdr:to>
      <xdr:col>24</xdr:col>
      <xdr:colOff>152400</xdr:colOff>
      <xdr:row>57</xdr:row>
      <xdr:rowOff>157480</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99301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80645</xdr:rowOff>
    </xdr:from>
    <xdr:ext cx="598805" cy="259080"/>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48169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381,460</a:t>
          </a:r>
          <a:endParaRPr kumimoji="1" lang="ja-JP" altLang="en-US" sz="1000" b="1">
            <a:latin typeface="ＭＳ Ｐゴシック"/>
          </a:endParaRPr>
        </a:p>
      </xdr:txBody>
    </xdr:sp>
    <xdr:clientData/>
  </xdr:oneCellAnchor>
  <xdr:twoCellAnchor>
    <xdr:from>
      <xdr:col>23</xdr:col>
      <xdr:colOff>165100</xdr:colOff>
      <xdr:row>50</xdr:row>
      <xdr:rowOff>133985</xdr:rowOff>
    </xdr:from>
    <xdr:to>
      <xdr:col>24</xdr:col>
      <xdr:colOff>152400</xdr:colOff>
      <xdr:row>50</xdr:row>
      <xdr:rowOff>133985</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7064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48895</xdr:rowOff>
    </xdr:from>
    <xdr:to>
      <xdr:col>24</xdr:col>
      <xdr:colOff>63500</xdr:colOff>
      <xdr:row>55</xdr:row>
      <xdr:rowOff>147955</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3797300" y="9478645"/>
          <a:ext cx="838200" cy="990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116205</xdr:rowOff>
    </xdr:from>
    <xdr:ext cx="598805" cy="259080"/>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545955"/>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142,154</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55</xdr:row>
      <xdr:rowOff>137795</xdr:rowOff>
    </xdr:from>
    <xdr:to>
      <xdr:col>24</xdr:col>
      <xdr:colOff>114300</xdr:colOff>
      <xdr:row>56</xdr:row>
      <xdr:rowOff>67945</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567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147955</xdr:rowOff>
    </xdr:from>
    <xdr:to>
      <xdr:col>19</xdr:col>
      <xdr:colOff>177800</xdr:colOff>
      <xdr:row>56</xdr:row>
      <xdr:rowOff>37465</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2908300" y="9577705"/>
          <a:ext cx="889000" cy="609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154940</xdr:rowOff>
    </xdr:from>
    <xdr:to>
      <xdr:col>20</xdr:col>
      <xdr:colOff>38100</xdr:colOff>
      <xdr:row>56</xdr:row>
      <xdr:rowOff>85090</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584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56</xdr:row>
      <xdr:rowOff>76200</xdr:rowOff>
    </xdr:from>
    <xdr:ext cx="595630" cy="25590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497580" y="9677400"/>
          <a:ext cx="5956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137,655</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53</xdr:row>
      <xdr:rowOff>73025</xdr:rowOff>
    </xdr:from>
    <xdr:to>
      <xdr:col>15</xdr:col>
      <xdr:colOff>50800</xdr:colOff>
      <xdr:row>56</xdr:row>
      <xdr:rowOff>37465</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2019300" y="9159875"/>
          <a:ext cx="889000" cy="4787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165100</xdr:rowOff>
    </xdr:from>
    <xdr:to>
      <xdr:col>15</xdr:col>
      <xdr:colOff>101600</xdr:colOff>
      <xdr:row>56</xdr:row>
      <xdr:rowOff>95250</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59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56</xdr:row>
      <xdr:rowOff>86360</xdr:rowOff>
    </xdr:from>
    <xdr:ext cx="595630" cy="25590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08580" y="9687560"/>
          <a:ext cx="5956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134,970</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53</xdr:row>
      <xdr:rowOff>73025</xdr:rowOff>
    </xdr:from>
    <xdr:to>
      <xdr:col>10</xdr:col>
      <xdr:colOff>114300</xdr:colOff>
      <xdr:row>56</xdr:row>
      <xdr:rowOff>92710</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flipV="1">
          <a:off x="1130300" y="9159875"/>
          <a:ext cx="889000" cy="5340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53</xdr:row>
      <xdr:rowOff>153035</xdr:rowOff>
    </xdr:from>
    <xdr:to>
      <xdr:col>10</xdr:col>
      <xdr:colOff>165100</xdr:colOff>
      <xdr:row>54</xdr:row>
      <xdr:rowOff>83185</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239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54</xdr:row>
      <xdr:rowOff>74930</xdr:rowOff>
    </xdr:from>
    <xdr:ext cx="595630" cy="25590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19580" y="9333230"/>
          <a:ext cx="5956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228,140</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56</xdr:row>
      <xdr:rowOff>158115</xdr:rowOff>
    </xdr:from>
    <xdr:to>
      <xdr:col>6</xdr:col>
      <xdr:colOff>38100</xdr:colOff>
      <xdr:row>57</xdr:row>
      <xdr:rowOff>88265</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759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57</xdr:row>
      <xdr:rowOff>79375</xdr:rowOff>
    </xdr:from>
    <xdr:ext cx="531495" cy="2584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62965" y="985202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91,768</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61</xdr:row>
      <xdr:rowOff>80010</xdr:rowOff>
    </xdr:from>
    <xdr:ext cx="762000" cy="259080"/>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177800</xdr:colOff>
      <xdr:row>61</xdr:row>
      <xdr:rowOff>80010</xdr:rowOff>
    </xdr:from>
    <xdr:ext cx="762000" cy="259080"/>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50800</xdr:colOff>
      <xdr:row>61</xdr:row>
      <xdr:rowOff>80010</xdr:rowOff>
    </xdr:from>
    <xdr:ext cx="762000" cy="259080"/>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114300</xdr:colOff>
      <xdr:row>61</xdr:row>
      <xdr:rowOff>80010</xdr:rowOff>
    </xdr:from>
    <xdr:ext cx="762000" cy="259080"/>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xdr:col>
      <xdr:colOff>177800</xdr:colOff>
      <xdr:row>61</xdr:row>
      <xdr:rowOff>80010</xdr:rowOff>
    </xdr:from>
    <xdr:ext cx="762000" cy="259080"/>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24</xdr:col>
      <xdr:colOff>12700</xdr:colOff>
      <xdr:row>54</xdr:row>
      <xdr:rowOff>169545</xdr:rowOff>
    </xdr:from>
    <xdr:to>
      <xdr:col>24</xdr:col>
      <xdr:colOff>114300</xdr:colOff>
      <xdr:row>55</xdr:row>
      <xdr:rowOff>99695</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427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20955</xdr:rowOff>
    </xdr:from>
    <xdr:ext cx="598805" cy="25590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279255"/>
          <a:ext cx="59880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178,775</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55</xdr:row>
      <xdr:rowOff>97790</xdr:rowOff>
    </xdr:from>
    <xdr:to>
      <xdr:col>20</xdr:col>
      <xdr:colOff>38100</xdr:colOff>
      <xdr:row>56</xdr:row>
      <xdr:rowOff>27305</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52754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54</xdr:row>
      <xdr:rowOff>43815</xdr:rowOff>
    </xdr:from>
    <xdr:ext cx="595630" cy="25590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497580" y="9302115"/>
          <a:ext cx="5956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152,838</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55</xdr:row>
      <xdr:rowOff>158115</xdr:rowOff>
    </xdr:from>
    <xdr:to>
      <xdr:col>15</xdr:col>
      <xdr:colOff>101600</xdr:colOff>
      <xdr:row>56</xdr:row>
      <xdr:rowOff>88265</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587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54</xdr:row>
      <xdr:rowOff>104775</xdr:rowOff>
    </xdr:from>
    <xdr:ext cx="595630" cy="259080"/>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08580" y="9363075"/>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136,850</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53</xdr:row>
      <xdr:rowOff>22225</xdr:rowOff>
    </xdr:from>
    <xdr:to>
      <xdr:col>10</xdr:col>
      <xdr:colOff>165100</xdr:colOff>
      <xdr:row>53</xdr:row>
      <xdr:rowOff>123825</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109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51</xdr:row>
      <xdr:rowOff>140335</xdr:rowOff>
    </xdr:from>
    <xdr:ext cx="595630" cy="259080"/>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19580" y="8884285"/>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262,518</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56</xdr:row>
      <xdr:rowOff>41910</xdr:rowOff>
    </xdr:from>
    <xdr:to>
      <xdr:col>6</xdr:col>
      <xdr:colOff>38100</xdr:colOff>
      <xdr:row>56</xdr:row>
      <xdr:rowOff>143510</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643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54</xdr:row>
      <xdr:rowOff>160020</xdr:rowOff>
    </xdr:from>
    <xdr:ext cx="595630" cy="259080"/>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30580" y="941832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122,264</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14/55</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207,189</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181,951</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6710" cy="222250"/>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80</xdr:row>
      <xdr:rowOff>111760</xdr:rowOff>
    </xdr:from>
    <xdr:ext cx="531495" cy="25590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230505" y="138277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4</xdr:col>
      <xdr:colOff>0</xdr:colOff>
      <xdr:row>79</xdr:row>
      <xdr:rowOff>99060</xdr:rowOff>
    </xdr:from>
    <xdr:to>
      <xdr:col>28</xdr:col>
      <xdr:colOff>114300</xdr:colOff>
      <xdr:row>79</xdr:row>
      <xdr:rowOff>99060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64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78</xdr:row>
      <xdr:rowOff>128270</xdr:rowOff>
    </xdr:from>
    <xdr:ext cx="592455" cy="259080"/>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370" y="1350137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4</xdr:col>
      <xdr:colOff>0</xdr:colOff>
      <xdr:row>77</xdr:row>
      <xdr:rowOff>114935</xdr:rowOff>
    </xdr:from>
    <xdr:to>
      <xdr:col>28</xdr:col>
      <xdr:colOff>114300</xdr:colOff>
      <xdr:row>77</xdr:row>
      <xdr:rowOff>114935</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31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76</xdr:row>
      <xdr:rowOff>144145</xdr:rowOff>
    </xdr:from>
    <xdr:ext cx="592455" cy="25590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370" y="13174345"/>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4</xdr:col>
      <xdr:colOff>0</xdr:colOff>
      <xdr:row>75</xdr:row>
      <xdr:rowOff>132080</xdr:rowOff>
    </xdr:from>
    <xdr:to>
      <xdr:col>28</xdr:col>
      <xdr:colOff>114300</xdr:colOff>
      <xdr:row>75</xdr:row>
      <xdr:rowOff>132080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990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74</xdr:row>
      <xdr:rowOff>160655</xdr:rowOff>
    </xdr:from>
    <xdr:ext cx="592455" cy="259080"/>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370" y="12847955"/>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4</xdr:col>
      <xdr:colOff>0</xdr:colOff>
      <xdr:row>73</xdr:row>
      <xdr:rowOff>147955</xdr:rowOff>
    </xdr:from>
    <xdr:to>
      <xdr:col>28</xdr:col>
      <xdr:colOff>114300</xdr:colOff>
      <xdr:row>73</xdr:row>
      <xdr:rowOff>147955</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66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73</xdr:row>
      <xdr:rowOff>6350</xdr:rowOff>
    </xdr:from>
    <xdr:ext cx="592455" cy="25590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370" y="1252220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dr:col>4</xdr:col>
      <xdr:colOff>0</xdr:colOff>
      <xdr:row>71</xdr:row>
      <xdr:rowOff>164465</xdr:rowOff>
    </xdr:from>
    <xdr:to>
      <xdr:col>28</xdr:col>
      <xdr:colOff>114300</xdr:colOff>
      <xdr:row>71</xdr:row>
      <xdr:rowOff>164465</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33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71</xdr:row>
      <xdr:rowOff>22225</xdr:rowOff>
    </xdr:from>
    <xdr:ext cx="592455" cy="2584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370" y="12195175"/>
          <a:ext cx="5924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240,000</a:t>
          </a:r>
          <a:endParaRPr kumimoji="1" lang="ja-JP" altLang="en-US" sz="1000">
            <a:latin typeface="ＭＳ Ｐゴシック"/>
            <a:ea typeface="ＭＳ Ｐゴシック"/>
          </a:endParaRPr>
        </a:p>
      </xdr:txBody>
    </xdr:sp>
    <xdr:clientData/>
  </xdr:oneCellAnchor>
  <xdr:twoCellAnchor>
    <xdr:from>
      <xdr:col>4</xdr:col>
      <xdr:colOff>0</xdr:colOff>
      <xdr:row>70</xdr:row>
      <xdr:rowOff>8890</xdr:rowOff>
    </xdr:from>
    <xdr:to>
      <xdr:col>28</xdr:col>
      <xdr:colOff>114300</xdr:colOff>
      <xdr:row>70</xdr:row>
      <xdr:rowOff>8890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01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69</xdr:row>
      <xdr:rowOff>38100</xdr:rowOff>
    </xdr:from>
    <xdr:ext cx="592455" cy="259080"/>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370" y="1186815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270,000</a:t>
          </a:r>
          <a:endParaRPr kumimoji="1" lang="ja-JP" altLang="en-US" sz="1000">
            <a:latin typeface="ＭＳ Ｐゴシック"/>
            <a:ea typeface="ＭＳ Ｐゴシック"/>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67</xdr:row>
      <xdr:rowOff>54610</xdr:rowOff>
    </xdr:from>
    <xdr:ext cx="592455" cy="25590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370" y="115417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125095</xdr:rowOff>
    </xdr:from>
    <xdr:to>
      <xdr:col>24</xdr:col>
      <xdr:colOff>62865</xdr:colOff>
      <xdr:row>78</xdr:row>
      <xdr:rowOff>87630</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2126595"/>
          <a:ext cx="1270" cy="13341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91440</xdr:rowOff>
    </xdr:from>
    <xdr:ext cx="598805" cy="259080"/>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46454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136,787</a:t>
          </a:r>
          <a:endParaRPr kumimoji="1" lang="ja-JP" altLang="en-US" sz="1000" b="1">
            <a:latin typeface="ＭＳ Ｐゴシック"/>
            <a:ea typeface="ＭＳ Ｐゴシック"/>
          </a:endParaRPr>
        </a:p>
      </xdr:txBody>
    </xdr:sp>
    <xdr:clientData/>
  </xdr:oneCellAnchor>
  <xdr:twoCellAnchor>
    <xdr:from>
      <xdr:col>23</xdr:col>
      <xdr:colOff>165100</xdr:colOff>
      <xdr:row>78</xdr:row>
      <xdr:rowOff>87630</xdr:rowOff>
    </xdr:from>
    <xdr:to>
      <xdr:col>24</xdr:col>
      <xdr:colOff>152400</xdr:colOff>
      <xdr:row>78</xdr:row>
      <xdr:rowOff>87630</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4607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71755</xdr:rowOff>
    </xdr:from>
    <xdr:ext cx="598805" cy="259080"/>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190180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259,369</a:t>
          </a:r>
          <a:endParaRPr kumimoji="1" lang="ja-JP" altLang="en-US" sz="1000" b="1">
            <a:latin typeface="ＭＳ Ｐゴシック"/>
          </a:endParaRPr>
        </a:p>
      </xdr:txBody>
    </xdr:sp>
    <xdr:clientData/>
  </xdr:oneCellAnchor>
  <xdr:twoCellAnchor>
    <xdr:from>
      <xdr:col>23</xdr:col>
      <xdr:colOff>165100</xdr:colOff>
      <xdr:row>70</xdr:row>
      <xdr:rowOff>125095</xdr:rowOff>
    </xdr:from>
    <xdr:to>
      <xdr:col>24</xdr:col>
      <xdr:colOff>152400</xdr:colOff>
      <xdr:row>70</xdr:row>
      <xdr:rowOff>125095</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21265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97790</xdr:rowOff>
    </xdr:from>
    <xdr:to>
      <xdr:col>24</xdr:col>
      <xdr:colOff>63500</xdr:colOff>
      <xdr:row>75</xdr:row>
      <xdr:rowOff>52070</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3797300" y="12785090"/>
          <a:ext cx="838200" cy="1257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69850</xdr:rowOff>
    </xdr:from>
    <xdr:ext cx="598805" cy="259080"/>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2928600"/>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179,023</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75</xdr:row>
      <xdr:rowOff>91440</xdr:rowOff>
    </xdr:from>
    <xdr:to>
      <xdr:col>24</xdr:col>
      <xdr:colOff>114300</xdr:colOff>
      <xdr:row>76</xdr:row>
      <xdr:rowOff>21590</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2950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97790</xdr:rowOff>
    </xdr:from>
    <xdr:to>
      <xdr:col>19</xdr:col>
      <xdr:colOff>177800</xdr:colOff>
      <xdr:row>75</xdr:row>
      <xdr:rowOff>52070</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a:off x="2908300" y="12785090"/>
          <a:ext cx="889000" cy="1257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61595</xdr:rowOff>
    </xdr:from>
    <xdr:to>
      <xdr:col>20</xdr:col>
      <xdr:colOff>38100</xdr:colOff>
      <xdr:row>76</xdr:row>
      <xdr:rowOff>163195</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3091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76</xdr:row>
      <xdr:rowOff>154940</xdr:rowOff>
    </xdr:from>
    <xdr:ext cx="595630" cy="25590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97580" y="13185140"/>
          <a:ext cx="5956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165,998</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74</xdr:row>
      <xdr:rowOff>97790</xdr:rowOff>
    </xdr:from>
    <xdr:to>
      <xdr:col>15</xdr:col>
      <xdr:colOff>50800</xdr:colOff>
      <xdr:row>76</xdr:row>
      <xdr:rowOff>52705</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2019300" y="12785090"/>
          <a:ext cx="889000" cy="2978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109855</xdr:rowOff>
    </xdr:from>
    <xdr:to>
      <xdr:col>15</xdr:col>
      <xdr:colOff>101600</xdr:colOff>
      <xdr:row>76</xdr:row>
      <xdr:rowOff>40640</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296860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76</xdr:row>
      <xdr:rowOff>31115</xdr:rowOff>
    </xdr:from>
    <xdr:ext cx="595630" cy="25590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08580" y="13061315"/>
          <a:ext cx="5956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177,350</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76</xdr:row>
      <xdr:rowOff>52705</xdr:rowOff>
    </xdr:from>
    <xdr:to>
      <xdr:col>10</xdr:col>
      <xdr:colOff>114300</xdr:colOff>
      <xdr:row>76</xdr:row>
      <xdr:rowOff>150495</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flipV="1">
          <a:off x="1130300" y="13082905"/>
          <a:ext cx="889000" cy="977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45085</xdr:rowOff>
    </xdr:from>
    <xdr:to>
      <xdr:col>10</xdr:col>
      <xdr:colOff>165100</xdr:colOff>
      <xdr:row>77</xdr:row>
      <xdr:rowOff>146685</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3246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77</xdr:row>
      <xdr:rowOff>138430</xdr:rowOff>
    </xdr:from>
    <xdr:ext cx="595630" cy="259080"/>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19580" y="1334008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151,747</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77</xdr:row>
      <xdr:rowOff>150495</xdr:rowOff>
    </xdr:from>
    <xdr:to>
      <xdr:col>6</xdr:col>
      <xdr:colOff>38100</xdr:colOff>
      <xdr:row>78</xdr:row>
      <xdr:rowOff>80645</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3352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78</xdr:row>
      <xdr:rowOff>71755</xdr:rowOff>
    </xdr:from>
    <xdr:ext cx="595630" cy="259080"/>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0580" y="13444855"/>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142,104</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81</xdr:row>
      <xdr:rowOff>80010</xdr:rowOff>
    </xdr:from>
    <xdr:ext cx="762000" cy="259080"/>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177800</xdr:colOff>
      <xdr:row>81</xdr:row>
      <xdr:rowOff>80010</xdr:rowOff>
    </xdr:from>
    <xdr:ext cx="762000" cy="259080"/>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50800</xdr:colOff>
      <xdr:row>81</xdr:row>
      <xdr:rowOff>80010</xdr:rowOff>
    </xdr:from>
    <xdr:ext cx="762000" cy="259080"/>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114300</xdr:colOff>
      <xdr:row>81</xdr:row>
      <xdr:rowOff>80010</xdr:rowOff>
    </xdr:from>
    <xdr:ext cx="762000" cy="259080"/>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xdr:col>
      <xdr:colOff>177800</xdr:colOff>
      <xdr:row>81</xdr:row>
      <xdr:rowOff>80010</xdr:rowOff>
    </xdr:from>
    <xdr:ext cx="762000" cy="259080"/>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24</xdr:col>
      <xdr:colOff>12700</xdr:colOff>
      <xdr:row>74</xdr:row>
      <xdr:rowOff>46355</xdr:rowOff>
    </xdr:from>
    <xdr:to>
      <xdr:col>24</xdr:col>
      <xdr:colOff>114300</xdr:colOff>
      <xdr:row>74</xdr:row>
      <xdr:rowOff>147955</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584700" y="12733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69215</xdr:rowOff>
    </xdr:from>
    <xdr:ext cx="598805" cy="259080"/>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258506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198,928</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75</xdr:row>
      <xdr:rowOff>635</xdr:rowOff>
    </xdr:from>
    <xdr:to>
      <xdr:col>20</xdr:col>
      <xdr:colOff>38100</xdr:colOff>
      <xdr:row>75</xdr:row>
      <xdr:rowOff>102235</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746500" y="12859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73</xdr:row>
      <xdr:rowOff>118745</xdr:rowOff>
    </xdr:from>
    <xdr:ext cx="595630" cy="259080"/>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97580" y="12634595"/>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187,345</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74</xdr:row>
      <xdr:rowOff>46355</xdr:rowOff>
    </xdr:from>
    <xdr:to>
      <xdr:col>15</xdr:col>
      <xdr:colOff>101600</xdr:colOff>
      <xdr:row>74</xdr:row>
      <xdr:rowOff>147955</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857500" y="12733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72</xdr:row>
      <xdr:rowOff>164465</xdr:rowOff>
    </xdr:from>
    <xdr:ext cx="595630" cy="259080"/>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08580" y="12508865"/>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198,932</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76</xdr:row>
      <xdr:rowOff>1905</xdr:rowOff>
    </xdr:from>
    <xdr:to>
      <xdr:col>10</xdr:col>
      <xdr:colOff>165100</xdr:colOff>
      <xdr:row>76</xdr:row>
      <xdr:rowOff>103505</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968500" y="13032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74</xdr:row>
      <xdr:rowOff>120650</xdr:rowOff>
    </xdr:from>
    <xdr:ext cx="595630" cy="25590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19580" y="12807950"/>
          <a:ext cx="5956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171,484</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76</xdr:row>
      <xdr:rowOff>99695</xdr:rowOff>
    </xdr:from>
    <xdr:to>
      <xdr:col>6</xdr:col>
      <xdr:colOff>38100</xdr:colOff>
      <xdr:row>77</xdr:row>
      <xdr:rowOff>29845</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079500" y="13129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75</xdr:row>
      <xdr:rowOff>46355</xdr:rowOff>
    </xdr:from>
    <xdr:ext cx="595630" cy="259080"/>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30580" y="12905105"/>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162,482</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9/55</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46,051</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54,929</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6710" cy="222250"/>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100</xdr:row>
      <xdr:rowOff>111760</xdr:rowOff>
    </xdr:from>
    <xdr:ext cx="245745" cy="25590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513080" y="17256760"/>
          <a:ext cx="24574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99</xdr:row>
      <xdr:rowOff>99060</xdr:rowOff>
    </xdr:from>
    <xdr:to>
      <xdr:col>28</xdr:col>
      <xdr:colOff>114300</xdr:colOff>
      <xdr:row>99</xdr:row>
      <xdr:rowOff>99060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7072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98</xdr:row>
      <xdr:rowOff>128270</xdr:rowOff>
    </xdr:from>
    <xdr:ext cx="531495" cy="259080"/>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505" y="169303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4</xdr:col>
      <xdr:colOff>0</xdr:colOff>
      <xdr:row>97</xdr:row>
      <xdr:rowOff>114935</xdr:rowOff>
    </xdr:from>
    <xdr:to>
      <xdr:col>28</xdr:col>
      <xdr:colOff>114300</xdr:colOff>
      <xdr:row>97</xdr:row>
      <xdr:rowOff>114935</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745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96</xdr:row>
      <xdr:rowOff>144145</xdr:rowOff>
    </xdr:from>
    <xdr:ext cx="531495" cy="25590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505" y="1660334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4</xdr:col>
      <xdr:colOff>0</xdr:colOff>
      <xdr:row>95</xdr:row>
      <xdr:rowOff>132080</xdr:rowOff>
    </xdr:from>
    <xdr:to>
      <xdr:col>28</xdr:col>
      <xdr:colOff>114300</xdr:colOff>
      <xdr:row>95</xdr:row>
      <xdr:rowOff>132080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6419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94</xdr:row>
      <xdr:rowOff>160655</xdr:rowOff>
    </xdr:from>
    <xdr:ext cx="531495" cy="259080"/>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505" y="16276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4</xdr:col>
      <xdr:colOff>0</xdr:colOff>
      <xdr:row>93</xdr:row>
      <xdr:rowOff>147955</xdr:rowOff>
    </xdr:from>
    <xdr:to>
      <xdr:col>28</xdr:col>
      <xdr:colOff>114300</xdr:colOff>
      <xdr:row>93</xdr:row>
      <xdr:rowOff>147955</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6092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93</xdr:row>
      <xdr:rowOff>6350</xdr:rowOff>
    </xdr:from>
    <xdr:ext cx="592455" cy="25590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370" y="1595120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4</xdr:col>
      <xdr:colOff>0</xdr:colOff>
      <xdr:row>91</xdr:row>
      <xdr:rowOff>164465</xdr:rowOff>
    </xdr:from>
    <xdr:to>
      <xdr:col>28</xdr:col>
      <xdr:colOff>114300</xdr:colOff>
      <xdr:row>91</xdr:row>
      <xdr:rowOff>164465</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766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91</xdr:row>
      <xdr:rowOff>22225</xdr:rowOff>
    </xdr:from>
    <xdr:ext cx="592455" cy="2584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370" y="15624175"/>
          <a:ext cx="5924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4</xdr:col>
      <xdr:colOff>0</xdr:colOff>
      <xdr:row>90</xdr:row>
      <xdr:rowOff>8890</xdr:rowOff>
    </xdr:from>
    <xdr:to>
      <xdr:col>28</xdr:col>
      <xdr:colOff>114300</xdr:colOff>
      <xdr:row>90</xdr:row>
      <xdr:rowOff>8890</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762000" y="15439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89</xdr:row>
      <xdr:rowOff>38100</xdr:rowOff>
    </xdr:from>
    <xdr:ext cx="592455" cy="259080"/>
    <xdr:sp macro="" textlink="">
      <xdr:nvSpPr>
        <xdr:cNvPr id="229" name="テキスト ボックス 228">
          <a:extLst>
            <a:ext uri="{FF2B5EF4-FFF2-40B4-BE49-F238E27FC236}">
              <a16:creationId xmlns:a16="http://schemas.microsoft.com/office/drawing/2014/main" id="{00000000-0008-0000-0700-0000E5000000}"/>
            </a:ext>
          </a:extLst>
        </xdr:cNvPr>
        <xdr:cNvSpPr txBox="1"/>
      </xdr:nvSpPr>
      <xdr:spPr>
        <a:xfrm>
          <a:off x="166370" y="1529715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762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87</xdr:row>
      <xdr:rowOff>54610</xdr:rowOff>
    </xdr:from>
    <xdr:ext cx="592455" cy="255905"/>
    <xdr:sp macro="" textlink="">
      <xdr:nvSpPr>
        <xdr:cNvPr id="231" name="テキスト ボックス 230">
          <a:extLst>
            <a:ext uri="{FF2B5EF4-FFF2-40B4-BE49-F238E27FC236}">
              <a16:creationId xmlns:a16="http://schemas.microsoft.com/office/drawing/2014/main" id="{00000000-0008-0000-0700-0000E7000000}"/>
            </a:ext>
          </a:extLst>
        </xdr:cNvPr>
        <xdr:cNvSpPr txBox="1"/>
      </xdr:nvSpPr>
      <xdr:spPr>
        <a:xfrm>
          <a:off x="166370" y="149707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衛生費グラフ枠">
          <a:extLst>
            <a:ext uri="{FF2B5EF4-FFF2-40B4-BE49-F238E27FC236}">
              <a16:creationId xmlns:a16="http://schemas.microsoft.com/office/drawing/2014/main" id="{00000000-0008-0000-0700-0000E8000000}"/>
            </a:ext>
          </a:extLst>
        </xdr:cNvPr>
        <xdr:cNvSpPr/>
      </xdr:nvSpPr>
      <xdr:spPr>
        <a:xfrm>
          <a:off x="762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168910</xdr:rowOff>
    </xdr:from>
    <xdr:to>
      <xdr:col>24</xdr:col>
      <xdr:colOff>62865</xdr:colOff>
      <xdr:row>99</xdr:row>
      <xdr:rowOff>99695</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flipV="1">
          <a:off x="4633595" y="15599410"/>
          <a:ext cx="1270" cy="14738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103505</xdr:rowOff>
    </xdr:from>
    <xdr:ext cx="534670" cy="259080"/>
    <xdr:sp macro="" textlink="">
      <xdr:nvSpPr>
        <xdr:cNvPr id="234" name="衛生費最小値テキスト">
          <a:extLst>
            <a:ext uri="{FF2B5EF4-FFF2-40B4-BE49-F238E27FC236}">
              <a16:creationId xmlns:a16="http://schemas.microsoft.com/office/drawing/2014/main" id="{00000000-0008-0000-0700-0000EA000000}"/>
            </a:ext>
          </a:extLst>
        </xdr:cNvPr>
        <xdr:cNvSpPr txBox="1"/>
      </xdr:nvSpPr>
      <xdr:spPr>
        <a:xfrm>
          <a:off x="4686300" y="1707705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29,936</a:t>
          </a:r>
          <a:endParaRPr kumimoji="1" lang="ja-JP" altLang="en-US" sz="1000" b="1">
            <a:latin typeface="ＭＳ Ｐゴシック"/>
            <a:ea typeface="ＭＳ Ｐゴシック"/>
          </a:endParaRPr>
        </a:p>
      </xdr:txBody>
    </xdr:sp>
    <xdr:clientData/>
  </xdr:oneCellAnchor>
  <xdr:twoCellAnchor>
    <xdr:from>
      <xdr:col>23</xdr:col>
      <xdr:colOff>165100</xdr:colOff>
      <xdr:row>99</xdr:row>
      <xdr:rowOff>99695</xdr:rowOff>
    </xdr:from>
    <xdr:to>
      <xdr:col>24</xdr:col>
      <xdr:colOff>152400</xdr:colOff>
      <xdr:row>99</xdr:row>
      <xdr:rowOff>99695</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4546600" y="170732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115570</xdr:rowOff>
    </xdr:from>
    <xdr:ext cx="598805" cy="259080"/>
    <xdr:sp macro="" textlink="">
      <xdr:nvSpPr>
        <xdr:cNvPr id="236" name="衛生費最大値テキスト">
          <a:extLst>
            <a:ext uri="{FF2B5EF4-FFF2-40B4-BE49-F238E27FC236}">
              <a16:creationId xmlns:a16="http://schemas.microsoft.com/office/drawing/2014/main" id="{00000000-0008-0000-0700-0000EC000000}"/>
            </a:ext>
          </a:extLst>
        </xdr:cNvPr>
        <xdr:cNvSpPr txBox="1"/>
      </xdr:nvSpPr>
      <xdr:spPr>
        <a:xfrm>
          <a:off x="4686300" y="1537462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165,325</a:t>
          </a:r>
          <a:endParaRPr kumimoji="1" lang="ja-JP" altLang="en-US" sz="1000" b="1">
            <a:latin typeface="ＭＳ Ｐゴシック"/>
          </a:endParaRPr>
        </a:p>
      </xdr:txBody>
    </xdr:sp>
    <xdr:clientData/>
  </xdr:oneCellAnchor>
  <xdr:twoCellAnchor>
    <xdr:from>
      <xdr:col>23</xdr:col>
      <xdr:colOff>165100</xdr:colOff>
      <xdr:row>90</xdr:row>
      <xdr:rowOff>168910</xdr:rowOff>
    </xdr:from>
    <xdr:to>
      <xdr:col>24</xdr:col>
      <xdr:colOff>152400</xdr:colOff>
      <xdr:row>90</xdr:row>
      <xdr:rowOff>168910</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4546600" y="155994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63500</xdr:rowOff>
    </xdr:from>
    <xdr:to>
      <xdr:col>24</xdr:col>
      <xdr:colOff>63500</xdr:colOff>
      <xdr:row>96</xdr:row>
      <xdr:rowOff>97790</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3797300" y="16522700"/>
          <a:ext cx="8382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10160</xdr:rowOff>
    </xdr:from>
    <xdr:ext cx="534670" cy="259080"/>
    <xdr:sp macro="" textlink="">
      <xdr:nvSpPr>
        <xdr:cNvPr id="239" name="衛生費平均値テキスト">
          <a:extLst>
            <a:ext uri="{FF2B5EF4-FFF2-40B4-BE49-F238E27FC236}">
              <a16:creationId xmlns:a16="http://schemas.microsoft.com/office/drawing/2014/main" id="{00000000-0008-0000-0700-0000EF000000}"/>
            </a:ext>
          </a:extLst>
        </xdr:cNvPr>
        <xdr:cNvSpPr txBox="1"/>
      </xdr:nvSpPr>
      <xdr:spPr>
        <a:xfrm>
          <a:off x="4686300" y="1664081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63,015</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97</xdr:row>
      <xdr:rowOff>31750</xdr:rowOff>
    </xdr:from>
    <xdr:to>
      <xdr:col>24</xdr:col>
      <xdr:colOff>114300</xdr:colOff>
      <xdr:row>97</xdr:row>
      <xdr:rowOff>133350</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4584700" y="1666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97790</xdr:rowOff>
    </xdr:from>
    <xdr:to>
      <xdr:col>19</xdr:col>
      <xdr:colOff>177800</xdr:colOff>
      <xdr:row>96</xdr:row>
      <xdr:rowOff>132715</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2908300" y="16556990"/>
          <a:ext cx="889000" cy="349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54610</xdr:rowOff>
    </xdr:from>
    <xdr:to>
      <xdr:col>20</xdr:col>
      <xdr:colOff>38100</xdr:colOff>
      <xdr:row>97</xdr:row>
      <xdr:rowOff>156210</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3746500" y="16685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97</xdr:row>
      <xdr:rowOff>147320</xdr:rowOff>
    </xdr:from>
    <xdr:ext cx="531495" cy="259080"/>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3529965" y="167779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60,900</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96</xdr:row>
      <xdr:rowOff>132715</xdr:rowOff>
    </xdr:from>
    <xdr:to>
      <xdr:col>15</xdr:col>
      <xdr:colOff>50800</xdr:colOff>
      <xdr:row>97</xdr:row>
      <xdr:rowOff>43815</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flipV="1">
          <a:off x="2019300" y="16591915"/>
          <a:ext cx="889000" cy="825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66675</xdr:rowOff>
    </xdr:from>
    <xdr:to>
      <xdr:col>15</xdr:col>
      <xdr:colOff>101600</xdr:colOff>
      <xdr:row>97</xdr:row>
      <xdr:rowOff>168275</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2857500" y="16697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97</xdr:row>
      <xdr:rowOff>159385</xdr:rowOff>
    </xdr:from>
    <xdr:ext cx="531495" cy="2584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2640965" y="1679003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59,817</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97</xdr:row>
      <xdr:rowOff>43815</xdr:rowOff>
    </xdr:from>
    <xdr:to>
      <xdr:col>10</xdr:col>
      <xdr:colOff>114300</xdr:colOff>
      <xdr:row>97</xdr:row>
      <xdr:rowOff>95250</xdr:rowOff>
    </xdr:to>
    <xdr:cxnSp macro="">
      <xdr:nvCxnSpPr>
        <xdr:cNvPr id="247" name="直線コネクタ 246">
          <a:extLst>
            <a:ext uri="{FF2B5EF4-FFF2-40B4-BE49-F238E27FC236}">
              <a16:creationId xmlns:a16="http://schemas.microsoft.com/office/drawing/2014/main" id="{00000000-0008-0000-0700-0000F7000000}"/>
            </a:ext>
          </a:extLst>
        </xdr:cNvPr>
        <xdr:cNvCxnSpPr/>
      </xdr:nvCxnSpPr>
      <xdr:spPr>
        <a:xfrm flipV="1">
          <a:off x="1130300" y="16674465"/>
          <a:ext cx="889000" cy="514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156845</xdr:rowOff>
    </xdr:from>
    <xdr:to>
      <xdr:col>10</xdr:col>
      <xdr:colOff>165100</xdr:colOff>
      <xdr:row>98</xdr:row>
      <xdr:rowOff>86995</xdr:rowOff>
    </xdr:to>
    <xdr:sp macro="" textlink="">
      <xdr:nvSpPr>
        <xdr:cNvPr id="248" name="フローチャート: 判断 247">
          <a:extLst>
            <a:ext uri="{FF2B5EF4-FFF2-40B4-BE49-F238E27FC236}">
              <a16:creationId xmlns:a16="http://schemas.microsoft.com/office/drawing/2014/main" id="{00000000-0008-0000-0700-0000F8000000}"/>
            </a:ext>
          </a:extLst>
        </xdr:cNvPr>
        <xdr:cNvSpPr/>
      </xdr:nvSpPr>
      <xdr:spPr>
        <a:xfrm>
          <a:off x="1968500" y="16787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98</xdr:row>
      <xdr:rowOff>78105</xdr:rowOff>
    </xdr:from>
    <xdr:ext cx="531495" cy="25590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751965" y="1688020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51,511</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98</xdr:row>
      <xdr:rowOff>74930</xdr:rowOff>
    </xdr:from>
    <xdr:to>
      <xdr:col>6</xdr:col>
      <xdr:colOff>38100</xdr:colOff>
      <xdr:row>99</xdr:row>
      <xdr:rowOff>4445</xdr:rowOff>
    </xdr:to>
    <xdr:sp macro="" textlink="">
      <xdr:nvSpPr>
        <xdr:cNvPr id="250" name="フローチャート: 判断 249">
          <a:extLst>
            <a:ext uri="{FF2B5EF4-FFF2-40B4-BE49-F238E27FC236}">
              <a16:creationId xmlns:a16="http://schemas.microsoft.com/office/drawing/2014/main" id="{00000000-0008-0000-0700-0000FA000000}"/>
            </a:ext>
          </a:extLst>
        </xdr:cNvPr>
        <xdr:cNvSpPr/>
      </xdr:nvSpPr>
      <xdr:spPr>
        <a:xfrm>
          <a:off x="1079500" y="1687703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98</xdr:row>
      <xdr:rowOff>167005</xdr:rowOff>
    </xdr:from>
    <xdr:ext cx="531495" cy="25590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862965" y="1696910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43,314</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101</xdr:row>
      <xdr:rowOff>80010</xdr:rowOff>
    </xdr:from>
    <xdr:ext cx="762000" cy="259080"/>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4445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177800</xdr:colOff>
      <xdr:row>101</xdr:row>
      <xdr:rowOff>80010</xdr:rowOff>
    </xdr:from>
    <xdr:ext cx="762000" cy="259080"/>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3606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50800</xdr:colOff>
      <xdr:row>101</xdr:row>
      <xdr:rowOff>80010</xdr:rowOff>
    </xdr:from>
    <xdr:ext cx="762000" cy="259080"/>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2717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114300</xdr:colOff>
      <xdr:row>101</xdr:row>
      <xdr:rowOff>80010</xdr:rowOff>
    </xdr:from>
    <xdr:ext cx="762000" cy="259080"/>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182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xdr:col>
      <xdr:colOff>177800</xdr:colOff>
      <xdr:row>101</xdr:row>
      <xdr:rowOff>80010</xdr:rowOff>
    </xdr:from>
    <xdr:ext cx="762000" cy="259080"/>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93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24</xdr:col>
      <xdr:colOff>12700</xdr:colOff>
      <xdr:row>96</xdr:row>
      <xdr:rowOff>12065</xdr:rowOff>
    </xdr:from>
    <xdr:to>
      <xdr:col>24</xdr:col>
      <xdr:colOff>114300</xdr:colOff>
      <xdr:row>96</xdr:row>
      <xdr:rowOff>113665</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4584700" y="16471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34925</xdr:rowOff>
    </xdr:from>
    <xdr:ext cx="534670" cy="259080"/>
    <xdr:sp macro="" textlink="">
      <xdr:nvSpPr>
        <xdr:cNvPr id="258" name="衛生費該当値テキスト">
          <a:extLst>
            <a:ext uri="{FF2B5EF4-FFF2-40B4-BE49-F238E27FC236}">
              <a16:creationId xmlns:a16="http://schemas.microsoft.com/office/drawing/2014/main" id="{00000000-0008-0000-0700-000002010000}"/>
            </a:ext>
          </a:extLst>
        </xdr:cNvPr>
        <xdr:cNvSpPr txBox="1"/>
      </xdr:nvSpPr>
      <xdr:spPr>
        <a:xfrm>
          <a:off x="4686300" y="1632267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80,556</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96</xdr:row>
      <xdr:rowOff>46355</xdr:rowOff>
    </xdr:from>
    <xdr:to>
      <xdr:col>20</xdr:col>
      <xdr:colOff>38100</xdr:colOff>
      <xdr:row>96</xdr:row>
      <xdr:rowOff>147955</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3746500" y="16505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94</xdr:row>
      <xdr:rowOff>164465</xdr:rowOff>
    </xdr:from>
    <xdr:ext cx="531495" cy="259080"/>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3529965" y="1628076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77,435</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96</xdr:row>
      <xdr:rowOff>81915</xdr:rowOff>
    </xdr:from>
    <xdr:to>
      <xdr:col>15</xdr:col>
      <xdr:colOff>101600</xdr:colOff>
      <xdr:row>97</xdr:row>
      <xdr:rowOff>12065</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2857500" y="16541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95</xdr:row>
      <xdr:rowOff>29210</xdr:rowOff>
    </xdr:from>
    <xdr:ext cx="531495" cy="25590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2640965" y="163169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74,169</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96</xdr:row>
      <xdr:rowOff>164465</xdr:rowOff>
    </xdr:from>
    <xdr:to>
      <xdr:col>10</xdr:col>
      <xdr:colOff>165100</xdr:colOff>
      <xdr:row>97</xdr:row>
      <xdr:rowOff>94615</xdr:rowOff>
    </xdr:to>
    <xdr:sp macro="" textlink="">
      <xdr:nvSpPr>
        <xdr:cNvPr id="263" name="楕円 262">
          <a:extLst>
            <a:ext uri="{FF2B5EF4-FFF2-40B4-BE49-F238E27FC236}">
              <a16:creationId xmlns:a16="http://schemas.microsoft.com/office/drawing/2014/main" id="{00000000-0008-0000-0700-000007010000}"/>
            </a:ext>
          </a:extLst>
        </xdr:cNvPr>
        <xdr:cNvSpPr/>
      </xdr:nvSpPr>
      <xdr:spPr>
        <a:xfrm>
          <a:off x="1968500" y="16623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95</xdr:row>
      <xdr:rowOff>111125</xdr:rowOff>
    </xdr:from>
    <xdr:ext cx="531495" cy="255905"/>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1751965" y="1639887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66,553</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97</xdr:row>
      <xdr:rowOff>44450</xdr:rowOff>
    </xdr:from>
    <xdr:to>
      <xdr:col>6</xdr:col>
      <xdr:colOff>38100</xdr:colOff>
      <xdr:row>97</xdr:row>
      <xdr:rowOff>146050</xdr:rowOff>
    </xdr:to>
    <xdr:sp macro="" textlink="">
      <xdr:nvSpPr>
        <xdr:cNvPr id="265" name="楕円 264">
          <a:extLst>
            <a:ext uri="{FF2B5EF4-FFF2-40B4-BE49-F238E27FC236}">
              <a16:creationId xmlns:a16="http://schemas.microsoft.com/office/drawing/2014/main" id="{00000000-0008-0000-0700-000009010000}"/>
            </a:ext>
          </a:extLst>
        </xdr:cNvPr>
        <xdr:cNvSpPr/>
      </xdr:nvSpPr>
      <xdr:spPr>
        <a:xfrm>
          <a:off x="1079500" y="1667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95</xdr:row>
      <xdr:rowOff>162560</xdr:rowOff>
    </xdr:from>
    <xdr:ext cx="531495" cy="259080"/>
    <xdr:sp macro="" textlink="">
      <xdr:nvSpPr>
        <xdr:cNvPr id="266" name="テキスト ボックス 265">
          <a:extLst>
            <a:ext uri="{FF2B5EF4-FFF2-40B4-BE49-F238E27FC236}">
              <a16:creationId xmlns:a16="http://schemas.microsoft.com/office/drawing/2014/main" id="{00000000-0008-0000-0700-00000A010000}"/>
            </a:ext>
          </a:extLst>
        </xdr:cNvPr>
        <xdr:cNvSpPr txBox="1"/>
      </xdr:nvSpPr>
      <xdr:spPr>
        <a:xfrm>
          <a:off x="862965" y="1645031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61,859</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7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67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27/55</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7747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7747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694</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8890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8890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585</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a:extLst>
            <a:ext uri="{FF2B5EF4-FFF2-40B4-BE49-F238E27FC236}">
              <a16:creationId xmlns:a16="http://schemas.microsoft.com/office/drawing/2014/main" id="{00000000-0008-0000-0700-000012010000}"/>
            </a:ext>
          </a:extLst>
        </xdr:cNvPr>
        <xdr:cNvSpPr/>
      </xdr:nvSpPr>
      <xdr:spPr>
        <a:xfrm>
          <a:off x="6604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6710" cy="222250"/>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565900" y="4635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654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37</xdr:row>
      <xdr:rowOff>168910</xdr:rowOff>
    </xdr:from>
    <xdr:ext cx="245745" cy="25590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355080" y="6512560"/>
          <a:ext cx="24574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6197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35</xdr:row>
      <xdr:rowOff>54610</xdr:rowOff>
    </xdr:from>
    <xdr:ext cx="464185" cy="25590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640" y="6055360"/>
          <a:ext cx="4641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740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32</xdr:row>
      <xdr:rowOff>111760</xdr:rowOff>
    </xdr:from>
    <xdr:ext cx="464185" cy="25590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640" y="5598160"/>
          <a:ext cx="4641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5283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29</xdr:row>
      <xdr:rowOff>168910</xdr:rowOff>
    </xdr:from>
    <xdr:ext cx="464185" cy="25590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640" y="5140960"/>
          <a:ext cx="4641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6604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27</xdr:row>
      <xdr:rowOff>54610</xdr:rowOff>
    </xdr:from>
    <xdr:ext cx="464185" cy="255905"/>
    <xdr:sp macro="" textlink="">
      <xdr:nvSpPr>
        <xdr:cNvPr id="286" name="テキスト ボックス 285">
          <a:extLst>
            <a:ext uri="{FF2B5EF4-FFF2-40B4-BE49-F238E27FC236}">
              <a16:creationId xmlns:a16="http://schemas.microsoft.com/office/drawing/2014/main" id="{00000000-0008-0000-0700-00001E010000}"/>
            </a:ext>
          </a:extLst>
        </xdr:cNvPr>
        <xdr:cNvSpPr txBox="1"/>
      </xdr:nvSpPr>
      <xdr:spPr>
        <a:xfrm>
          <a:off x="6136640" y="4683760"/>
          <a:ext cx="4641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労働費グラフ枠">
          <a:extLst>
            <a:ext uri="{FF2B5EF4-FFF2-40B4-BE49-F238E27FC236}">
              <a16:creationId xmlns:a16="http://schemas.microsoft.com/office/drawing/2014/main" id="{00000000-0008-0000-0700-00001F010000}"/>
            </a:ext>
          </a:extLst>
        </xdr:cNvPr>
        <xdr:cNvSpPr/>
      </xdr:nvSpPr>
      <xdr:spPr>
        <a:xfrm>
          <a:off x="6604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0</xdr:rowOff>
    </xdr:from>
    <xdr:to>
      <xdr:col>54</xdr:col>
      <xdr:colOff>189865</xdr:colOff>
      <xdr:row>38</xdr:row>
      <xdr:rowOff>139700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flipV="1">
          <a:off x="10475595" y="5314950"/>
          <a:ext cx="1270" cy="13398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143510</xdr:rowOff>
    </xdr:from>
    <xdr:ext cx="249555" cy="255905"/>
    <xdr:sp macro="" textlink="">
      <xdr:nvSpPr>
        <xdr:cNvPr id="289" name="労働費最小値テキスト">
          <a:extLst>
            <a:ext uri="{FF2B5EF4-FFF2-40B4-BE49-F238E27FC236}">
              <a16:creationId xmlns:a16="http://schemas.microsoft.com/office/drawing/2014/main" id="{00000000-0008-0000-0700-000021010000}"/>
            </a:ext>
          </a:extLst>
        </xdr:cNvPr>
        <xdr:cNvSpPr txBox="1"/>
      </xdr:nvSpPr>
      <xdr:spPr>
        <a:xfrm>
          <a:off x="10528300" y="6658610"/>
          <a:ext cx="2495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10388600" y="6654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118110</xdr:rowOff>
    </xdr:from>
    <xdr:ext cx="469900" cy="259080"/>
    <xdr:sp macro="" textlink="">
      <xdr:nvSpPr>
        <xdr:cNvPr id="291" name="労働費最大値テキスト">
          <a:extLst>
            <a:ext uri="{FF2B5EF4-FFF2-40B4-BE49-F238E27FC236}">
              <a16:creationId xmlns:a16="http://schemas.microsoft.com/office/drawing/2014/main" id="{00000000-0008-0000-0700-000023010000}"/>
            </a:ext>
          </a:extLst>
        </xdr:cNvPr>
        <xdr:cNvSpPr txBox="1"/>
      </xdr:nvSpPr>
      <xdr:spPr>
        <a:xfrm>
          <a:off x="10528300" y="509016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2,930</a:t>
          </a:r>
          <a:endParaRPr kumimoji="1" lang="ja-JP" altLang="en-US" sz="1000" b="1">
            <a:latin typeface="ＭＳ Ｐゴシック"/>
          </a:endParaRPr>
        </a:p>
      </xdr:txBody>
    </xdr:sp>
    <xdr:clientData/>
  </xdr:oneCellAnchor>
  <xdr:twoCellAnchor>
    <xdr:from>
      <xdr:col>54</xdr:col>
      <xdr:colOff>101600</xdr:colOff>
      <xdr:row>31</xdr:row>
      <xdr:rowOff>0</xdr:rowOff>
    </xdr:from>
    <xdr:to>
      <xdr:col>55</xdr:col>
      <xdr:colOff>88900</xdr:colOff>
      <xdr:row>31</xdr:row>
      <xdr:rowOff>0</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10388600" y="53149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133350</xdr:rowOff>
    </xdr:from>
    <xdr:to>
      <xdr:col>55</xdr:col>
      <xdr:colOff>0</xdr:colOff>
      <xdr:row>38</xdr:row>
      <xdr:rowOff>65405</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9639300" y="6477000"/>
          <a:ext cx="838200" cy="1035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47625</xdr:rowOff>
    </xdr:from>
    <xdr:ext cx="378460" cy="259080"/>
    <xdr:sp macro="" textlink="">
      <xdr:nvSpPr>
        <xdr:cNvPr id="294" name="労働費平均値テキスト">
          <a:extLst>
            <a:ext uri="{FF2B5EF4-FFF2-40B4-BE49-F238E27FC236}">
              <a16:creationId xmlns:a16="http://schemas.microsoft.com/office/drawing/2014/main" id="{00000000-0008-0000-0700-000026010000}"/>
            </a:ext>
          </a:extLst>
        </xdr:cNvPr>
        <xdr:cNvSpPr txBox="1"/>
      </xdr:nvSpPr>
      <xdr:spPr>
        <a:xfrm>
          <a:off x="10528300" y="6219825"/>
          <a:ext cx="37846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516</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37</xdr:row>
      <xdr:rowOff>24130</xdr:rowOff>
    </xdr:from>
    <xdr:to>
      <xdr:col>55</xdr:col>
      <xdr:colOff>50800</xdr:colOff>
      <xdr:row>37</xdr:row>
      <xdr:rowOff>125730</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10426700" y="6367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133350</xdr:rowOff>
    </xdr:from>
    <xdr:to>
      <xdr:col>50</xdr:col>
      <xdr:colOff>114300</xdr:colOff>
      <xdr:row>38</xdr:row>
      <xdr:rowOff>69215</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flipV="1">
          <a:off x="8750300" y="6477000"/>
          <a:ext cx="889000" cy="1073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46355</xdr:rowOff>
    </xdr:from>
    <xdr:to>
      <xdr:col>50</xdr:col>
      <xdr:colOff>165100</xdr:colOff>
      <xdr:row>37</xdr:row>
      <xdr:rowOff>147955</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9588500" y="639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115570</xdr:colOff>
      <xdr:row>35</xdr:row>
      <xdr:rowOff>164465</xdr:rowOff>
    </xdr:from>
    <xdr:ext cx="378460" cy="259080"/>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9450070" y="616521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468</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37</xdr:row>
      <xdr:rowOff>65405</xdr:rowOff>
    </xdr:from>
    <xdr:to>
      <xdr:col>45</xdr:col>
      <xdr:colOff>177800</xdr:colOff>
      <xdr:row>38</xdr:row>
      <xdr:rowOff>69215</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a:off x="7861300" y="6409055"/>
          <a:ext cx="889000" cy="1752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69850</xdr:rowOff>
    </xdr:from>
    <xdr:to>
      <xdr:col>46</xdr:col>
      <xdr:colOff>38100</xdr:colOff>
      <xdr:row>38</xdr:row>
      <xdr:rowOff>0</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8699500" y="6413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179070</xdr:colOff>
      <xdr:row>36</xdr:row>
      <xdr:rowOff>17780</xdr:rowOff>
    </xdr:from>
    <xdr:ext cx="378460" cy="25590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8561070" y="6189980"/>
          <a:ext cx="37846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416</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37</xdr:row>
      <xdr:rowOff>65405</xdr:rowOff>
    </xdr:from>
    <xdr:to>
      <xdr:col>41</xdr:col>
      <xdr:colOff>50800</xdr:colOff>
      <xdr:row>38</xdr:row>
      <xdr:rowOff>101600</xdr:rowOff>
    </xdr:to>
    <xdr:cxnSp macro="">
      <xdr:nvCxnSpPr>
        <xdr:cNvPr id="302" name="直線コネクタ 301">
          <a:extLst>
            <a:ext uri="{FF2B5EF4-FFF2-40B4-BE49-F238E27FC236}">
              <a16:creationId xmlns:a16="http://schemas.microsoft.com/office/drawing/2014/main" id="{00000000-0008-0000-0700-00002E010000}"/>
            </a:ext>
          </a:extLst>
        </xdr:cNvPr>
        <xdr:cNvCxnSpPr/>
      </xdr:nvCxnSpPr>
      <xdr:spPr>
        <a:xfrm flipV="1">
          <a:off x="6972300" y="6409055"/>
          <a:ext cx="889000" cy="2076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111125</xdr:rowOff>
    </xdr:from>
    <xdr:to>
      <xdr:col>41</xdr:col>
      <xdr:colOff>101600</xdr:colOff>
      <xdr:row>37</xdr:row>
      <xdr:rowOff>41275</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7810500" y="6283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52070</xdr:colOff>
      <xdr:row>35</xdr:row>
      <xdr:rowOff>57785</xdr:rowOff>
    </xdr:from>
    <xdr:ext cx="378460" cy="259080"/>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7672070" y="605853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701</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37</xdr:row>
      <xdr:rowOff>91440</xdr:rowOff>
    </xdr:from>
    <xdr:to>
      <xdr:col>36</xdr:col>
      <xdr:colOff>165100</xdr:colOff>
      <xdr:row>38</xdr:row>
      <xdr:rowOff>21590</xdr:rowOff>
    </xdr:to>
    <xdr:sp macro="" textlink="">
      <xdr:nvSpPr>
        <xdr:cNvPr id="305" name="フローチャート: 判断 304">
          <a:extLst>
            <a:ext uri="{FF2B5EF4-FFF2-40B4-BE49-F238E27FC236}">
              <a16:creationId xmlns:a16="http://schemas.microsoft.com/office/drawing/2014/main" id="{00000000-0008-0000-0700-000031010000}"/>
            </a:ext>
          </a:extLst>
        </xdr:cNvPr>
        <xdr:cNvSpPr/>
      </xdr:nvSpPr>
      <xdr:spPr>
        <a:xfrm>
          <a:off x="6921500" y="6435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115570</xdr:colOff>
      <xdr:row>36</xdr:row>
      <xdr:rowOff>38100</xdr:rowOff>
    </xdr:from>
    <xdr:ext cx="378460" cy="259080"/>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6783070" y="621030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369</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41</xdr:row>
      <xdr:rowOff>80010</xdr:rowOff>
    </xdr:from>
    <xdr:ext cx="762000" cy="259080"/>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10287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49</xdr:col>
      <xdr:colOff>114300</xdr:colOff>
      <xdr:row>41</xdr:row>
      <xdr:rowOff>80010</xdr:rowOff>
    </xdr:from>
    <xdr:ext cx="762000" cy="259080"/>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944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44</xdr:col>
      <xdr:colOff>177800</xdr:colOff>
      <xdr:row>41</xdr:row>
      <xdr:rowOff>80010</xdr:rowOff>
    </xdr:from>
    <xdr:ext cx="762000" cy="259080"/>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855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40</xdr:col>
      <xdr:colOff>50800</xdr:colOff>
      <xdr:row>41</xdr:row>
      <xdr:rowOff>80010</xdr:rowOff>
    </xdr:from>
    <xdr:ext cx="762000" cy="259080"/>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767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35</xdr:col>
      <xdr:colOff>114300</xdr:colOff>
      <xdr:row>41</xdr:row>
      <xdr:rowOff>80010</xdr:rowOff>
    </xdr:from>
    <xdr:ext cx="762000" cy="259080"/>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678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54</xdr:col>
      <xdr:colOff>139700</xdr:colOff>
      <xdr:row>38</xdr:row>
      <xdr:rowOff>14605</xdr:rowOff>
    </xdr:from>
    <xdr:to>
      <xdr:col>55</xdr:col>
      <xdr:colOff>50800</xdr:colOff>
      <xdr:row>38</xdr:row>
      <xdr:rowOff>116205</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10426700" y="6529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100965</xdr:rowOff>
    </xdr:from>
    <xdr:ext cx="378460" cy="255905"/>
    <xdr:sp macro="" textlink="">
      <xdr:nvSpPr>
        <xdr:cNvPr id="313" name="労働費該当値テキスト">
          <a:extLst>
            <a:ext uri="{FF2B5EF4-FFF2-40B4-BE49-F238E27FC236}">
              <a16:creationId xmlns:a16="http://schemas.microsoft.com/office/drawing/2014/main" id="{00000000-0008-0000-0700-000039010000}"/>
            </a:ext>
          </a:extLst>
        </xdr:cNvPr>
        <xdr:cNvSpPr txBox="1"/>
      </xdr:nvSpPr>
      <xdr:spPr>
        <a:xfrm>
          <a:off x="10528300" y="6444615"/>
          <a:ext cx="37846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162</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37</xdr:row>
      <xdr:rowOff>82550</xdr:rowOff>
    </xdr:from>
    <xdr:to>
      <xdr:col>50</xdr:col>
      <xdr:colOff>165100</xdr:colOff>
      <xdr:row>38</xdr:row>
      <xdr:rowOff>12700</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9588500" y="642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115570</xdr:colOff>
      <xdr:row>38</xdr:row>
      <xdr:rowOff>3810</xdr:rowOff>
    </xdr:from>
    <xdr:ext cx="378460" cy="259080"/>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9450070" y="651891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389</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38</xdr:row>
      <xdr:rowOff>18415</xdr:rowOff>
    </xdr:from>
    <xdr:to>
      <xdr:col>46</xdr:col>
      <xdr:colOff>38100</xdr:colOff>
      <xdr:row>38</xdr:row>
      <xdr:rowOff>120650</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8699500" y="653351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179070</xdr:colOff>
      <xdr:row>38</xdr:row>
      <xdr:rowOff>111125</xdr:rowOff>
    </xdr:from>
    <xdr:ext cx="378460" cy="25590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8561070" y="6626225"/>
          <a:ext cx="37846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154</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37</xdr:row>
      <xdr:rowOff>14605</xdr:rowOff>
    </xdr:from>
    <xdr:to>
      <xdr:col>41</xdr:col>
      <xdr:colOff>101600</xdr:colOff>
      <xdr:row>37</xdr:row>
      <xdr:rowOff>116205</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7810500" y="6358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52070</xdr:colOff>
      <xdr:row>37</xdr:row>
      <xdr:rowOff>107315</xdr:rowOff>
    </xdr:from>
    <xdr:ext cx="378460" cy="259080"/>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7672070" y="645096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537</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38</xdr:row>
      <xdr:rowOff>50800</xdr:rowOff>
    </xdr:from>
    <xdr:to>
      <xdr:col>36</xdr:col>
      <xdr:colOff>165100</xdr:colOff>
      <xdr:row>38</xdr:row>
      <xdr:rowOff>152400</xdr:rowOff>
    </xdr:to>
    <xdr:sp macro="" textlink="">
      <xdr:nvSpPr>
        <xdr:cNvPr id="320" name="楕円 319">
          <a:extLst>
            <a:ext uri="{FF2B5EF4-FFF2-40B4-BE49-F238E27FC236}">
              <a16:creationId xmlns:a16="http://schemas.microsoft.com/office/drawing/2014/main" id="{00000000-0008-0000-0700-000040010000}"/>
            </a:ext>
          </a:extLst>
        </xdr:cNvPr>
        <xdr:cNvSpPr/>
      </xdr:nvSpPr>
      <xdr:spPr>
        <a:xfrm>
          <a:off x="6921500" y="656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147955</xdr:colOff>
      <xdr:row>38</xdr:row>
      <xdr:rowOff>143510</xdr:rowOff>
    </xdr:from>
    <xdr:ext cx="313690" cy="255905"/>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6815455" y="6658610"/>
          <a:ext cx="31369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84</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7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7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10/55</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7747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7747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10,909</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8890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8890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40,413</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6604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6710" cy="222250"/>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565900" y="8064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10083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57</xdr:row>
      <xdr:rowOff>168910</xdr:rowOff>
    </xdr:from>
    <xdr:ext cx="245745" cy="25590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355080" y="9941560"/>
          <a:ext cx="24574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626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55</xdr:row>
      <xdr:rowOff>54610</xdr:rowOff>
    </xdr:from>
    <xdr:ext cx="592455" cy="25590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08370" y="94843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169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52</xdr:row>
      <xdr:rowOff>111760</xdr:rowOff>
    </xdr:from>
    <xdr:ext cx="592455" cy="25590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08370" y="90271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712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49</xdr:row>
      <xdr:rowOff>168910</xdr:rowOff>
    </xdr:from>
    <xdr:ext cx="592455" cy="25590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08370" y="85699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47</xdr:row>
      <xdr:rowOff>54610</xdr:rowOff>
    </xdr:from>
    <xdr:ext cx="592455" cy="25590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08370" y="81127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農林水産業費グラフ枠">
          <a:extLst>
            <a:ext uri="{FF2B5EF4-FFF2-40B4-BE49-F238E27FC236}">
              <a16:creationId xmlns:a16="http://schemas.microsoft.com/office/drawing/2014/main" id="{00000000-0008-0000-0700-000056010000}"/>
            </a:ext>
          </a:extLst>
        </xdr:cNvPr>
        <xdr:cNvSpPr/>
      </xdr:nvSpPr>
      <xdr:spPr>
        <a:xfrm>
          <a:off x="6604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52</xdr:row>
      <xdr:rowOff>27940</xdr:rowOff>
    </xdr:from>
    <xdr:to>
      <xdr:col>54</xdr:col>
      <xdr:colOff>189865</xdr:colOff>
      <xdr:row>58</xdr:row>
      <xdr:rowOff>87630</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flipV="1">
          <a:off x="10475595" y="8943340"/>
          <a:ext cx="1270" cy="10883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91440</xdr:rowOff>
    </xdr:from>
    <xdr:ext cx="534670" cy="259080"/>
    <xdr:sp macro="" textlink="">
      <xdr:nvSpPr>
        <xdr:cNvPr id="344" name="農林水産業費最小値テキスト">
          <a:extLst>
            <a:ext uri="{FF2B5EF4-FFF2-40B4-BE49-F238E27FC236}">
              <a16:creationId xmlns:a16="http://schemas.microsoft.com/office/drawing/2014/main" id="{00000000-0008-0000-0700-000058010000}"/>
            </a:ext>
          </a:extLst>
        </xdr:cNvPr>
        <xdr:cNvSpPr txBox="1"/>
      </xdr:nvSpPr>
      <xdr:spPr>
        <a:xfrm>
          <a:off x="10528300" y="1003554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11,329</a:t>
          </a:r>
          <a:endParaRPr kumimoji="1" lang="ja-JP" altLang="en-US" sz="1000" b="1">
            <a:latin typeface="ＭＳ Ｐゴシック"/>
            <a:ea typeface="ＭＳ Ｐゴシック"/>
          </a:endParaRPr>
        </a:p>
      </xdr:txBody>
    </xdr:sp>
    <xdr:clientData/>
  </xdr:oneCellAnchor>
  <xdr:twoCellAnchor>
    <xdr:from>
      <xdr:col>54</xdr:col>
      <xdr:colOff>101600</xdr:colOff>
      <xdr:row>58</xdr:row>
      <xdr:rowOff>87630</xdr:rowOff>
    </xdr:from>
    <xdr:to>
      <xdr:col>55</xdr:col>
      <xdr:colOff>88900</xdr:colOff>
      <xdr:row>58</xdr:row>
      <xdr:rowOff>87630</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100317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146050</xdr:rowOff>
    </xdr:from>
    <xdr:ext cx="598805" cy="255905"/>
    <xdr:sp macro="" textlink="">
      <xdr:nvSpPr>
        <xdr:cNvPr id="346" name="農林水産業費最大値テキスト">
          <a:extLst>
            <a:ext uri="{FF2B5EF4-FFF2-40B4-BE49-F238E27FC236}">
              <a16:creationId xmlns:a16="http://schemas.microsoft.com/office/drawing/2014/main" id="{00000000-0008-0000-0700-00005A010000}"/>
            </a:ext>
          </a:extLst>
        </xdr:cNvPr>
        <xdr:cNvSpPr txBox="1"/>
      </xdr:nvSpPr>
      <xdr:spPr>
        <a:xfrm>
          <a:off x="10528300" y="8718550"/>
          <a:ext cx="59880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249,441</a:t>
          </a:r>
          <a:endParaRPr kumimoji="1" lang="ja-JP" altLang="en-US" sz="1000" b="1">
            <a:latin typeface="ＭＳ Ｐゴシック"/>
          </a:endParaRPr>
        </a:p>
      </xdr:txBody>
    </xdr:sp>
    <xdr:clientData/>
  </xdr:oneCellAnchor>
  <xdr:twoCellAnchor>
    <xdr:from>
      <xdr:col>54</xdr:col>
      <xdr:colOff>101600</xdr:colOff>
      <xdr:row>52</xdr:row>
      <xdr:rowOff>27940</xdr:rowOff>
    </xdr:from>
    <xdr:to>
      <xdr:col>55</xdr:col>
      <xdr:colOff>88900</xdr:colOff>
      <xdr:row>52</xdr:row>
      <xdr:rowOff>27940</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10388600" y="89433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41910</xdr:rowOff>
    </xdr:from>
    <xdr:to>
      <xdr:col>55</xdr:col>
      <xdr:colOff>0</xdr:colOff>
      <xdr:row>57</xdr:row>
      <xdr:rowOff>71120</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9639300" y="9814560"/>
          <a:ext cx="838200" cy="292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46355</xdr:rowOff>
    </xdr:from>
    <xdr:ext cx="534670" cy="259080"/>
    <xdr:sp macro="" textlink="">
      <xdr:nvSpPr>
        <xdr:cNvPr id="349" name="農林水産業費平均値テキスト">
          <a:extLst>
            <a:ext uri="{FF2B5EF4-FFF2-40B4-BE49-F238E27FC236}">
              <a16:creationId xmlns:a16="http://schemas.microsoft.com/office/drawing/2014/main" id="{00000000-0008-0000-0700-00005D010000}"/>
            </a:ext>
          </a:extLst>
        </xdr:cNvPr>
        <xdr:cNvSpPr txBox="1"/>
      </xdr:nvSpPr>
      <xdr:spPr>
        <a:xfrm>
          <a:off x="10528300" y="981900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42,071</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57</xdr:row>
      <xdr:rowOff>67945</xdr:rowOff>
    </xdr:from>
    <xdr:to>
      <xdr:col>55</xdr:col>
      <xdr:colOff>50800</xdr:colOff>
      <xdr:row>57</xdr:row>
      <xdr:rowOff>169545</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10426700" y="9840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24130</xdr:rowOff>
    </xdr:from>
    <xdr:to>
      <xdr:col>50</xdr:col>
      <xdr:colOff>114300</xdr:colOff>
      <xdr:row>57</xdr:row>
      <xdr:rowOff>41910</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8750300" y="9625330"/>
          <a:ext cx="889000" cy="1892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79375</xdr:rowOff>
    </xdr:from>
    <xdr:to>
      <xdr:col>50</xdr:col>
      <xdr:colOff>165100</xdr:colOff>
      <xdr:row>58</xdr:row>
      <xdr:rowOff>9525</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9588500" y="9852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58</xdr:row>
      <xdr:rowOff>635</xdr:rowOff>
    </xdr:from>
    <xdr:ext cx="531495" cy="259080"/>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9371965" y="994473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39,652</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56</xdr:row>
      <xdr:rowOff>24130</xdr:rowOff>
    </xdr:from>
    <xdr:to>
      <xdr:col>45</xdr:col>
      <xdr:colOff>177800</xdr:colOff>
      <xdr:row>56</xdr:row>
      <xdr:rowOff>102235</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flipV="1">
          <a:off x="7861300" y="9625330"/>
          <a:ext cx="889000" cy="781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83185</xdr:rowOff>
    </xdr:from>
    <xdr:to>
      <xdr:col>46</xdr:col>
      <xdr:colOff>38100</xdr:colOff>
      <xdr:row>58</xdr:row>
      <xdr:rowOff>13335</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8699500" y="9855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58</xdr:row>
      <xdr:rowOff>4445</xdr:rowOff>
    </xdr:from>
    <xdr:ext cx="531495" cy="259080"/>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8482965" y="994854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38,733</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56</xdr:row>
      <xdr:rowOff>102235</xdr:rowOff>
    </xdr:from>
    <xdr:to>
      <xdr:col>41</xdr:col>
      <xdr:colOff>50800</xdr:colOff>
      <xdr:row>57</xdr:row>
      <xdr:rowOff>43180</xdr:rowOff>
    </xdr:to>
    <xdr:cxnSp macro="">
      <xdr:nvCxnSpPr>
        <xdr:cNvPr id="357" name="直線コネクタ 356">
          <a:extLst>
            <a:ext uri="{FF2B5EF4-FFF2-40B4-BE49-F238E27FC236}">
              <a16:creationId xmlns:a16="http://schemas.microsoft.com/office/drawing/2014/main" id="{00000000-0008-0000-0700-000065010000}"/>
            </a:ext>
          </a:extLst>
        </xdr:cNvPr>
        <xdr:cNvCxnSpPr/>
      </xdr:nvCxnSpPr>
      <xdr:spPr>
        <a:xfrm flipV="1">
          <a:off x="6972300" y="9703435"/>
          <a:ext cx="889000" cy="1123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93345</xdr:rowOff>
    </xdr:from>
    <xdr:to>
      <xdr:col>41</xdr:col>
      <xdr:colOff>101600</xdr:colOff>
      <xdr:row>58</xdr:row>
      <xdr:rowOff>23495</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7810500" y="9865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58</xdr:row>
      <xdr:rowOff>14605</xdr:rowOff>
    </xdr:from>
    <xdr:ext cx="531495" cy="259080"/>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7593965" y="995870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36,580</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57</xdr:row>
      <xdr:rowOff>113030</xdr:rowOff>
    </xdr:from>
    <xdr:to>
      <xdr:col>36</xdr:col>
      <xdr:colOff>165100</xdr:colOff>
      <xdr:row>58</xdr:row>
      <xdr:rowOff>43180</xdr:rowOff>
    </xdr:to>
    <xdr:sp macro="" textlink="">
      <xdr:nvSpPr>
        <xdr:cNvPr id="360" name="フローチャート: 判断 359">
          <a:extLst>
            <a:ext uri="{FF2B5EF4-FFF2-40B4-BE49-F238E27FC236}">
              <a16:creationId xmlns:a16="http://schemas.microsoft.com/office/drawing/2014/main" id="{00000000-0008-0000-0700-000068010000}"/>
            </a:ext>
          </a:extLst>
        </xdr:cNvPr>
        <xdr:cNvSpPr/>
      </xdr:nvSpPr>
      <xdr:spPr>
        <a:xfrm>
          <a:off x="6921500" y="9885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58</xdr:row>
      <xdr:rowOff>34290</xdr:rowOff>
    </xdr:from>
    <xdr:ext cx="531495" cy="259080"/>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6704965" y="997839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32,169</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61</xdr:row>
      <xdr:rowOff>80010</xdr:rowOff>
    </xdr:from>
    <xdr:ext cx="762000" cy="259080"/>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10287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49</xdr:col>
      <xdr:colOff>114300</xdr:colOff>
      <xdr:row>61</xdr:row>
      <xdr:rowOff>80010</xdr:rowOff>
    </xdr:from>
    <xdr:ext cx="762000" cy="259080"/>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944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44</xdr:col>
      <xdr:colOff>177800</xdr:colOff>
      <xdr:row>61</xdr:row>
      <xdr:rowOff>80010</xdr:rowOff>
    </xdr:from>
    <xdr:ext cx="762000" cy="259080"/>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855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40</xdr:col>
      <xdr:colOff>50800</xdr:colOff>
      <xdr:row>61</xdr:row>
      <xdr:rowOff>80010</xdr:rowOff>
    </xdr:from>
    <xdr:ext cx="762000" cy="259080"/>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767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35</xdr:col>
      <xdr:colOff>114300</xdr:colOff>
      <xdr:row>61</xdr:row>
      <xdr:rowOff>80010</xdr:rowOff>
    </xdr:from>
    <xdr:ext cx="762000" cy="259080"/>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678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54</xdr:col>
      <xdr:colOff>139700</xdr:colOff>
      <xdr:row>57</xdr:row>
      <xdr:rowOff>20320</xdr:rowOff>
    </xdr:from>
    <xdr:to>
      <xdr:col>55</xdr:col>
      <xdr:colOff>50800</xdr:colOff>
      <xdr:row>57</xdr:row>
      <xdr:rowOff>121920</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10426700" y="9792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43180</xdr:rowOff>
    </xdr:from>
    <xdr:ext cx="534670" cy="255905"/>
    <xdr:sp macro="" textlink="">
      <xdr:nvSpPr>
        <xdr:cNvPr id="368" name="農林水産業費該当値テキスト">
          <a:extLst>
            <a:ext uri="{FF2B5EF4-FFF2-40B4-BE49-F238E27FC236}">
              <a16:creationId xmlns:a16="http://schemas.microsoft.com/office/drawing/2014/main" id="{00000000-0008-0000-0700-000070010000}"/>
            </a:ext>
          </a:extLst>
        </xdr:cNvPr>
        <xdr:cNvSpPr txBox="1"/>
      </xdr:nvSpPr>
      <xdr:spPr>
        <a:xfrm>
          <a:off x="10528300" y="9644380"/>
          <a:ext cx="53467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52,496</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56</xdr:row>
      <xdr:rowOff>162560</xdr:rowOff>
    </xdr:from>
    <xdr:to>
      <xdr:col>50</xdr:col>
      <xdr:colOff>165100</xdr:colOff>
      <xdr:row>57</xdr:row>
      <xdr:rowOff>92710</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9588500" y="9763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55</xdr:row>
      <xdr:rowOff>109220</xdr:rowOff>
    </xdr:from>
    <xdr:ext cx="531495" cy="25590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9371965" y="953897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58,918</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55</xdr:row>
      <xdr:rowOff>144780</xdr:rowOff>
    </xdr:from>
    <xdr:to>
      <xdr:col>46</xdr:col>
      <xdr:colOff>38100</xdr:colOff>
      <xdr:row>56</xdr:row>
      <xdr:rowOff>74930</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8699500" y="9574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68580</xdr:colOff>
      <xdr:row>54</xdr:row>
      <xdr:rowOff>91440</xdr:rowOff>
    </xdr:from>
    <xdr:ext cx="595630" cy="259080"/>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8450580" y="934974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100,282</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56</xdr:row>
      <xdr:rowOff>52070</xdr:rowOff>
    </xdr:from>
    <xdr:to>
      <xdr:col>41</xdr:col>
      <xdr:colOff>101600</xdr:colOff>
      <xdr:row>56</xdr:row>
      <xdr:rowOff>153035</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7810500" y="965327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54</xdr:row>
      <xdr:rowOff>169545</xdr:rowOff>
    </xdr:from>
    <xdr:ext cx="531495" cy="25590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7593965" y="942784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83,205</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56</xdr:row>
      <xdr:rowOff>163830</xdr:rowOff>
    </xdr:from>
    <xdr:to>
      <xdr:col>36</xdr:col>
      <xdr:colOff>165100</xdr:colOff>
      <xdr:row>57</xdr:row>
      <xdr:rowOff>93980</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6921500" y="9765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55</xdr:row>
      <xdr:rowOff>110490</xdr:rowOff>
    </xdr:from>
    <xdr:ext cx="531495" cy="25590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6704965" y="954024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58,588</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7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5/55</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7747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18,653</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8890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28,614</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604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6710" cy="222250"/>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565900" y="11493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99060</xdr:rowOff>
    </xdr:from>
    <xdr:to>
      <xdr:col>59</xdr:col>
      <xdr:colOff>50800</xdr:colOff>
      <xdr:row>79</xdr:row>
      <xdr:rowOff>99060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64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78</xdr:row>
      <xdr:rowOff>128270</xdr:rowOff>
    </xdr:from>
    <xdr:ext cx="245745" cy="259080"/>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355080" y="1350137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77</xdr:row>
      <xdr:rowOff>114935</xdr:rowOff>
    </xdr:from>
    <xdr:to>
      <xdr:col>59</xdr:col>
      <xdr:colOff>50800</xdr:colOff>
      <xdr:row>77</xdr:row>
      <xdr:rowOff>114935</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331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76</xdr:row>
      <xdr:rowOff>144145</xdr:rowOff>
    </xdr:from>
    <xdr:ext cx="531495" cy="25590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72505" y="1317434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34</xdr:col>
      <xdr:colOff>127000</xdr:colOff>
      <xdr:row>75</xdr:row>
      <xdr:rowOff>132080</xdr:rowOff>
    </xdr:from>
    <xdr:to>
      <xdr:col>59</xdr:col>
      <xdr:colOff>50800</xdr:colOff>
      <xdr:row>75</xdr:row>
      <xdr:rowOff>132080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990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74</xdr:row>
      <xdr:rowOff>160655</xdr:rowOff>
    </xdr:from>
    <xdr:ext cx="531495" cy="259080"/>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72505" y="12847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73</xdr:row>
      <xdr:rowOff>147955</xdr:rowOff>
    </xdr:from>
    <xdr:to>
      <xdr:col>59</xdr:col>
      <xdr:colOff>50800</xdr:colOff>
      <xdr:row>73</xdr:row>
      <xdr:rowOff>147955</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66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73</xdr:row>
      <xdr:rowOff>6350</xdr:rowOff>
    </xdr:from>
    <xdr:ext cx="531495" cy="25590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505" y="1252220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34</xdr:col>
      <xdr:colOff>127000</xdr:colOff>
      <xdr:row>71</xdr:row>
      <xdr:rowOff>164465</xdr:rowOff>
    </xdr:from>
    <xdr:to>
      <xdr:col>59</xdr:col>
      <xdr:colOff>50800</xdr:colOff>
      <xdr:row>71</xdr:row>
      <xdr:rowOff>164465</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33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71</xdr:row>
      <xdr:rowOff>22225</xdr:rowOff>
    </xdr:from>
    <xdr:ext cx="592455" cy="2584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08370" y="12195175"/>
          <a:ext cx="5924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34</xdr:col>
      <xdr:colOff>127000</xdr:colOff>
      <xdr:row>70</xdr:row>
      <xdr:rowOff>8890</xdr:rowOff>
    </xdr:from>
    <xdr:to>
      <xdr:col>59</xdr:col>
      <xdr:colOff>50800</xdr:colOff>
      <xdr:row>70</xdr:row>
      <xdr:rowOff>8890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201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69</xdr:row>
      <xdr:rowOff>38100</xdr:rowOff>
    </xdr:from>
    <xdr:ext cx="592455" cy="259080"/>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08370" y="1186815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6604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67</xdr:row>
      <xdr:rowOff>54610</xdr:rowOff>
    </xdr:from>
    <xdr:ext cx="592455" cy="255905"/>
    <xdr:sp macro="" textlink="">
      <xdr:nvSpPr>
        <xdr:cNvPr id="400" name="テキスト ボックス 399">
          <a:extLst>
            <a:ext uri="{FF2B5EF4-FFF2-40B4-BE49-F238E27FC236}">
              <a16:creationId xmlns:a16="http://schemas.microsoft.com/office/drawing/2014/main" id="{00000000-0008-0000-0700-000090010000}"/>
            </a:ext>
          </a:extLst>
        </xdr:cNvPr>
        <xdr:cNvSpPr txBox="1"/>
      </xdr:nvSpPr>
      <xdr:spPr>
        <a:xfrm>
          <a:off x="6008370" y="115417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1" name="商工費グラフ枠">
          <a:extLst>
            <a:ext uri="{FF2B5EF4-FFF2-40B4-BE49-F238E27FC236}">
              <a16:creationId xmlns:a16="http://schemas.microsoft.com/office/drawing/2014/main" id="{00000000-0008-0000-0700-000091010000}"/>
            </a:ext>
          </a:extLst>
        </xdr:cNvPr>
        <xdr:cNvSpPr/>
      </xdr:nvSpPr>
      <xdr:spPr>
        <a:xfrm>
          <a:off x="6604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69</xdr:row>
      <xdr:rowOff>162560</xdr:rowOff>
    </xdr:from>
    <xdr:to>
      <xdr:col>54</xdr:col>
      <xdr:colOff>189865</xdr:colOff>
      <xdr:row>79</xdr:row>
      <xdr:rowOff>52070</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flipV="1">
          <a:off x="10475595" y="11992610"/>
          <a:ext cx="1270" cy="16040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55245</xdr:rowOff>
    </xdr:from>
    <xdr:ext cx="469900" cy="255905"/>
    <xdr:sp macro="" textlink="">
      <xdr:nvSpPr>
        <xdr:cNvPr id="403" name="商工費最小値テキスト">
          <a:extLst>
            <a:ext uri="{FF2B5EF4-FFF2-40B4-BE49-F238E27FC236}">
              <a16:creationId xmlns:a16="http://schemas.microsoft.com/office/drawing/2014/main" id="{00000000-0008-0000-0700-000093010000}"/>
            </a:ext>
          </a:extLst>
        </xdr:cNvPr>
        <xdr:cNvSpPr txBox="1"/>
      </xdr:nvSpPr>
      <xdr:spPr>
        <a:xfrm>
          <a:off x="10528300" y="13599795"/>
          <a:ext cx="4699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4,357</a:t>
          </a:r>
          <a:endParaRPr kumimoji="1" lang="ja-JP" altLang="en-US" sz="1000" b="1">
            <a:latin typeface="ＭＳ Ｐゴシック"/>
            <a:ea typeface="ＭＳ Ｐゴシック"/>
          </a:endParaRPr>
        </a:p>
      </xdr:txBody>
    </xdr:sp>
    <xdr:clientData/>
  </xdr:oneCellAnchor>
  <xdr:twoCellAnchor>
    <xdr:from>
      <xdr:col>54</xdr:col>
      <xdr:colOff>101600</xdr:colOff>
      <xdr:row>79</xdr:row>
      <xdr:rowOff>52070</xdr:rowOff>
    </xdr:from>
    <xdr:to>
      <xdr:col>55</xdr:col>
      <xdr:colOff>88900</xdr:colOff>
      <xdr:row>79</xdr:row>
      <xdr:rowOff>52070</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10388600" y="135966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109220</xdr:rowOff>
    </xdr:from>
    <xdr:ext cx="598805" cy="255905"/>
    <xdr:sp macro="" textlink="">
      <xdr:nvSpPr>
        <xdr:cNvPr id="405" name="商工費最大値テキスト">
          <a:extLst>
            <a:ext uri="{FF2B5EF4-FFF2-40B4-BE49-F238E27FC236}">
              <a16:creationId xmlns:a16="http://schemas.microsoft.com/office/drawing/2014/main" id="{00000000-0008-0000-0700-000095010000}"/>
            </a:ext>
          </a:extLst>
        </xdr:cNvPr>
        <xdr:cNvSpPr txBox="1"/>
      </xdr:nvSpPr>
      <xdr:spPr>
        <a:xfrm>
          <a:off x="10528300" y="11767820"/>
          <a:ext cx="59880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151,668</a:t>
          </a:r>
          <a:endParaRPr kumimoji="1" lang="ja-JP" altLang="en-US" sz="1000" b="1">
            <a:latin typeface="ＭＳ Ｐゴシック"/>
          </a:endParaRPr>
        </a:p>
      </xdr:txBody>
    </xdr:sp>
    <xdr:clientData/>
  </xdr:oneCellAnchor>
  <xdr:twoCellAnchor>
    <xdr:from>
      <xdr:col>54</xdr:col>
      <xdr:colOff>101600</xdr:colOff>
      <xdr:row>69</xdr:row>
      <xdr:rowOff>162560</xdr:rowOff>
    </xdr:from>
    <xdr:to>
      <xdr:col>55</xdr:col>
      <xdr:colOff>88900</xdr:colOff>
      <xdr:row>69</xdr:row>
      <xdr:rowOff>162560</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10388600" y="11992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146685</xdr:rowOff>
    </xdr:from>
    <xdr:to>
      <xdr:col>55</xdr:col>
      <xdr:colOff>0</xdr:colOff>
      <xdr:row>76</xdr:row>
      <xdr:rowOff>55245</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flipV="1">
          <a:off x="9639300" y="13005435"/>
          <a:ext cx="838200" cy="800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112395</xdr:rowOff>
    </xdr:from>
    <xdr:ext cx="534670" cy="255905"/>
    <xdr:sp macro="" textlink="">
      <xdr:nvSpPr>
        <xdr:cNvPr id="408" name="商工費平均値テキスト">
          <a:extLst>
            <a:ext uri="{FF2B5EF4-FFF2-40B4-BE49-F238E27FC236}">
              <a16:creationId xmlns:a16="http://schemas.microsoft.com/office/drawing/2014/main" id="{00000000-0008-0000-0700-000098010000}"/>
            </a:ext>
          </a:extLst>
        </xdr:cNvPr>
        <xdr:cNvSpPr txBox="1"/>
      </xdr:nvSpPr>
      <xdr:spPr>
        <a:xfrm>
          <a:off x="10528300" y="13314045"/>
          <a:ext cx="534670"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23,606</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77</xdr:row>
      <xdr:rowOff>133985</xdr:rowOff>
    </xdr:from>
    <xdr:to>
      <xdr:col>55</xdr:col>
      <xdr:colOff>50800</xdr:colOff>
      <xdr:row>78</xdr:row>
      <xdr:rowOff>64135</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10426700" y="13335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74</xdr:row>
      <xdr:rowOff>73660</xdr:rowOff>
    </xdr:from>
    <xdr:to>
      <xdr:col>50</xdr:col>
      <xdr:colOff>114300</xdr:colOff>
      <xdr:row>76</xdr:row>
      <xdr:rowOff>55245</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a:off x="8750300" y="12760960"/>
          <a:ext cx="889000" cy="3244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52705</xdr:rowOff>
    </xdr:from>
    <xdr:to>
      <xdr:col>50</xdr:col>
      <xdr:colOff>165100</xdr:colOff>
      <xdr:row>77</xdr:row>
      <xdr:rowOff>154940</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9588500" y="1325435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77</xdr:row>
      <xdr:rowOff>145415</xdr:rowOff>
    </xdr:from>
    <xdr:ext cx="531495" cy="25590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9371965" y="1334706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31,052</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70</xdr:row>
      <xdr:rowOff>117475</xdr:rowOff>
    </xdr:from>
    <xdr:to>
      <xdr:col>45</xdr:col>
      <xdr:colOff>177800</xdr:colOff>
      <xdr:row>74</xdr:row>
      <xdr:rowOff>73660</xdr:rowOff>
    </xdr:to>
    <xdr:cxnSp macro="">
      <xdr:nvCxnSpPr>
        <xdr:cNvPr id="413" name="直線コネクタ 412">
          <a:extLst>
            <a:ext uri="{FF2B5EF4-FFF2-40B4-BE49-F238E27FC236}">
              <a16:creationId xmlns:a16="http://schemas.microsoft.com/office/drawing/2014/main" id="{00000000-0008-0000-0700-00009D010000}"/>
            </a:ext>
          </a:extLst>
        </xdr:cNvPr>
        <xdr:cNvCxnSpPr/>
      </xdr:nvCxnSpPr>
      <xdr:spPr>
        <a:xfrm>
          <a:off x="7861300" y="12118975"/>
          <a:ext cx="889000" cy="641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106680</xdr:rowOff>
    </xdr:from>
    <xdr:to>
      <xdr:col>46</xdr:col>
      <xdr:colOff>38100</xdr:colOff>
      <xdr:row>78</xdr:row>
      <xdr:rowOff>36830</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8699500" y="1330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78</xdr:row>
      <xdr:rowOff>27940</xdr:rowOff>
    </xdr:from>
    <xdr:ext cx="531495" cy="259080"/>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8482965" y="1340104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26,133</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70</xdr:row>
      <xdr:rowOff>117475</xdr:rowOff>
    </xdr:from>
    <xdr:to>
      <xdr:col>41</xdr:col>
      <xdr:colOff>50800</xdr:colOff>
      <xdr:row>74</xdr:row>
      <xdr:rowOff>163195</xdr:rowOff>
    </xdr:to>
    <xdr:cxnSp macro="">
      <xdr:nvCxnSpPr>
        <xdr:cNvPr id="416" name="直線コネクタ 415">
          <a:extLst>
            <a:ext uri="{FF2B5EF4-FFF2-40B4-BE49-F238E27FC236}">
              <a16:creationId xmlns:a16="http://schemas.microsoft.com/office/drawing/2014/main" id="{00000000-0008-0000-0700-0000A0010000}"/>
            </a:ext>
          </a:extLst>
        </xdr:cNvPr>
        <xdr:cNvCxnSpPr/>
      </xdr:nvCxnSpPr>
      <xdr:spPr>
        <a:xfrm flipV="1">
          <a:off x="6972300" y="12118975"/>
          <a:ext cx="889000" cy="7315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52070</xdr:rowOff>
    </xdr:from>
    <xdr:to>
      <xdr:col>41</xdr:col>
      <xdr:colOff>101600</xdr:colOff>
      <xdr:row>77</xdr:row>
      <xdr:rowOff>153035</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7810500" y="1325372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77</xdr:row>
      <xdr:rowOff>144145</xdr:rowOff>
    </xdr:from>
    <xdr:ext cx="531495" cy="25590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7593965" y="1334579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31,204</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78</xdr:row>
      <xdr:rowOff>59055</xdr:rowOff>
    </xdr:from>
    <xdr:to>
      <xdr:col>36</xdr:col>
      <xdr:colOff>165100</xdr:colOff>
      <xdr:row>78</xdr:row>
      <xdr:rowOff>160655</xdr:rowOff>
    </xdr:to>
    <xdr:sp macro="" textlink="">
      <xdr:nvSpPr>
        <xdr:cNvPr id="419" name="フローチャート: 判断 418">
          <a:extLst>
            <a:ext uri="{FF2B5EF4-FFF2-40B4-BE49-F238E27FC236}">
              <a16:creationId xmlns:a16="http://schemas.microsoft.com/office/drawing/2014/main" id="{00000000-0008-0000-0700-0000A3010000}"/>
            </a:ext>
          </a:extLst>
        </xdr:cNvPr>
        <xdr:cNvSpPr/>
      </xdr:nvSpPr>
      <xdr:spPr>
        <a:xfrm>
          <a:off x="6921500" y="13432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78</xdr:row>
      <xdr:rowOff>151765</xdr:rowOff>
    </xdr:from>
    <xdr:ext cx="531495" cy="259080"/>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6704965" y="1352486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14,741</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81</xdr:row>
      <xdr:rowOff>80010</xdr:rowOff>
    </xdr:from>
    <xdr:ext cx="762000" cy="259080"/>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10287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49</xdr:col>
      <xdr:colOff>114300</xdr:colOff>
      <xdr:row>81</xdr:row>
      <xdr:rowOff>80010</xdr:rowOff>
    </xdr:from>
    <xdr:ext cx="762000" cy="259080"/>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944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44</xdr:col>
      <xdr:colOff>177800</xdr:colOff>
      <xdr:row>81</xdr:row>
      <xdr:rowOff>80010</xdr:rowOff>
    </xdr:from>
    <xdr:ext cx="762000" cy="259080"/>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855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40</xdr:col>
      <xdr:colOff>50800</xdr:colOff>
      <xdr:row>81</xdr:row>
      <xdr:rowOff>80010</xdr:rowOff>
    </xdr:from>
    <xdr:ext cx="762000" cy="259080"/>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767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35</xdr:col>
      <xdr:colOff>114300</xdr:colOff>
      <xdr:row>81</xdr:row>
      <xdr:rowOff>80010</xdr:rowOff>
    </xdr:from>
    <xdr:ext cx="762000" cy="259080"/>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678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54</xdr:col>
      <xdr:colOff>139700</xdr:colOff>
      <xdr:row>75</xdr:row>
      <xdr:rowOff>95885</xdr:rowOff>
    </xdr:from>
    <xdr:to>
      <xdr:col>55</xdr:col>
      <xdr:colOff>50800</xdr:colOff>
      <xdr:row>76</xdr:row>
      <xdr:rowOff>26035</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10426700" y="12954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74</xdr:row>
      <xdr:rowOff>118745</xdr:rowOff>
    </xdr:from>
    <xdr:ext cx="534670" cy="259080"/>
    <xdr:sp macro="" textlink="">
      <xdr:nvSpPr>
        <xdr:cNvPr id="427" name="商工費該当値テキスト">
          <a:extLst>
            <a:ext uri="{FF2B5EF4-FFF2-40B4-BE49-F238E27FC236}">
              <a16:creationId xmlns:a16="http://schemas.microsoft.com/office/drawing/2014/main" id="{00000000-0008-0000-0700-0000AB010000}"/>
            </a:ext>
          </a:extLst>
        </xdr:cNvPr>
        <xdr:cNvSpPr txBox="1"/>
      </xdr:nvSpPr>
      <xdr:spPr>
        <a:xfrm>
          <a:off x="10528300" y="1280604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58,587</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76</xdr:row>
      <xdr:rowOff>4445</xdr:rowOff>
    </xdr:from>
    <xdr:to>
      <xdr:col>50</xdr:col>
      <xdr:colOff>165100</xdr:colOff>
      <xdr:row>76</xdr:row>
      <xdr:rowOff>106045</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9588500" y="13034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74</xdr:row>
      <xdr:rowOff>122555</xdr:rowOff>
    </xdr:from>
    <xdr:ext cx="531495" cy="25590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9371965" y="1280985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51,278</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74</xdr:row>
      <xdr:rowOff>22860</xdr:rowOff>
    </xdr:from>
    <xdr:to>
      <xdr:col>46</xdr:col>
      <xdr:colOff>38100</xdr:colOff>
      <xdr:row>74</xdr:row>
      <xdr:rowOff>124460</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8699500" y="12710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72</xdr:row>
      <xdr:rowOff>140970</xdr:rowOff>
    </xdr:from>
    <xdr:ext cx="531495" cy="259080"/>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8482965" y="124853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81,067</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70</xdr:row>
      <xdr:rowOff>66675</xdr:rowOff>
    </xdr:from>
    <xdr:to>
      <xdr:col>41</xdr:col>
      <xdr:colOff>101600</xdr:colOff>
      <xdr:row>70</xdr:row>
      <xdr:rowOff>168275</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7810500" y="12068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132080</xdr:colOff>
      <xdr:row>69</xdr:row>
      <xdr:rowOff>13970</xdr:rowOff>
    </xdr:from>
    <xdr:ext cx="595630" cy="259080"/>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7561580" y="1184402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140,014</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74</xdr:row>
      <xdr:rowOff>112395</xdr:rowOff>
    </xdr:from>
    <xdr:to>
      <xdr:col>36</xdr:col>
      <xdr:colOff>165100</xdr:colOff>
      <xdr:row>75</xdr:row>
      <xdr:rowOff>42545</xdr:rowOff>
    </xdr:to>
    <xdr:sp macro="" textlink="">
      <xdr:nvSpPr>
        <xdr:cNvPr id="434" name="楕円 433">
          <a:extLst>
            <a:ext uri="{FF2B5EF4-FFF2-40B4-BE49-F238E27FC236}">
              <a16:creationId xmlns:a16="http://schemas.microsoft.com/office/drawing/2014/main" id="{00000000-0008-0000-0700-0000B2010000}"/>
            </a:ext>
          </a:extLst>
        </xdr:cNvPr>
        <xdr:cNvSpPr/>
      </xdr:nvSpPr>
      <xdr:spPr>
        <a:xfrm>
          <a:off x="6921500" y="12799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73</xdr:row>
      <xdr:rowOff>59055</xdr:rowOff>
    </xdr:from>
    <xdr:ext cx="531495" cy="259080"/>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6704965" y="1257490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72,833</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7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7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10/55</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7747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7747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51,628</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8890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8890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64,723</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6604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6710" cy="222250"/>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565900" y="14922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98</xdr:row>
      <xdr:rowOff>73660</xdr:rowOff>
    </xdr:from>
    <xdr:ext cx="245745" cy="259080"/>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355080" y="1687576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96</xdr:row>
      <xdr:rowOff>35560</xdr:rowOff>
    </xdr:from>
    <xdr:ext cx="592455" cy="259080"/>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08370" y="1649476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93</xdr:row>
      <xdr:rowOff>168910</xdr:rowOff>
    </xdr:from>
    <xdr:ext cx="592455" cy="25590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370" y="161137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91</xdr:row>
      <xdr:rowOff>130810</xdr:rowOff>
    </xdr:from>
    <xdr:ext cx="592455" cy="259080"/>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370" y="1573276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89</xdr:row>
      <xdr:rowOff>92710</xdr:rowOff>
    </xdr:from>
    <xdr:ext cx="592455" cy="259080"/>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08370" y="1535176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6604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87</xdr:row>
      <xdr:rowOff>54610</xdr:rowOff>
    </xdr:from>
    <xdr:ext cx="592455" cy="255905"/>
    <xdr:sp macro="" textlink="">
      <xdr:nvSpPr>
        <xdr:cNvPr id="457" name="テキスト ボックス 456">
          <a:extLst>
            <a:ext uri="{FF2B5EF4-FFF2-40B4-BE49-F238E27FC236}">
              <a16:creationId xmlns:a16="http://schemas.microsoft.com/office/drawing/2014/main" id="{00000000-0008-0000-0700-0000C9010000}"/>
            </a:ext>
          </a:extLst>
        </xdr:cNvPr>
        <xdr:cNvSpPr txBox="1"/>
      </xdr:nvSpPr>
      <xdr:spPr>
        <a:xfrm>
          <a:off x="6008370" y="149707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8" name="土木費グラフ枠">
          <a:extLst>
            <a:ext uri="{FF2B5EF4-FFF2-40B4-BE49-F238E27FC236}">
              <a16:creationId xmlns:a16="http://schemas.microsoft.com/office/drawing/2014/main" id="{00000000-0008-0000-0700-0000CA010000}"/>
            </a:ext>
          </a:extLst>
        </xdr:cNvPr>
        <xdr:cNvSpPr/>
      </xdr:nvSpPr>
      <xdr:spPr>
        <a:xfrm>
          <a:off x="6604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153670</xdr:rowOff>
    </xdr:from>
    <xdr:to>
      <xdr:col>54</xdr:col>
      <xdr:colOff>189865</xdr:colOff>
      <xdr:row>98</xdr:row>
      <xdr:rowOff>115570</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flipV="1">
          <a:off x="10475595" y="15755620"/>
          <a:ext cx="1270" cy="11620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119380</xdr:rowOff>
    </xdr:from>
    <xdr:ext cx="534670" cy="259080"/>
    <xdr:sp macro="" textlink="">
      <xdr:nvSpPr>
        <xdr:cNvPr id="460" name="土木費最小値テキスト">
          <a:extLst>
            <a:ext uri="{FF2B5EF4-FFF2-40B4-BE49-F238E27FC236}">
              <a16:creationId xmlns:a16="http://schemas.microsoft.com/office/drawing/2014/main" id="{00000000-0008-0000-0700-0000CC010000}"/>
            </a:ext>
          </a:extLst>
        </xdr:cNvPr>
        <xdr:cNvSpPr txBox="1"/>
      </xdr:nvSpPr>
      <xdr:spPr>
        <a:xfrm>
          <a:off x="10528300" y="1692148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26,295</a:t>
          </a:r>
          <a:endParaRPr kumimoji="1" lang="ja-JP" altLang="en-US" sz="1000" b="1">
            <a:latin typeface="ＭＳ Ｐゴシック"/>
            <a:ea typeface="ＭＳ Ｐゴシック"/>
          </a:endParaRPr>
        </a:p>
      </xdr:txBody>
    </xdr:sp>
    <xdr:clientData/>
  </xdr:oneCellAnchor>
  <xdr:twoCellAnchor>
    <xdr:from>
      <xdr:col>54</xdr:col>
      <xdr:colOff>101600</xdr:colOff>
      <xdr:row>98</xdr:row>
      <xdr:rowOff>115570</xdr:rowOff>
    </xdr:from>
    <xdr:to>
      <xdr:col>55</xdr:col>
      <xdr:colOff>88900</xdr:colOff>
      <xdr:row>98</xdr:row>
      <xdr:rowOff>115570</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10388600" y="169176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100330</xdr:rowOff>
    </xdr:from>
    <xdr:ext cx="598805" cy="255905"/>
    <xdr:sp macro="" textlink="">
      <xdr:nvSpPr>
        <xdr:cNvPr id="462" name="土木費最大値テキスト">
          <a:extLst>
            <a:ext uri="{FF2B5EF4-FFF2-40B4-BE49-F238E27FC236}">
              <a16:creationId xmlns:a16="http://schemas.microsoft.com/office/drawing/2014/main" id="{00000000-0008-0000-0700-0000CE010000}"/>
            </a:ext>
          </a:extLst>
        </xdr:cNvPr>
        <xdr:cNvSpPr txBox="1"/>
      </xdr:nvSpPr>
      <xdr:spPr>
        <a:xfrm>
          <a:off x="10528300" y="15530830"/>
          <a:ext cx="59880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331,262</a:t>
          </a:r>
          <a:endParaRPr kumimoji="1" lang="ja-JP" altLang="en-US" sz="1000" b="1">
            <a:latin typeface="ＭＳ Ｐゴシック"/>
          </a:endParaRPr>
        </a:p>
      </xdr:txBody>
    </xdr:sp>
    <xdr:clientData/>
  </xdr:oneCellAnchor>
  <xdr:twoCellAnchor>
    <xdr:from>
      <xdr:col>54</xdr:col>
      <xdr:colOff>101600</xdr:colOff>
      <xdr:row>91</xdr:row>
      <xdr:rowOff>153670</xdr:rowOff>
    </xdr:from>
    <xdr:to>
      <xdr:col>55</xdr:col>
      <xdr:colOff>88900</xdr:colOff>
      <xdr:row>91</xdr:row>
      <xdr:rowOff>153670</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10388600" y="157556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93345</xdr:rowOff>
    </xdr:from>
    <xdr:to>
      <xdr:col>55</xdr:col>
      <xdr:colOff>0</xdr:colOff>
      <xdr:row>96</xdr:row>
      <xdr:rowOff>104140</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flipV="1">
          <a:off x="9639300" y="16552545"/>
          <a:ext cx="838200"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27305</xdr:rowOff>
    </xdr:from>
    <xdr:ext cx="534670" cy="259080"/>
    <xdr:sp macro="" textlink="">
      <xdr:nvSpPr>
        <xdr:cNvPr id="465" name="土木費平均値テキスト">
          <a:extLst>
            <a:ext uri="{FF2B5EF4-FFF2-40B4-BE49-F238E27FC236}">
              <a16:creationId xmlns:a16="http://schemas.microsoft.com/office/drawing/2014/main" id="{00000000-0008-0000-0700-0000D1010000}"/>
            </a:ext>
          </a:extLst>
        </xdr:cNvPr>
        <xdr:cNvSpPr txBox="1"/>
      </xdr:nvSpPr>
      <xdr:spPr>
        <a:xfrm>
          <a:off x="10528300" y="1665795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75,578</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97</xdr:row>
      <xdr:rowOff>48895</xdr:rowOff>
    </xdr:from>
    <xdr:to>
      <xdr:col>55</xdr:col>
      <xdr:colOff>50800</xdr:colOff>
      <xdr:row>97</xdr:row>
      <xdr:rowOff>150495</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10426700" y="16679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99695</xdr:rowOff>
    </xdr:from>
    <xdr:to>
      <xdr:col>50</xdr:col>
      <xdr:colOff>114300</xdr:colOff>
      <xdr:row>96</xdr:row>
      <xdr:rowOff>104140</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a:off x="8750300" y="16558895"/>
          <a:ext cx="8890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27940</xdr:rowOff>
    </xdr:from>
    <xdr:to>
      <xdr:col>50</xdr:col>
      <xdr:colOff>165100</xdr:colOff>
      <xdr:row>97</xdr:row>
      <xdr:rowOff>129540</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9588500" y="16658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97</xdr:row>
      <xdr:rowOff>120650</xdr:rowOff>
    </xdr:from>
    <xdr:ext cx="531495" cy="25590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9371965" y="1675130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81,023</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96</xdr:row>
      <xdr:rowOff>99695</xdr:rowOff>
    </xdr:from>
    <xdr:to>
      <xdr:col>45</xdr:col>
      <xdr:colOff>177800</xdr:colOff>
      <xdr:row>97</xdr:row>
      <xdr:rowOff>7620</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flipV="1">
          <a:off x="7861300" y="16558895"/>
          <a:ext cx="889000" cy="793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67945</xdr:rowOff>
    </xdr:from>
    <xdr:to>
      <xdr:col>46</xdr:col>
      <xdr:colOff>38100</xdr:colOff>
      <xdr:row>97</xdr:row>
      <xdr:rowOff>169545</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8699500" y="16698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97</xdr:row>
      <xdr:rowOff>160655</xdr:rowOff>
    </xdr:from>
    <xdr:ext cx="531495" cy="259080"/>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8482965" y="1679130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70,421</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97</xdr:row>
      <xdr:rowOff>7620</xdr:rowOff>
    </xdr:from>
    <xdr:to>
      <xdr:col>41</xdr:col>
      <xdr:colOff>50800</xdr:colOff>
      <xdr:row>97</xdr:row>
      <xdr:rowOff>107950</xdr:rowOff>
    </xdr:to>
    <xdr:cxnSp macro="">
      <xdr:nvCxnSpPr>
        <xdr:cNvPr id="473" name="直線コネクタ 472">
          <a:extLst>
            <a:ext uri="{FF2B5EF4-FFF2-40B4-BE49-F238E27FC236}">
              <a16:creationId xmlns:a16="http://schemas.microsoft.com/office/drawing/2014/main" id="{00000000-0008-0000-0700-0000D9010000}"/>
            </a:ext>
          </a:extLst>
        </xdr:cNvPr>
        <xdr:cNvCxnSpPr/>
      </xdr:nvCxnSpPr>
      <xdr:spPr>
        <a:xfrm flipV="1">
          <a:off x="6972300" y="16638270"/>
          <a:ext cx="889000" cy="1003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79375</xdr:rowOff>
    </xdr:from>
    <xdr:to>
      <xdr:col>41</xdr:col>
      <xdr:colOff>101600</xdr:colOff>
      <xdr:row>98</xdr:row>
      <xdr:rowOff>9525</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7810500" y="16710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98</xdr:row>
      <xdr:rowOff>635</xdr:rowOff>
    </xdr:from>
    <xdr:ext cx="531495" cy="259080"/>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7593965" y="1680273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67,532</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97</xdr:row>
      <xdr:rowOff>90805</xdr:rowOff>
    </xdr:from>
    <xdr:to>
      <xdr:col>36</xdr:col>
      <xdr:colOff>165100</xdr:colOff>
      <xdr:row>98</xdr:row>
      <xdr:rowOff>20955</xdr:rowOff>
    </xdr:to>
    <xdr:sp macro="" textlink="">
      <xdr:nvSpPr>
        <xdr:cNvPr id="476" name="フローチャート: 判断 475">
          <a:extLst>
            <a:ext uri="{FF2B5EF4-FFF2-40B4-BE49-F238E27FC236}">
              <a16:creationId xmlns:a16="http://schemas.microsoft.com/office/drawing/2014/main" id="{00000000-0008-0000-0700-0000DC010000}"/>
            </a:ext>
          </a:extLst>
        </xdr:cNvPr>
        <xdr:cNvSpPr/>
      </xdr:nvSpPr>
      <xdr:spPr>
        <a:xfrm>
          <a:off x="6921500" y="16721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98</xdr:row>
      <xdr:rowOff>12065</xdr:rowOff>
    </xdr:from>
    <xdr:ext cx="531495" cy="259080"/>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6704965" y="1681416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64,475</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101</xdr:row>
      <xdr:rowOff>80010</xdr:rowOff>
    </xdr:from>
    <xdr:ext cx="762000" cy="259080"/>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10287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49</xdr:col>
      <xdr:colOff>114300</xdr:colOff>
      <xdr:row>101</xdr:row>
      <xdr:rowOff>80010</xdr:rowOff>
    </xdr:from>
    <xdr:ext cx="762000" cy="259080"/>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944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44</xdr:col>
      <xdr:colOff>177800</xdr:colOff>
      <xdr:row>101</xdr:row>
      <xdr:rowOff>80010</xdr:rowOff>
    </xdr:from>
    <xdr:ext cx="762000" cy="259080"/>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855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40</xdr:col>
      <xdr:colOff>50800</xdr:colOff>
      <xdr:row>101</xdr:row>
      <xdr:rowOff>80010</xdr:rowOff>
    </xdr:from>
    <xdr:ext cx="762000" cy="259080"/>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767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35</xdr:col>
      <xdr:colOff>114300</xdr:colOff>
      <xdr:row>101</xdr:row>
      <xdr:rowOff>80010</xdr:rowOff>
    </xdr:from>
    <xdr:ext cx="762000" cy="259080"/>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678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54</xdr:col>
      <xdr:colOff>139700</xdr:colOff>
      <xdr:row>96</xdr:row>
      <xdr:rowOff>42545</xdr:rowOff>
    </xdr:from>
    <xdr:to>
      <xdr:col>55</xdr:col>
      <xdr:colOff>50800</xdr:colOff>
      <xdr:row>96</xdr:row>
      <xdr:rowOff>144145</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10426700" y="16501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65405</xdr:rowOff>
    </xdr:from>
    <xdr:ext cx="598805" cy="255905"/>
    <xdr:sp macro="" textlink="">
      <xdr:nvSpPr>
        <xdr:cNvPr id="484" name="土木費該当値テキスト">
          <a:extLst>
            <a:ext uri="{FF2B5EF4-FFF2-40B4-BE49-F238E27FC236}">
              <a16:creationId xmlns:a16="http://schemas.microsoft.com/office/drawing/2014/main" id="{00000000-0008-0000-0700-0000E4010000}"/>
            </a:ext>
          </a:extLst>
        </xdr:cNvPr>
        <xdr:cNvSpPr txBox="1"/>
      </xdr:nvSpPr>
      <xdr:spPr>
        <a:xfrm>
          <a:off x="10528300" y="16353155"/>
          <a:ext cx="59880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122,207</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96</xdr:row>
      <xdr:rowOff>53340</xdr:rowOff>
    </xdr:from>
    <xdr:to>
      <xdr:col>50</xdr:col>
      <xdr:colOff>165100</xdr:colOff>
      <xdr:row>96</xdr:row>
      <xdr:rowOff>154940</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9588500" y="16512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5080</xdr:colOff>
      <xdr:row>95</xdr:row>
      <xdr:rowOff>635</xdr:rowOff>
    </xdr:from>
    <xdr:ext cx="595630" cy="259080"/>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9339580" y="16288385"/>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119,253</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96</xdr:row>
      <xdr:rowOff>48895</xdr:rowOff>
    </xdr:from>
    <xdr:to>
      <xdr:col>46</xdr:col>
      <xdr:colOff>38100</xdr:colOff>
      <xdr:row>96</xdr:row>
      <xdr:rowOff>150495</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8699500" y="16508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68580</xdr:colOff>
      <xdr:row>94</xdr:row>
      <xdr:rowOff>167005</xdr:rowOff>
    </xdr:from>
    <xdr:ext cx="595630" cy="25590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8450580" y="16283305"/>
          <a:ext cx="5956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120,445</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96</xdr:row>
      <xdr:rowOff>128270</xdr:rowOff>
    </xdr:from>
    <xdr:to>
      <xdr:col>41</xdr:col>
      <xdr:colOff>101600</xdr:colOff>
      <xdr:row>97</xdr:row>
      <xdr:rowOff>58420</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7810500" y="16587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95</xdr:row>
      <xdr:rowOff>74930</xdr:rowOff>
    </xdr:from>
    <xdr:ext cx="531495" cy="25590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7593965" y="1636268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99,712</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97</xdr:row>
      <xdr:rowOff>57150</xdr:rowOff>
    </xdr:from>
    <xdr:to>
      <xdr:col>36</xdr:col>
      <xdr:colOff>165100</xdr:colOff>
      <xdr:row>97</xdr:row>
      <xdr:rowOff>158750</xdr:rowOff>
    </xdr:to>
    <xdr:sp macro="" textlink="">
      <xdr:nvSpPr>
        <xdr:cNvPr id="491" name="楕円 490">
          <a:extLst>
            <a:ext uri="{FF2B5EF4-FFF2-40B4-BE49-F238E27FC236}">
              <a16:creationId xmlns:a16="http://schemas.microsoft.com/office/drawing/2014/main" id="{00000000-0008-0000-0700-0000EB010000}"/>
            </a:ext>
          </a:extLst>
        </xdr:cNvPr>
        <xdr:cNvSpPr/>
      </xdr:nvSpPr>
      <xdr:spPr>
        <a:xfrm>
          <a:off x="6921500" y="16687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96</xdr:row>
      <xdr:rowOff>3810</xdr:rowOff>
    </xdr:from>
    <xdr:ext cx="531495" cy="259080"/>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6704965" y="1646301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73,285</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573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573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4/55</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35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35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15,632</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4732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4732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20,227</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2446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6710" cy="222250"/>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2407900" y="4635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40</xdr:row>
      <xdr:rowOff>111760</xdr:rowOff>
    </xdr:from>
    <xdr:ext cx="245745" cy="25590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2197080" y="6969760"/>
          <a:ext cx="24574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39</xdr:row>
      <xdr:rowOff>99060</xdr:rowOff>
    </xdr:from>
    <xdr:to>
      <xdr:col>89</xdr:col>
      <xdr:colOff>177800</xdr:colOff>
      <xdr:row>39</xdr:row>
      <xdr:rowOff>99060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785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38</xdr:row>
      <xdr:rowOff>128270</xdr:rowOff>
    </xdr:from>
    <xdr:ext cx="531495" cy="259080"/>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505" y="66433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65</xdr:col>
      <xdr:colOff>63500</xdr:colOff>
      <xdr:row>37</xdr:row>
      <xdr:rowOff>114935</xdr:rowOff>
    </xdr:from>
    <xdr:to>
      <xdr:col>89</xdr:col>
      <xdr:colOff>177800</xdr:colOff>
      <xdr:row>37</xdr:row>
      <xdr:rowOff>114935</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458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36</xdr:row>
      <xdr:rowOff>144145</xdr:rowOff>
    </xdr:from>
    <xdr:ext cx="531495" cy="25590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505" y="631634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65</xdr:col>
      <xdr:colOff>63500</xdr:colOff>
      <xdr:row>35</xdr:row>
      <xdr:rowOff>132080</xdr:rowOff>
    </xdr:from>
    <xdr:to>
      <xdr:col>89</xdr:col>
      <xdr:colOff>177800</xdr:colOff>
      <xdr:row>35</xdr:row>
      <xdr:rowOff>132080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6132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34</xdr:row>
      <xdr:rowOff>160655</xdr:rowOff>
    </xdr:from>
    <xdr:ext cx="531495" cy="259080"/>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505" y="5989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33</xdr:row>
      <xdr:rowOff>147955</xdr:rowOff>
    </xdr:from>
    <xdr:to>
      <xdr:col>89</xdr:col>
      <xdr:colOff>177800</xdr:colOff>
      <xdr:row>33</xdr:row>
      <xdr:rowOff>147955</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805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33</xdr:row>
      <xdr:rowOff>6350</xdr:rowOff>
    </xdr:from>
    <xdr:ext cx="531495" cy="25590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505" y="566420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65</xdr:col>
      <xdr:colOff>63500</xdr:colOff>
      <xdr:row>31</xdr:row>
      <xdr:rowOff>164465</xdr:rowOff>
    </xdr:from>
    <xdr:to>
      <xdr:col>89</xdr:col>
      <xdr:colOff>177800</xdr:colOff>
      <xdr:row>31</xdr:row>
      <xdr:rowOff>164465</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479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31</xdr:row>
      <xdr:rowOff>22225</xdr:rowOff>
    </xdr:from>
    <xdr:ext cx="592455" cy="2584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850370" y="5337175"/>
          <a:ext cx="5924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30</xdr:row>
      <xdr:rowOff>8890</xdr:rowOff>
    </xdr:from>
    <xdr:to>
      <xdr:col>89</xdr:col>
      <xdr:colOff>177800</xdr:colOff>
      <xdr:row>30</xdr:row>
      <xdr:rowOff>8890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5152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29</xdr:row>
      <xdr:rowOff>38100</xdr:rowOff>
    </xdr:from>
    <xdr:ext cx="592455" cy="259080"/>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850370" y="501015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2446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27</xdr:row>
      <xdr:rowOff>54610</xdr:rowOff>
    </xdr:from>
    <xdr:ext cx="592455" cy="25590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1850370" y="46837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8" name="消防費グラフ枠">
          <a:extLst>
            <a:ext uri="{FF2B5EF4-FFF2-40B4-BE49-F238E27FC236}">
              <a16:creationId xmlns:a16="http://schemas.microsoft.com/office/drawing/2014/main" id="{00000000-0008-0000-0700-000006020000}"/>
            </a:ext>
          </a:extLst>
        </xdr:cNvPr>
        <xdr:cNvSpPr/>
      </xdr:nvSpPr>
      <xdr:spPr>
        <a:xfrm>
          <a:off x="12446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53340</xdr:rowOff>
    </xdr:from>
    <xdr:to>
      <xdr:col>85</xdr:col>
      <xdr:colOff>126365</xdr:colOff>
      <xdr:row>39</xdr:row>
      <xdr:rowOff>127635</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flipV="1">
          <a:off x="16317595" y="5368290"/>
          <a:ext cx="1270" cy="14458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132080</xdr:rowOff>
    </xdr:from>
    <xdr:ext cx="534670" cy="255905"/>
    <xdr:sp macro="" textlink="">
      <xdr:nvSpPr>
        <xdr:cNvPr id="520" name="消防費最小値テキスト">
          <a:extLst>
            <a:ext uri="{FF2B5EF4-FFF2-40B4-BE49-F238E27FC236}">
              <a16:creationId xmlns:a16="http://schemas.microsoft.com/office/drawing/2014/main" id="{00000000-0008-0000-0700-000008020000}"/>
            </a:ext>
          </a:extLst>
        </xdr:cNvPr>
        <xdr:cNvSpPr txBox="1"/>
      </xdr:nvSpPr>
      <xdr:spPr>
        <a:xfrm>
          <a:off x="16370300" y="6818630"/>
          <a:ext cx="53467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18,228</a:t>
          </a:r>
          <a:endParaRPr kumimoji="1" lang="ja-JP" altLang="en-US" sz="1000" b="1">
            <a:latin typeface="ＭＳ Ｐゴシック"/>
            <a:ea typeface="ＭＳ Ｐゴシック"/>
          </a:endParaRPr>
        </a:p>
      </xdr:txBody>
    </xdr:sp>
    <xdr:clientData/>
  </xdr:oneCellAnchor>
  <xdr:twoCellAnchor>
    <xdr:from>
      <xdr:col>85</xdr:col>
      <xdr:colOff>38100</xdr:colOff>
      <xdr:row>39</xdr:row>
      <xdr:rowOff>127635</xdr:rowOff>
    </xdr:from>
    <xdr:to>
      <xdr:col>86</xdr:col>
      <xdr:colOff>25400</xdr:colOff>
      <xdr:row>39</xdr:row>
      <xdr:rowOff>127635</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6230600" y="68141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0</xdr:rowOff>
    </xdr:from>
    <xdr:ext cx="598805" cy="259080"/>
    <xdr:sp macro="" textlink="">
      <xdr:nvSpPr>
        <xdr:cNvPr id="522" name="消防費最大値テキスト">
          <a:extLst>
            <a:ext uri="{FF2B5EF4-FFF2-40B4-BE49-F238E27FC236}">
              <a16:creationId xmlns:a16="http://schemas.microsoft.com/office/drawing/2014/main" id="{00000000-0008-0000-0700-00000A020000}"/>
            </a:ext>
          </a:extLst>
        </xdr:cNvPr>
        <xdr:cNvSpPr txBox="1"/>
      </xdr:nvSpPr>
      <xdr:spPr>
        <a:xfrm>
          <a:off x="16370300" y="514350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106,779</a:t>
          </a:r>
          <a:endParaRPr kumimoji="1" lang="ja-JP" altLang="en-US" sz="1000" b="1">
            <a:latin typeface="ＭＳ Ｐゴシック"/>
          </a:endParaRPr>
        </a:p>
      </xdr:txBody>
    </xdr:sp>
    <xdr:clientData/>
  </xdr:oneCellAnchor>
  <xdr:twoCellAnchor>
    <xdr:from>
      <xdr:col>85</xdr:col>
      <xdr:colOff>38100</xdr:colOff>
      <xdr:row>31</xdr:row>
      <xdr:rowOff>53340</xdr:rowOff>
    </xdr:from>
    <xdr:to>
      <xdr:col>86</xdr:col>
      <xdr:colOff>25400</xdr:colOff>
      <xdr:row>31</xdr:row>
      <xdr:rowOff>53340</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6230600" y="53682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635</xdr:rowOff>
    </xdr:from>
    <xdr:to>
      <xdr:col>85</xdr:col>
      <xdr:colOff>127000</xdr:colOff>
      <xdr:row>37</xdr:row>
      <xdr:rowOff>6985</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flipV="1">
          <a:off x="15481300" y="6344285"/>
          <a:ext cx="8382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41275</xdr:rowOff>
    </xdr:from>
    <xdr:ext cx="534670" cy="255905"/>
    <xdr:sp macro="" textlink="">
      <xdr:nvSpPr>
        <xdr:cNvPr id="525" name="消防費平均値テキスト">
          <a:extLst>
            <a:ext uri="{FF2B5EF4-FFF2-40B4-BE49-F238E27FC236}">
              <a16:creationId xmlns:a16="http://schemas.microsoft.com/office/drawing/2014/main" id="{00000000-0008-0000-0700-00000D020000}"/>
            </a:ext>
          </a:extLst>
        </xdr:cNvPr>
        <xdr:cNvSpPr txBox="1"/>
      </xdr:nvSpPr>
      <xdr:spPr>
        <a:xfrm>
          <a:off x="16370300" y="6556375"/>
          <a:ext cx="534670"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29,598</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38</xdr:row>
      <xdr:rowOff>63500</xdr:rowOff>
    </xdr:from>
    <xdr:to>
      <xdr:col>85</xdr:col>
      <xdr:colOff>177800</xdr:colOff>
      <xdr:row>38</xdr:row>
      <xdr:rowOff>164465</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6268700" y="657860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0</xdr:rowOff>
    </xdr:from>
    <xdr:to>
      <xdr:col>81</xdr:col>
      <xdr:colOff>50800</xdr:colOff>
      <xdr:row>37</xdr:row>
      <xdr:rowOff>6985</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a:off x="14592300" y="6343650"/>
          <a:ext cx="88900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92710</xdr:rowOff>
    </xdr:from>
    <xdr:to>
      <xdr:col>81</xdr:col>
      <xdr:colOff>101600</xdr:colOff>
      <xdr:row>39</xdr:row>
      <xdr:rowOff>22860</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5430500" y="6607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39</xdr:row>
      <xdr:rowOff>13970</xdr:rowOff>
    </xdr:from>
    <xdr:ext cx="531495" cy="259080"/>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5213965" y="670052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27,757</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36</xdr:row>
      <xdr:rowOff>52705</xdr:rowOff>
    </xdr:from>
    <xdr:to>
      <xdr:col>76</xdr:col>
      <xdr:colOff>114300</xdr:colOff>
      <xdr:row>37</xdr:row>
      <xdr:rowOff>0</xdr:rowOff>
    </xdr:to>
    <xdr:cxnSp macro="">
      <xdr:nvCxnSpPr>
        <xdr:cNvPr id="530" name="直線コネクタ 529">
          <a:extLst>
            <a:ext uri="{FF2B5EF4-FFF2-40B4-BE49-F238E27FC236}">
              <a16:creationId xmlns:a16="http://schemas.microsoft.com/office/drawing/2014/main" id="{00000000-0008-0000-0700-000012020000}"/>
            </a:ext>
          </a:extLst>
        </xdr:cNvPr>
        <xdr:cNvCxnSpPr/>
      </xdr:nvCxnSpPr>
      <xdr:spPr>
        <a:xfrm>
          <a:off x="13703300" y="6224905"/>
          <a:ext cx="889000" cy="1187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91440</xdr:rowOff>
    </xdr:from>
    <xdr:to>
      <xdr:col>76</xdr:col>
      <xdr:colOff>165100</xdr:colOff>
      <xdr:row>39</xdr:row>
      <xdr:rowOff>21590</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4541500" y="6606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39</xdr:row>
      <xdr:rowOff>12700</xdr:rowOff>
    </xdr:from>
    <xdr:ext cx="531495" cy="259080"/>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4324965" y="669925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27,849</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35</xdr:row>
      <xdr:rowOff>42545</xdr:rowOff>
    </xdr:from>
    <xdr:to>
      <xdr:col>71</xdr:col>
      <xdr:colOff>177800</xdr:colOff>
      <xdr:row>36</xdr:row>
      <xdr:rowOff>52705</xdr:rowOff>
    </xdr:to>
    <xdr:cxnSp macro="">
      <xdr:nvCxnSpPr>
        <xdr:cNvPr id="533" name="直線コネクタ 532">
          <a:extLst>
            <a:ext uri="{FF2B5EF4-FFF2-40B4-BE49-F238E27FC236}">
              <a16:creationId xmlns:a16="http://schemas.microsoft.com/office/drawing/2014/main" id="{00000000-0008-0000-0700-000015020000}"/>
            </a:ext>
          </a:extLst>
        </xdr:cNvPr>
        <xdr:cNvCxnSpPr/>
      </xdr:nvCxnSpPr>
      <xdr:spPr>
        <a:xfrm>
          <a:off x="12814300" y="6043295"/>
          <a:ext cx="889000" cy="1816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45085</xdr:rowOff>
    </xdr:from>
    <xdr:to>
      <xdr:col>72</xdr:col>
      <xdr:colOff>38100</xdr:colOff>
      <xdr:row>38</xdr:row>
      <xdr:rowOff>146685</xdr:rowOff>
    </xdr:to>
    <xdr:sp macro="" textlink="">
      <xdr:nvSpPr>
        <xdr:cNvPr id="534" name="フローチャート: 判断 533">
          <a:extLst>
            <a:ext uri="{FF2B5EF4-FFF2-40B4-BE49-F238E27FC236}">
              <a16:creationId xmlns:a16="http://schemas.microsoft.com/office/drawing/2014/main" id="{00000000-0008-0000-0700-000016020000}"/>
            </a:ext>
          </a:extLst>
        </xdr:cNvPr>
        <xdr:cNvSpPr/>
      </xdr:nvSpPr>
      <xdr:spPr>
        <a:xfrm>
          <a:off x="13652500" y="6560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38</xdr:row>
      <xdr:rowOff>137795</xdr:rowOff>
    </xdr:from>
    <xdr:ext cx="531495" cy="259080"/>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3435965" y="665289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30,691</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38</xdr:row>
      <xdr:rowOff>94615</xdr:rowOff>
    </xdr:from>
    <xdr:to>
      <xdr:col>67</xdr:col>
      <xdr:colOff>101600</xdr:colOff>
      <xdr:row>39</xdr:row>
      <xdr:rowOff>24765</xdr:rowOff>
    </xdr:to>
    <xdr:sp macro="" textlink="">
      <xdr:nvSpPr>
        <xdr:cNvPr id="536" name="フローチャート: 判断 535">
          <a:extLst>
            <a:ext uri="{FF2B5EF4-FFF2-40B4-BE49-F238E27FC236}">
              <a16:creationId xmlns:a16="http://schemas.microsoft.com/office/drawing/2014/main" id="{00000000-0008-0000-0700-000018020000}"/>
            </a:ext>
          </a:extLst>
        </xdr:cNvPr>
        <xdr:cNvSpPr/>
      </xdr:nvSpPr>
      <xdr:spPr>
        <a:xfrm>
          <a:off x="12763500" y="6609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39</xdr:row>
      <xdr:rowOff>15875</xdr:rowOff>
    </xdr:from>
    <xdr:ext cx="531495" cy="259080"/>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2546965" y="670242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27,653</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41</xdr:row>
      <xdr:rowOff>80010</xdr:rowOff>
    </xdr:from>
    <xdr:ext cx="762000" cy="259080"/>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6129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80</xdr:col>
      <xdr:colOff>50800</xdr:colOff>
      <xdr:row>41</xdr:row>
      <xdr:rowOff>80010</xdr:rowOff>
    </xdr:from>
    <xdr:ext cx="762000" cy="259080"/>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529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75</xdr:col>
      <xdr:colOff>114300</xdr:colOff>
      <xdr:row>41</xdr:row>
      <xdr:rowOff>80010</xdr:rowOff>
    </xdr:from>
    <xdr:ext cx="762000" cy="259080"/>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440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70</xdr:col>
      <xdr:colOff>177800</xdr:colOff>
      <xdr:row>41</xdr:row>
      <xdr:rowOff>80010</xdr:rowOff>
    </xdr:from>
    <xdr:ext cx="762000" cy="259080"/>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351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66</xdr:col>
      <xdr:colOff>50800</xdr:colOff>
      <xdr:row>41</xdr:row>
      <xdr:rowOff>80010</xdr:rowOff>
    </xdr:from>
    <xdr:ext cx="762000" cy="259080"/>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262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85</xdr:col>
      <xdr:colOff>76200</xdr:colOff>
      <xdr:row>36</xdr:row>
      <xdr:rowOff>121285</xdr:rowOff>
    </xdr:from>
    <xdr:to>
      <xdr:col>85</xdr:col>
      <xdr:colOff>177800</xdr:colOff>
      <xdr:row>37</xdr:row>
      <xdr:rowOff>52070</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6268700" y="629348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144145</xdr:rowOff>
    </xdr:from>
    <xdr:ext cx="534670" cy="255905"/>
    <xdr:sp macro="" textlink="">
      <xdr:nvSpPr>
        <xdr:cNvPr id="544" name="消防費該当値テキスト">
          <a:extLst>
            <a:ext uri="{FF2B5EF4-FFF2-40B4-BE49-F238E27FC236}">
              <a16:creationId xmlns:a16="http://schemas.microsoft.com/office/drawing/2014/main" id="{00000000-0008-0000-0700-000020020000}"/>
            </a:ext>
          </a:extLst>
        </xdr:cNvPr>
        <xdr:cNvSpPr txBox="1"/>
      </xdr:nvSpPr>
      <xdr:spPr>
        <a:xfrm>
          <a:off x="16370300" y="6144895"/>
          <a:ext cx="53467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47,014</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36</xdr:row>
      <xdr:rowOff>127635</xdr:rowOff>
    </xdr:from>
    <xdr:to>
      <xdr:col>81</xdr:col>
      <xdr:colOff>101600</xdr:colOff>
      <xdr:row>37</xdr:row>
      <xdr:rowOff>57785</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5430500" y="6299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35</xdr:row>
      <xdr:rowOff>74930</xdr:rowOff>
    </xdr:from>
    <xdr:ext cx="531495" cy="25590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5213965" y="607568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46,624</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36</xdr:row>
      <xdr:rowOff>120650</xdr:rowOff>
    </xdr:from>
    <xdr:to>
      <xdr:col>76</xdr:col>
      <xdr:colOff>165100</xdr:colOff>
      <xdr:row>37</xdr:row>
      <xdr:rowOff>50800</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4541500" y="6292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35</xdr:row>
      <xdr:rowOff>67310</xdr:rowOff>
    </xdr:from>
    <xdr:ext cx="531495" cy="259080"/>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4324965" y="60680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47,054</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36</xdr:row>
      <xdr:rowOff>1905</xdr:rowOff>
    </xdr:from>
    <xdr:to>
      <xdr:col>72</xdr:col>
      <xdr:colOff>38100</xdr:colOff>
      <xdr:row>36</xdr:row>
      <xdr:rowOff>103505</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3652500" y="6174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34</xdr:row>
      <xdr:rowOff>120650</xdr:rowOff>
    </xdr:from>
    <xdr:ext cx="531495" cy="25590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3435965" y="594995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54,317</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34</xdr:row>
      <xdr:rowOff>163195</xdr:rowOff>
    </xdr:from>
    <xdr:to>
      <xdr:col>67</xdr:col>
      <xdr:colOff>101600</xdr:colOff>
      <xdr:row>35</xdr:row>
      <xdr:rowOff>93345</xdr:rowOff>
    </xdr:to>
    <xdr:sp macro="" textlink="">
      <xdr:nvSpPr>
        <xdr:cNvPr id="551" name="楕円 550">
          <a:extLst>
            <a:ext uri="{FF2B5EF4-FFF2-40B4-BE49-F238E27FC236}">
              <a16:creationId xmlns:a16="http://schemas.microsoft.com/office/drawing/2014/main" id="{00000000-0008-0000-0700-000027020000}"/>
            </a:ext>
          </a:extLst>
        </xdr:cNvPr>
        <xdr:cNvSpPr/>
      </xdr:nvSpPr>
      <xdr:spPr>
        <a:xfrm>
          <a:off x="12763500" y="5992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33</xdr:row>
      <xdr:rowOff>109855</xdr:rowOff>
    </xdr:from>
    <xdr:ext cx="531495" cy="25590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2546965" y="576770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65,449</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2573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573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18/55</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35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35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65,502</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4732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4732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68,530</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2446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6710" cy="222250"/>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2407900" y="8064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10083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57</xdr:row>
      <xdr:rowOff>168910</xdr:rowOff>
    </xdr:from>
    <xdr:ext cx="245745" cy="25590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2197080" y="9941560"/>
          <a:ext cx="24574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9626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55</xdr:row>
      <xdr:rowOff>54610</xdr:rowOff>
    </xdr:from>
    <xdr:ext cx="592455" cy="25590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370" y="94843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9169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52</xdr:row>
      <xdr:rowOff>111760</xdr:rowOff>
    </xdr:from>
    <xdr:ext cx="592455" cy="25590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370" y="90271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8712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49</xdr:row>
      <xdr:rowOff>168910</xdr:rowOff>
    </xdr:from>
    <xdr:ext cx="592455" cy="25590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370" y="85699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47</xdr:row>
      <xdr:rowOff>54610</xdr:rowOff>
    </xdr:from>
    <xdr:ext cx="592455" cy="25590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850370" y="81127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3" name="教育費グラフ枠">
          <a:extLst>
            <a:ext uri="{FF2B5EF4-FFF2-40B4-BE49-F238E27FC236}">
              <a16:creationId xmlns:a16="http://schemas.microsoft.com/office/drawing/2014/main" id="{00000000-0008-0000-0700-00003D020000}"/>
            </a:ext>
          </a:extLst>
        </xdr:cNvPr>
        <xdr:cNvSpPr/>
      </xdr:nvSpPr>
      <xdr:spPr>
        <a:xfrm>
          <a:off x="12446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13970</xdr:rowOff>
    </xdr:from>
    <xdr:to>
      <xdr:col>85</xdr:col>
      <xdr:colOff>126365</xdr:colOff>
      <xdr:row>57</xdr:row>
      <xdr:rowOff>141605</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flipV="1">
          <a:off x="16317595" y="8757920"/>
          <a:ext cx="1270" cy="11563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145415</xdr:rowOff>
    </xdr:from>
    <xdr:ext cx="534670" cy="255905"/>
    <xdr:sp macro="" textlink="">
      <xdr:nvSpPr>
        <xdr:cNvPr id="575" name="教育費最小値テキスト">
          <a:extLst>
            <a:ext uri="{FF2B5EF4-FFF2-40B4-BE49-F238E27FC236}">
              <a16:creationId xmlns:a16="http://schemas.microsoft.com/office/drawing/2014/main" id="{00000000-0008-0000-0700-00003F020000}"/>
            </a:ext>
          </a:extLst>
        </xdr:cNvPr>
        <xdr:cNvSpPr txBox="1"/>
      </xdr:nvSpPr>
      <xdr:spPr>
        <a:xfrm>
          <a:off x="16370300" y="9918065"/>
          <a:ext cx="53467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37,048</a:t>
          </a:r>
          <a:endParaRPr kumimoji="1" lang="ja-JP" altLang="en-US" sz="1000" b="1">
            <a:latin typeface="ＭＳ Ｐゴシック"/>
            <a:ea typeface="ＭＳ Ｐゴシック"/>
          </a:endParaRPr>
        </a:p>
      </xdr:txBody>
    </xdr:sp>
    <xdr:clientData/>
  </xdr:oneCellAnchor>
  <xdr:twoCellAnchor>
    <xdr:from>
      <xdr:col>85</xdr:col>
      <xdr:colOff>38100</xdr:colOff>
      <xdr:row>57</xdr:row>
      <xdr:rowOff>141605</xdr:rowOff>
    </xdr:from>
    <xdr:to>
      <xdr:col>86</xdr:col>
      <xdr:colOff>25400</xdr:colOff>
      <xdr:row>57</xdr:row>
      <xdr:rowOff>141605</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6230600" y="99142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132080</xdr:rowOff>
    </xdr:from>
    <xdr:ext cx="598805" cy="255905"/>
    <xdr:sp macro="" textlink="">
      <xdr:nvSpPr>
        <xdr:cNvPr id="577" name="教育費最大値テキスト">
          <a:extLst>
            <a:ext uri="{FF2B5EF4-FFF2-40B4-BE49-F238E27FC236}">
              <a16:creationId xmlns:a16="http://schemas.microsoft.com/office/drawing/2014/main" id="{00000000-0008-0000-0700-000041020000}"/>
            </a:ext>
          </a:extLst>
        </xdr:cNvPr>
        <xdr:cNvSpPr txBox="1"/>
      </xdr:nvSpPr>
      <xdr:spPr>
        <a:xfrm>
          <a:off x="16370300" y="8533130"/>
          <a:ext cx="59880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289,954</a:t>
          </a:r>
          <a:endParaRPr kumimoji="1" lang="ja-JP" altLang="en-US" sz="1000" b="1">
            <a:latin typeface="ＭＳ Ｐゴシック"/>
          </a:endParaRPr>
        </a:p>
      </xdr:txBody>
    </xdr:sp>
    <xdr:clientData/>
  </xdr:oneCellAnchor>
  <xdr:twoCellAnchor>
    <xdr:from>
      <xdr:col>85</xdr:col>
      <xdr:colOff>38100</xdr:colOff>
      <xdr:row>51</xdr:row>
      <xdr:rowOff>13970</xdr:rowOff>
    </xdr:from>
    <xdr:to>
      <xdr:col>86</xdr:col>
      <xdr:colOff>25400</xdr:colOff>
      <xdr:row>51</xdr:row>
      <xdr:rowOff>13970</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6230600" y="87579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88900</xdr:rowOff>
    </xdr:from>
    <xdr:to>
      <xdr:col>85</xdr:col>
      <xdr:colOff>127000</xdr:colOff>
      <xdr:row>56</xdr:row>
      <xdr:rowOff>98425</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flipV="1">
          <a:off x="15481300" y="9690100"/>
          <a:ext cx="8382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22860</xdr:rowOff>
    </xdr:from>
    <xdr:ext cx="534670" cy="259080"/>
    <xdr:sp macro="" textlink="">
      <xdr:nvSpPr>
        <xdr:cNvPr id="580" name="教育費平均値テキスト">
          <a:extLst>
            <a:ext uri="{FF2B5EF4-FFF2-40B4-BE49-F238E27FC236}">
              <a16:creationId xmlns:a16="http://schemas.microsoft.com/office/drawing/2014/main" id="{00000000-0008-0000-0700-000044020000}"/>
            </a:ext>
          </a:extLst>
        </xdr:cNvPr>
        <xdr:cNvSpPr txBox="1"/>
      </xdr:nvSpPr>
      <xdr:spPr>
        <a:xfrm>
          <a:off x="16370300" y="962406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84,748</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56</xdr:row>
      <xdr:rowOff>44450</xdr:rowOff>
    </xdr:from>
    <xdr:to>
      <xdr:col>85</xdr:col>
      <xdr:colOff>177800</xdr:colOff>
      <xdr:row>56</xdr:row>
      <xdr:rowOff>146050</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6268700" y="9645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98425</xdr:rowOff>
    </xdr:from>
    <xdr:to>
      <xdr:col>81</xdr:col>
      <xdr:colOff>50800</xdr:colOff>
      <xdr:row>56</xdr:row>
      <xdr:rowOff>128270</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flipV="1">
          <a:off x="14592300" y="9699625"/>
          <a:ext cx="889000" cy="298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93980</xdr:rowOff>
    </xdr:from>
    <xdr:to>
      <xdr:col>81</xdr:col>
      <xdr:colOff>101600</xdr:colOff>
      <xdr:row>57</xdr:row>
      <xdr:rowOff>24130</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5430500" y="9695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57</xdr:row>
      <xdr:rowOff>15240</xdr:rowOff>
    </xdr:from>
    <xdr:ext cx="531495" cy="259080"/>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5213965" y="978789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73,868</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55</xdr:row>
      <xdr:rowOff>167005</xdr:rowOff>
    </xdr:from>
    <xdr:to>
      <xdr:col>76</xdr:col>
      <xdr:colOff>114300</xdr:colOff>
      <xdr:row>56</xdr:row>
      <xdr:rowOff>128270</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a:off x="13703300" y="9596755"/>
          <a:ext cx="889000" cy="132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123825</xdr:rowOff>
    </xdr:from>
    <xdr:to>
      <xdr:col>76</xdr:col>
      <xdr:colOff>165100</xdr:colOff>
      <xdr:row>57</xdr:row>
      <xdr:rowOff>53975</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4541500" y="9725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57</xdr:row>
      <xdr:rowOff>45085</xdr:rowOff>
    </xdr:from>
    <xdr:ext cx="531495" cy="2584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4324965" y="981773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67,408</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55</xdr:row>
      <xdr:rowOff>167005</xdr:rowOff>
    </xdr:from>
    <xdr:to>
      <xdr:col>71</xdr:col>
      <xdr:colOff>177800</xdr:colOff>
      <xdr:row>56</xdr:row>
      <xdr:rowOff>10795</xdr:rowOff>
    </xdr:to>
    <xdr:cxnSp macro="">
      <xdr:nvCxnSpPr>
        <xdr:cNvPr id="588" name="直線コネクタ 587">
          <a:extLst>
            <a:ext uri="{FF2B5EF4-FFF2-40B4-BE49-F238E27FC236}">
              <a16:creationId xmlns:a16="http://schemas.microsoft.com/office/drawing/2014/main" id="{00000000-0008-0000-0700-00004C020000}"/>
            </a:ext>
          </a:extLst>
        </xdr:cNvPr>
        <xdr:cNvCxnSpPr/>
      </xdr:nvCxnSpPr>
      <xdr:spPr>
        <a:xfrm flipV="1">
          <a:off x="12814300" y="9596755"/>
          <a:ext cx="88900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102870</xdr:rowOff>
    </xdr:from>
    <xdr:to>
      <xdr:col>72</xdr:col>
      <xdr:colOff>38100</xdr:colOff>
      <xdr:row>57</xdr:row>
      <xdr:rowOff>33020</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3652500" y="9704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57</xdr:row>
      <xdr:rowOff>24130</xdr:rowOff>
    </xdr:from>
    <xdr:ext cx="531495" cy="259080"/>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3435965" y="979678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72,008</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56</xdr:row>
      <xdr:rowOff>140335</xdr:rowOff>
    </xdr:from>
    <xdr:to>
      <xdr:col>67</xdr:col>
      <xdr:colOff>101600</xdr:colOff>
      <xdr:row>57</xdr:row>
      <xdr:rowOff>70485</xdr:rowOff>
    </xdr:to>
    <xdr:sp macro="" textlink="">
      <xdr:nvSpPr>
        <xdr:cNvPr id="591" name="フローチャート: 判断 590">
          <a:extLst>
            <a:ext uri="{FF2B5EF4-FFF2-40B4-BE49-F238E27FC236}">
              <a16:creationId xmlns:a16="http://schemas.microsoft.com/office/drawing/2014/main" id="{00000000-0008-0000-0700-00004F020000}"/>
            </a:ext>
          </a:extLst>
        </xdr:cNvPr>
        <xdr:cNvSpPr/>
      </xdr:nvSpPr>
      <xdr:spPr>
        <a:xfrm>
          <a:off x="12763500" y="9741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57</xdr:row>
      <xdr:rowOff>61595</xdr:rowOff>
    </xdr:from>
    <xdr:ext cx="531495" cy="259080"/>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2546965" y="983424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63,800</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61</xdr:row>
      <xdr:rowOff>80010</xdr:rowOff>
    </xdr:from>
    <xdr:ext cx="762000" cy="259080"/>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6129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80</xdr:col>
      <xdr:colOff>50800</xdr:colOff>
      <xdr:row>61</xdr:row>
      <xdr:rowOff>80010</xdr:rowOff>
    </xdr:from>
    <xdr:ext cx="762000" cy="259080"/>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529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75</xdr:col>
      <xdr:colOff>114300</xdr:colOff>
      <xdr:row>61</xdr:row>
      <xdr:rowOff>80010</xdr:rowOff>
    </xdr:from>
    <xdr:ext cx="762000" cy="259080"/>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440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70</xdr:col>
      <xdr:colOff>177800</xdr:colOff>
      <xdr:row>61</xdr:row>
      <xdr:rowOff>80010</xdr:rowOff>
    </xdr:from>
    <xdr:ext cx="762000" cy="259080"/>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351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66</xdr:col>
      <xdr:colOff>50800</xdr:colOff>
      <xdr:row>61</xdr:row>
      <xdr:rowOff>80010</xdr:rowOff>
    </xdr:from>
    <xdr:ext cx="762000" cy="259080"/>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262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85</xdr:col>
      <xdr:colOff>76200</xdr:colOff>
      <xdr:row>56</xdr:row>
      <xdr:rowOff>38100</xdr:rowOff>
    </xdr:from>
    <xdr:to>
      <xdr:col>85</xdr:col>
      <xdr:colOff>177800</xdr:colOff>
      <xdr:row>56</xdr:row>
      <xdr:rowOff>139700</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6268700" y="963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60960</xdr:rowOff>
    </xdr:from>
    <xdr:ext cx="534670" cy="259080"/>
    <xdr:sp macro="" textlink="">
      <xdr:nvSpPr>
        <xdr:cNvPr id="599" name="教育費該当値テキスト">
          <a:extLst>
            <a:ext uri="{FF2B5EF4-FFF2-40B4-BE49-F238E27FC236}">
              <a16:creationId xmlns:a16="http://schemas.microsoft.com/office/drawing/2014/main" id="{00000000-0008-0000-0700-000057020000}"/>
            </a:ext>
          </a:extLst>
        </xdr:cNvPr>
        <xdr:cNvSpPr txBox="1"/>
      </xdr:nvSpPr>
      <xdr:spPr>
        <a:xfrm>
          <a:off x="16370300" y="949071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86,132</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56</xdr:row>
      <xdr:rowOff>47625</xdr:rowOff>
    </xdr:from>
    <xdr:to>
      <xdr:col>81</xdr:col>
      <xdr:colOff>101600</xdr:colOff>
      <xdr:row>56</xdr:row>
      <xdr:rowOff>149225</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5430500" y="9648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54</xdr:row>
      <xdr:rowOff>166370</xdr:rowOff>
    </xdr:from>
    <xdr:ext cx="531495" cy="25590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5213965" y="942467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83,983</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56</xdr:row>
      <xdr:rowOff>77470</xdr:rowOff>
    </xdr:from>
    <xdr:to>
      <xdr:col>76</xdr:col>
      <xdr:colOff>165100</xdr:colOff>
      <xdr:row>57</xdr:row>
      <xdr:rowOff>7620</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4541500" y="9678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55</xdr:row>
      <xdr:rowOff>24130</xdr:rowOff>
    </xdr:from>
    <xdr:ext cx="531495" cy="259080"/>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4324965" y="945388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77,526</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55</xdr:row>
      <xdr:rowOff>116205</xdr:rowOff>
    </xdr:from>
    <xdr:to>
      <xdr:col>72</xdr:col>
      <xdr:colOff>38100</xdr:colOff>
      <xdr:row>56</xdr:row>
      <xdr:rowOff>46355</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3652500" y="9545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68580</xdr:colOff>
      <xdr:row>54</xdr:row>
      <xdr:rowOff>63500</xdr:rowOff>
    </xdr:from>
    <xdr:ext cx="595630" cy="25590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3403580" y="9321800"/>
          <a:ext cx="5956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106,572</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55</xdr:row>
      <xdr:rowOff>132080</xdr:rowOff>
    </xdr:from>
    <xdr:to>
      <xdr:col>67</xdr:col>
      <xdr:colOff>101600</xdr:colOff>
      <xdr:row>56</xdr:row>
      <xdr:rowOff>61595</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2763500" y="956183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132080</xdr:colOff>
      <xdr:row>54</xdr:row>
      <xdr:rowOff>78105</xdr:rowOff>
    </xdr:from>
    <xdr:ext cx="595630" cy="25590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2514580" y="9336405"/>
          <a:ext cx="5956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103,151</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573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573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20/55</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35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35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2,184</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4732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4732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5,616</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2446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6710" cy="222250"/>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2407900" y="11493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351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77</xdr:row>
      <xdr:rowOff>168910</xdr:rowOff>
    </xdr:from>
    <xdr:ext cx="245745" cy="25590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2197080" y="13370560"/>
          <a:ext cx="24574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305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75</xdr:row>
      <xdr:rowOff>54610</xdr:rowOff>
    </xdr:from>
    <xdr:ext cx="592455" cy="25590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850370" y="129133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259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72</xdr:row>
      <xdr:rowOff>111760</xdr:rowOff>
    </xdr:from>
    <xdr:ext cx="592455" cy="25590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850370" y="124561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214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69</xdr:row>
      <xdr:rowOff>168910</xdr:rowOff>
    </xdr:from>
    <xdr:ext cx="592455" cy="25590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850370" y="119989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67</xdr:row>
      <xdr:rowOff>54610</xdr:rowOff>
    </xdr:from>
    <xdr:ext cx="592455" cy="25590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850370" y="115417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8" name="災害復旧費グラフ枠">
          <a:extLst>
            <a:ext uri="{FF2B5EF4-FFF2-40B4-BE49-F238E27FC236}">
              <a16:creationId xmlns:a16="http://schemas.microsoft.com/office/drawing/2014/main" id="{00000000-0008-0000-0700-000074020000}"/>
            </a:ext>
          </a:extLst>
        </xdr:cNvPr>
        <xdr:cNvSpPr/>
      </xdr:nvSpPr>
      <xdr:spPr>
        <a:xfrm>
          <a:off x="12446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86360</xdr:rowOff>
    </xdr:from>
    <xdr:to>
      <xdr:col>85</xdr:col>
      <xdr:colOff>126365</xdr:colOff>
      <xdr:row>78</xdr:row>
      <xdr:rowOff>139700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flipV="1">
          <a:off x="16317595" y="12259310"/>
          <a:ext cx="1270" cy="12534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162560</xdr:rowOff>
    </xdr:from>
    <xdr:ext cx="249555" cy="259080"/>
    <xdr:sp macro="" textlink="">
      <xdr:nvSpPr>
        <xdr:cNvPr id="630" name="災害復旧費最小値テキスト">
          <a:extLst>
            <a:ext uri="{FF2B5EF4-FFF2-40B4-BE49-F238E27FC236}">
              <a16:creationId xmlns:a16="http://schemas.microsoft.com/office/drawing/2014/main" id="{00000000-0008-0000-0700-000076020000}"/>
            </a:ext>
          </a:extLst>
        </xdr:cNvPr>
        <xdr:cNvSpPr txBox="1"/>
      </xdr:nvSpPr>
      <xdr:spPr>
        <a:xfrm>
          <a:off x="16370300" y="1353566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6230600" y="13512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33020</xdr:rowOff>
    </xdr:from>
    <xdr:ext cx="598805" cy="259080"/>
    <xdr:sp macro="" textlink="">
      <xdr:nvSpPr>
        <xdr:cNvPr id="632" name="災害復旧費最大値テキスト">
          <a:extLst>
            <a:ext uri="{FF2B5EF4-FFF2-40B4-BE49-F238E27FC236}">
              <a16:creationId xmlns:a16="http://schemas.microsoft.com/office/drawing/2014/main" id="{00000000-0008-0000-0700-000078020000}"/>
            </a:ext>
          </a:extLst>
        </xdr:cNvPr>
        <xdr:cNvSpPr txBox="1"/>
      </xdr:nvSpPr>
      <xdr:spPr>
        <a:xfrm>
          <a:off x="16370300" y="1203452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274,122</a:t>
          </a:r>
          <a:endParaRPr kumimoji="1" lang="ja-JP" altLang="en-US" sz="1000" b="1">
            <a:latin typeface="ＭＳ Ｐゴシック"/>
          </a:endParaRPr>
        </a:p>
      </xdr:txBody>
    </xdr:sp>
    <xdr:clientData/>
  </xdr:oneCellAnchor>
  <xdr:twoCellAnchor>
    <xdr:from>
      <xdr:col>85</xdr:col>
      <xdr:colOff>38100</xdr:colOff>
      <xdr:row>71</xdr:row>
      <xdr:rowOff>86360</xdr:rowOff>
    </xdr:from>
    <xdr:to>
      <xdr:col>86</xdr:col>
      <xdr:colOff>25400</xdr:colOff>
      <xdr:row>71</xdr:row>
      <xdr:rowOff>86360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6230600" y="122593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105410</xdr:rowOff>
    </xdr:from>
    <xdr:to>
      <xdr:col>85</xdr:col>
      <xdr:colOff>127000</xdr:colOff>
      <xdr:row>78</xdr:row>
      <xdr:rowOff>129540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5481300" y="13478510"/>
          <a:ext cx="838200" cy="24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80010</xdr:rowOff>
    </xdr:from>
    <xdr:ext cx="469900" cy="259080"/>
    <xdr:sp macro="" textlink="">
      <xdr:nvSpPr>
        <xdr:cNvPr id="635" name="災害復旧費平均値テキスト">
          <a:extLst>
            <a:ext uri="{FF2B5EF4-FFF2-40B4-BE49-F238E27FC236}">
              <a16:creationId xmlns:a16="http://schemas.microsoft.com/office/drawing/2014/main" id="{00000000-0008-0000-0700-00007B020000}"/>
            </a:ext>
          </a:extLst>
        </xdr:cNvPr>
        <xdr:cNvSpPr txBox="1"/>
      </xdr:nvSpPr>
      <xdr:spPr>
        <a:xfrm>
          <a:off x="16370300" y="1328166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6,963</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78</xdr:row>
      <xdr:rowOff>57150</xdr:rowOff>
    </xdr:from>
    <xdr:to>
      <xdr:col>85</xdr:col>
      <xdr:colOff>177800</xdr:colOff>
      <xdr:row>78</xdr:row>
      <xdr:rowOff>158750</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6268700" y="1343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105410</xdr:rowOff>
    </xdr:from>
    <xdr:to>
      <xdr:col>81</xdr:col>
      <xdr:colOff>50800</xdr:colOff>
      <xdr:row>78</xdr:row>
      <xdr:rowOff>117475</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flipV="1">
          <a:off x="14592300" y="13478510"/>
          <a:ext cx="889000" cy="120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43815</xdr:rowOff>
    </xdr:from>
    <xdr:to>
      <xdr:col>81</xdr:col>
      <xdr:colOff>101600</xdr:colOff>
      <xdr:row>78</xdr:row>
      <xdr:rowOff>145415</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5430500" y="13416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6350</xdr:colOff>
      <xdr:row>76</xdr:row>
      <xdr:rowOff>161925</xdr:rowOff>
    </xdr:from>
    <xdr:ext cx="466725" cy="259080"/>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5246350" y="13192125"/>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9,908</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77</xdr:row>
      <xdr:rowOff>155575</xdr:rowOff>
    </xdr:from>
    <xdr:to>
      <xdr:col>76</xdr:col>
      <xdr:colOff>114300</xdr:colOff>
      <xdr:row>78</xdr:row>
      <xdr:rowOff>117475</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3703300" y="13357225"/>
          <a:ext cx="889000" cy="133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45720</xdr:rowOff>
    </xdr:from>
    <xdr:to>
      <xdr:col>76</xdr:col>
      <xdr:colOff>165100</xdr:colOff>
      <xdr:row>78</xdr:row>
      <xdr:rowOff>147320</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4541500" y="13418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69850</xdr:colOff>
      <xdr:row>76</xdr:row>
      <xdr:rowOff>163830</xdr:rowOff>
    </xdr:from>
    <xdr:ext cx="466725" cy="259080"/>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4357350" y="1319403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9,387</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77</xdr:row>
      <xdr:rowOff>155575</xdr:rowOff>
    </xdr:from>
    <xdr:to>
      <xdr:col>71</xdr:col>
      <xdr:colOff>177800</xdr:colOff>
      <xdr:row>78</xdr:row>
      <xdr:rowOff>26670</xdr:rowOff>
    </xdr:to>
    <xdr:cxnSp macro="">
      <xdr:nvCxnSpPr>
        <xdr:cNvPr id="643" name="直線コネクタ 642">
          <a:extLst>
            <a:ext uri="{FF2B5EF4-FFF2-40B4-BE49-F238E27FC236}">
              <a16:creationId xmlns:a16="http://schemas.microsoft.com/office/drawing/2014/main" id="{00000000-0008-0000-0700-000083020000}"/>
            </a:ext>
          </a:extLst>
        </xdr:cNvPr>
        <xdr:cNvCxnSpPr/>
      </xdr:nvCxnSpPr>
      <xdr:spPr>
        <a:xfrm flipV="1">
          <a:off x="12814300" y="13357225"/>
          <a:ext cx="889000" cy="425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17780</xdr:rowOff>
    </xdr:from>
    <xdr:to>
      <xdr:col>72</xdr:col>
      <xdr:colOff>38100</xdr:colOff>
      <xdr:row>78</xdr:row>
      <xdr:rowOff>118745</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3652500" y="1339088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78</xdr:row>
      <xdr:rowOff>109855</xdr:rowOff>
    </xdr:from>
    <xdr:ext cx="531495" cy="25590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3435965" y="1348295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15,671</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78</xdr:row>
      <xdr:rowOff>47625</xdr:rowOff>
    </xdr:from>
    <xdr:to>
      <xdr:col>67</xdr:col>
      <xdr:colOff>101600</xdr:colOff>
      <xdr:row>78</xdr:row>
      <xdr:rowOff>149225</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2763500" y="13420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6350</xdr:colOff>
      <xdr:row>78</xdr:row>
      <xdr:rowOff>140335</xdr:rowOff>
    </xdr:from>
    <xdr:ext cx="466725" cy="259080"/>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2579350" y="13513435"/>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9,049</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81</xdr:row>
      <xdr:rowOff>80010</xdr:rowOff>
    </xdr:from>
    <xdr:ext cx="762000" cy="259080"/>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6129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80</xdr:col>
      <xdr:colOff>50800</xdr:colOff>
      <xdr:row>81</xdr:row>
      <xdr:rowOff>80010</xdr:rowOff>
    </xdr:from>
    <xdr:ext cx="762000" cy="259080"/>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529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75</xdr:col>
      <xdr:colOff>114300</xdr:colOff>
      <xdr:row>81</xdr:row>
      <xdr:rowOff>80010</xdr:rowOff>
    </xdr:from>
    <xdr:ext cx="762000" cy="259080"/>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440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70</xdr:col>
      <xdr:colOff>177800</xdr:colOff>
      <xdr:row>81</xdr:row>
      <xdr:rowOff>80010</xdr:rowOff>
    </xdr:from>
    <xdr:ext cx="762000" cy="259080"/>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351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66</xdr:col>
      <xdr:colOff>50800</xdr:colOff>
      <xdr:row>81</xdr:row>
      <xdr:rowOff>80010</xdr:rowOff>
    </xdr:from>
    <xdr:ext cx="762000" cy="259080"/>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262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85</xdr:col>
      <xdr:colOff>76200</xdr:colOff>
      <xdr:row>78</xdr:row>
      <xdr:rowOff>78740</xdr:rowOff>
    </xdr:from>
    <xdr:to>
      <xdr:col>85</xdr:col>
      <xdr:colOff>177800</xdr:colOff>
      <xdr:row>79</xdr:row>
      <xdr:rowOff>8890</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6268700" y="13451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35560</xdr:rowOff>
    </xdr:from>
    <xdr:ext cx="469900" cy="259080"/>
    <xdr:sp macro="" textlink="">
      <xdr:nvSpPr>
        <xdr:cNvPr id="654" name="災害復旧費該当値テキスト">
          <a:extLst>
            <a:ext uri="{FF2B5EF4-FFF2-40B4-BE49-F238E27FC236}">
              <a16:creationId xmlns:a16="http://schemas.microsoft.com/office/drawing/2014/main" id="{00000000-0008-0000-0700-00008E020000}"/>
            </a:ext>
          </a:extLst>
        </xdr:cNvPr>
        <xdr:cNvSpPr txBox="1"/>
      </xdr:nvSpPr>
      <xdr:spPr>
        <a:xfrm>
          <a:off x="16370300" y="1340866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2,197</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78</xdr:row>
      <xdr:rowOff>54610</xdr:rowOff>
    </xdr:from>
    <xdr:to>
      <xdr:col>81</xdr:col>
      <xdr:colOff>101600</xdr:colOff>
      <xdr:row>78</xdr:row>
      <xdr:rowOff>156210</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5430500" y="13427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6350</xdr:colOff>
      <xdr:row>78</xdr:row>
      <xdr:rowOff>147320</xdr:rowOff>
    </xdr:from>
    <xdr:ext cx="466725" cy="259080"/>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5246350" y="1352042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7,467</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78</xdr:row>
      <xdr:rowOff>66675</xdr:rowOff>
    </xdr:from>
    <xdr:to>
      <xdr:col>76</xdr:col>
      <xdr:colOff>165100</xdr:colOff>
      <xdr:row>78</xdr:row>
      <xdr:rowOff>168275</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4541500" y="13439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69850</xdr:colOff>
      <xdr:row>78</xdr:row>
      <xdr:rowOff>159385</xdr:rowOff>
    </xdr:from>
    <xdr:ext cx="466725" cy="2584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4357350" y="13532485"/>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4,856</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77</xdr:row>
      <xdr:rowOff>104775</xdr:rowOff>
    </xdr:from>
    <xdr:to>
      <xdr:col>72</xdr:col>
      <xdr:colOff>38100</xdr:colOff>
      <xdr:row>78</xdr:row>
      <xdr:rowOff>34925</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3652500" y="13306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76</xdr:row>
      <xdr:rowOff>52070</xdr:rowOff>
    </xdr:from>
    <xdr:ext cx="531495" cy="25590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3435965" y="1308227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34,007</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77</xdr:row>
      <xdr:rowOff>147320</xdr:rowOff>
    </xdr:from>
    <xdr:to>
      <xdr:col>67</xdr:col>
      <xdr:colOff>101600</xdr:colOff>
      <xdr:row>78</xdr:row>
      <xdr:rowOff>77470</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2763500" y="13348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76</xdr:row>
      <xdr:rowOff>93980</xdr:rowOff>
    </xdr:from>
    <xdr:ext cx="531495" cy="259080"/>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2546965" y="1312418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24,747</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573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573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5/55</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35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35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44,200</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4732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4732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48,820</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2446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6710" cy="222250"/>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2407900" y="14922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6941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97</xdr:row>
      <xdr:rowOff>168910</xdr:rowOff>
    </xdr:from>
    <xdr:ext cx="245745" cy="25590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2197080" y="16799560"/>
          <a:ext cx="24574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6484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95</xdr:row>
      <xdr:rowOff>54610</xdr:rowOff>
    </xdr:from>
    <xdr:ext cx="592455" cy="25590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850370" y="163423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6027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92</xdr:row>
      <xdr:rowOff>111760</xdr:rowOff>
    </xdr:from>
    <xdr:ext cx="592455" cy="25590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850370" y="158851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5570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89</xdr:row>
      <xdr:rowOff>168910</xdr:rowOff>
    </xdr:from>
    <xdr:ext cx="592455" cy="25590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850370" y="154279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87</xdr:row>
      <xdr:rowOff>54610</xdr:rowOff>
    </xdr:from>
    <xdr:ext cx="592455" cy="25590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850370" y="149707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公債費グラフ枠">
          <a:extLst>
            <a:ext uri="{FF2B5EF4-FFF2-40B4-BE49-F238E27FC236}">
              <a16:creationId xmlns:a16="http://schemas.microsoft.com/office/drawing/2014/main" id="{00000000-0008-0000-0700-0000AB020000}"/>
            </a:ext>
          </a:extLst>
        </xdr:cNvPr>
        <xdr:cNvSpPr/>
      </xdr:nvSpPr>
      <xdr:spPr>
        <a:xfrm>
          <a:off x="12446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150495</xdr:rowOff>
    </xdr:from>
    <xdr:to>
      <xdr:col>85</xdr:col>
      <xdr:colOff>126365</xdr:colOff>
      <xdr:row>98</xdr:row>
      <xdr:rowOff>53340</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flipV="1">
          <a:off x="16317595" y="15752445"/>
          <a:ext cx="1270" cy="11029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57150</xdr:rowOff>
    </xdr:from>
    <xdr:ext cx="534670" cy="259080"/>
    <xdr:sp macro="" textlink="">
      <xdr:nvSpPr>
        <xdr:cNvPr id="685" name="公債費最小値テキスト">
          <a:extLst>
            <a:ext uri="{FF2B5EF4-FFF2-40B4-BE49-F238E27FC236}">
              <a16:creationId xmlns:a16="http://schemas.microsoft.com/office/drawing/2014/main" id="{00000000-0008-0000-0700-0000AD020000}"/>
            </a:ext>
          </a:extLst>
        </xdr:cNvPr>
        <xdr:cNvSpPr txBox="1"/>
      </xdr:nvSpPr>
      <xdr:spPr>
        <a:xfrm>
          <a:off x="16370300" y="1685925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18,873</a:t>
          </a:r>
          <a:endParaRPr kumimoji="1" lang="ja-JP" altLang="en-US" sz="1000" b="1">
            <a:latin typeface="ＭＳ Ｐゴシック"/>
            <a:ea typeface="ＭＳ Ｐゴシック"/>
          </a:endParaRPr>
        </a:p>
      </xdr:txBody>
    </xdr:sp>
    <xdr:clientData/>
  </xdr:oneCellAnchor>
  <xdr:twoCellAnchor>
    <xdr:from>
      <xdr:col>85</xdr:col>
      <xdr:colOff>38100</xdr:colOff>
      <xdr:row>98</xdr:row>
      <xdr:rowOff>53340</xdr:rowOff>
    </xdr:from>
    <xdr:to>
      <xdr:col>86</xdr:col>
      <xdr:colOff>25400</xdr:colOff>
      <xdr:row>98</xdr:row>
      <xdr:rowOff>53340</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6230600" y="168554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97790</xdr:rowOff>
    </xdr:from>
    <xdr:ext cx="598805" cy="255905"/>
    <xdr:sp macro="" textlink="">
      <xdr:nvSpPr>
        <xdr:cNvPr id="687" name="公債費最大値テキスト">
          <a:extLst>
            <a:ext uri="{FF2B5EF4-FFF2-40B4-BE49-F238E27FC236}">
              <a16:creationId xmlns:a16="http://schemas.microsoft.com/office/drawing/2014/main" id="{00000000-0008-0000-0700-0000AF020000}"/>
            </a:ext>
          </a:extLst>
        </xdr:cNvPr>
        <xdr:cNvSpPr txBox="1"/>
      </xdr:nvSpPr>
      <xdr:spPr>
        <a:xfrm>
          <a:off x="16370300" y="15528290"/>
          <a:ext cx="59880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260,199</a:t>
          </a:r>
          <a:endParaRPr kumimoji="1" lang="ja-JP" altLang="en-US" sz="1000" b="1">
            <a:latin typeface="ＭＳ Ｐゴシック"/>
          </a:endParaRPr>
        </a:p>
      </xdr:txBody>
    </xdr:sp>
    <xdr:clientData/>
  </xdr:oneCellAnchor>
  <xdr:twoCellAnchor>
    <xdr:from>
      <xdr:col>85</xdr:col>
      <xdr:colOff>38100</xdr:colOff>
      <xdr:row>91</xdr:row>
      <xdr:rowOff>150495</xdr:rowOff>
    </xdr:from>
    <xdr:to>
      <xdr:col>86</xdr:col>
      <xdr:colOff>25400</xdr:colOff>
      <xdr:row>91</xdr:row>
      <xdr:rowOff>150495</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6230600" y="157524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100330</xdr:rowOff>
    </xdr:from>
    <xdr:to>
      <xdr:col>85</xdr:col>
      <xdr:colOff>127000</xdr:colOff>
      <xdr:row>95</xdr:row>
      <xdr:rowOff>109220</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flipV="1">
          <a:off x="15481300" y="16388080"/>
          <a:ext cx="83820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102870</xdr:rowOff>
    </xdr:from>
    <xdr:ext cx="534670" cy="259080"/>
    <xdr:sp macro="" textlink="">
      <xdr:nvSpPr>
        <xdr:cNvPr id="690" name="公債費平均値テキスト">
          <a:extLst>
            <a:ext uri="{FF2B5EF4-FFF2-40B4-BE49-F238E27FC236}">
              <a16:creationId xmlns:a16="http://schemas.microsoft.com/office/drawing/2014/main" id="{00000000-0008-0000-0700-0000B2020000}"/>
            </a:ext>
          </a:extLst>
        </xdr:cNvPr>
        <xdr:cNvSpPr txBox="1"/>
      </xdr:nvSpPr>
      <xdr:spPr>
        <a:xfrm>
          <a:off x="16370300" y="1656207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67,235</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96</xdr:row>
      <xdr:rowOff>124460</xdr:rowOff>
    </xdr:from>
    <xdr:to>
      <xdr:col>85</xdr:col>
      <xdr:colOff>177800</xdr:colOff>
      <xdr:row>97</xdr:row>
      <xdr:rowOff>54610</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6268700" y="16583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109220</xdr:rowOff>
    </xdr:from>
    <xdr:to>
      <xdr:col>81</xdr:col>
      <xdr:colOff>50800</xdr:colOff>
      <xdr:row>95</xdr:row>
      <xdr:rowOff>166370</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flipV="1">
          <a:off x="14592300" y="16396970"/>
          <a:ext cx="889000" cy="571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132080</xdr:rowOff>
    </xdr:from>
    <xdr:to>
      <xdr:col>81</xdr:col>
      <xdr:colOff>101600</xdr:colOff>
      <xdr:row>97</xdr:row>
      <xdr:rowOff>61595</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5430500" y="1659128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97</xdr:row>
      <xdr:rowOff>52705</xdr:rowOff>
    </xdr:from>
    <xdr:ext cx="531495" cy="25590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5213965" y="1668335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65,637</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95</xdr:row>
      <xdr:rowOff>166370</xdr:rowOff>
    </xdr:from>
    <xdr:to>
      <xdr:col>76</xdr:col>
      <xdr:colOff>114300</xdr:colOff>
      <xdr:row>96</xdr:row>
      <xdr:rowOff>10160</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flipV="1">
          <a:off x="13703300" y="16454120"/>
          <a:ext cx="88900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143510</xdr:rowOff>
    </xdr:from>
    <xdr:to>
      <xdr:col>76</xdr:col>
      <xdr:colOff>165100</xdr:colOff>
      <xdr:row>97</xdr:row>
      <xdr:rowOff>73025</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4541500" y="1660271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97</xdr:row>
      <xdr:rowOff>64135</xdr:rowOff>
    </xdr:from>
    <xdr:ext cx="531495" cy="25590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4324965" y="1669478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63,262</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96</xdr:row>
      <xdr:rowOff>7620</xdr:rowOff>
    </xdr:from>
    <xdr:to>
      <xdr:col>71</xdr:col>
      <xdr:colOff>177800</xdr:colOff>
      <xdr:row>96</xdr:row>
      <xdr:rowOff>10160</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a:off x="12814300" y="16466820"/>
          <a:ext cx="889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163830</xdr:rowOff>
    </xdr:from>
    <xdr:to>
      <xdr:col>72</xdr:col>
      <xdr:colOff>38100</xdr:colOff>
      <xdr:row>97</xdr:row>
      <xdr:rowOff>93980</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3652500" y="16623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97</xdr:row>
      <xdr:rowOff>85090</xdr:rowOff>
    </xdr:from>
    <xdr:ext cx="531495" cy="259080"/>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3435965" y="1671574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58,562</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97</xdr:row>
      <xdr:rowOff>7620</xdr:rowOff>
    </xdr:from>
    <xdr:to>
      <xdr:col>67</xdr:col>
      <xdr:colOff>101600</xdr:colOff>
      <xdr:row>97</xdr:row>
      <xdr:rowOff>109220</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2763500" y="16638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97</xdr:row>
      <xdr:rowOff>100330</xdr:rowOff>
    </xdr:from>
    <xdr:ext cx="531495" cy="25590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2546965" y="1673098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55,345</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101</xdr:row>
      <xdr:rowOff>80010</xdr:rowOff>
    </xdr:from>
    <xdr:ext cx="762000" cy="259080"/>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6129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80</xdr:col>
      <xdr:colOff>50800</xdr:colOff>
      <xdr:row>101</xdr:row>
      <xdr:rowOff>80010</xdr:rowOff>
    </xdr:from>
    <xdr:ext cx="762000" cy="259080"/>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529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75</xdr:col>
      <xdr:colOff>114300</xdr:colOff>
      <xdr:row>101</xdr:row>
      <xdr:rowOff>80010</xdr:rowOff>
    </xdr:from>
    <xdr:ext cx="762000" cy="259080"/>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440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70</xdr:col>
      <xdr:colOff>177800</xdr:colOff>
      <xdr:row>101</xdr:row>
      <xdr:rowOff>80010</xdr:rowOff>
    </xdr:from>
    <xdr:ext cx="762000" cy="259080"/>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351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66</xdr:col>
      <xdr:colOff>50800</xdr:colOff>
      <xdr:row>101</xdr:row>
      <xdr:rowOff>80010</xdr:rowOff>
    </xdr:from>
    <xdr:ext cx="762000" cy="259080"/>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262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85</xdr:col>
      <xdr:colOff>76200</xdr:colOff>
      <xdr:row>95</xdr:row>
      <xdr:rowOff>49530</xdr:rowOff>
    </xdr:from>
    <xdr:to>
      <xdr:col>85</xdr:col>
      <xdr:colOff>177800</xdr:colOff>
      <xdr:row>95</xdr:row>
      <xdr:rowOff>151130</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6268700" y="16337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72390</xdr:rowOff>
    </xdr:from>
    <xdr:ext cx="598805" cy="259080"/>
    <xdr:sp macro="" textlink="">
      <xdr:nvSpPr>
        <xdr:cNvPr id="709" name="公債費該当値テキスト">
          <a:extLst>
            <a:ext uri="{FF2B5EF4-FFF2-40B4-BE49-F238E27FC236}">
              <a16:creationId xmlns:a16="http://schemas.microsoft.com/office/drawing/2014/main" id="{00000000-0008-0000-0700-0000C5020000}"/>
            </a:ext>
          </a:extLst>
        </xdr:cNvPr>
        <xdr:cNvSpPr txBox="1"/>
      </xdr:nvSpPr>
      <xdr:spPr>
        <a:xfrm>
          <a:off x="16370300" y="1618869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121,167</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95</xdr:row>
      <xdr:rowOff>58420</xdr:rowOff>
    </xdr:from>
    <xdr:to>
      <xdr:col>81</xdr:col>
      <xdr:colOff>101600</xdr:colOff>
      <xdr:row>95</xdr:row>
      <xdr:rowOff>160020</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5430500" y="16346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132080</xdr:colOff>
      <xdr:row>94</xdr:row>
      <xdr:rowOff>5080</xdr:rowOff>
    </xdr:from>
    <xdr:ext cx="595630" cy="259080"/>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5181580" y="1612138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119,182</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95</xdr:row>
      <xdr:rowOff>115570</xdr:rowOff>
    </xdr:from>
    <xdr:to>
      <xdr:col>76</xdr:col>
      <xdr:colOff>165100</xdr:colOff>
      <xdr:row>96</xdr:row>
      <xdr:rowOff>45720</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4541500" y="1640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5080</xdr:colOff>
      <xdr:row>94</xdr:row>
      <xdr:rowOff>62230</xdr:rowOff>
    </xdr:from>
    <xdr:ext cx="595630" cy="259080"/>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4292580" y="1617853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106,673</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95</xdr:row>
      <xdr:rowOff>130810</xdr:rowOff>
    </xdr:from>
    <xdr:to>
      <xdr:col>72</xdr:col>
      <xdr:colOff>38100</xdr:colOff>
      <xdr:row>96</xdr:row>
      <xdr:rowOff>60960</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3652500" y="16418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68580</xdr:colOff>
      <xdr:row>94</xdr:row>
      <xdr:rowOff>77470</xdr:rowOff>
    </xdr:from>
    <xdr:ext cx="595630" cy="25590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3403580" y="16193770"/>
          <a:ext cx="5956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103,395</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95</xdr:row>
      <xdr:rowOff>128270</xdr:rowOff>
    </xdr:from>
    <xdr:to>
      <xdr:col>67</xdr:col>
      <xdr:colOff>101600</xdr:colOff>
      <xdr:row>96</xdr:row>
      <xdr:rowOff>58420</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2763500" y="16416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132080</xdr:colOff>
      <xdr:row>94</xdr:row>
      <xdr:rowOff>74930</xdr:rowOff>
    </xdr:from>
    <xdr:ext cx="595630" cy="25590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2514580" y="16191230"/>
          <a:ext cx="5956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103,857</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41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841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5/55</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94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94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819</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20574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20574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119</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8288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6710" cy="222250"/>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8249900" y="4635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99060</xdr:rowOff>
    </xdr:from>
    <xdr:to>
      <xdr:col>120</xdr:col>
      <xdr:colOff>114300</xdr:colOff>
      <xdr:row>39</xdr:row>
      <xdr:rowOff>99060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6785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38</xdr:row>
      <xdr:rowOff>128270</xdr:rowOff>
    </xdr:from>
    <xdr:ext cx="245745" cy="259080"/>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8039080" y="664337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37</xdr:row>
      <xdr:rowOff>114935</xdr:rowOff>
    </xdr:from>
    <xdr:to>
      <xdr:col>120</xdr:col>
      <xdr:colOff>114300</xdr:colOff>
      <xdr:row>37</xdr:row>
      <xdr:rowOff>114935</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6458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36</xdr:row>
      <xdr:rowOff>144145</xdr:rowOff>
    </xdr:from>
    <xdr:ext cx="531495" cy="25590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7756505" y="631634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96</xdr:col>
      <xdr:colOff>0</xdr:colOff>
      <xdr:row>35</xdr:row>
      <xdr:rowOff>132080</xdr:rowOff>
    </xdr:from>
    <xdr:to>
      <xdr:col>120</xdr:col>
      <xdr:colOff>114300</xdr:colOff>
      <xdr:row>35</xdr:row>
      <xdr:rowOff>132080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6132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34</xdr:row>
      <xdr:rowOff>160655</xdr:rowOff>
    </xdr:from>
    <xdr:ext cx="531495" cy="259080"/>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756505" y="5989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96</xdr:col>
      <xdr:colOff>0</xdr:colOff>
      <xdr:row>33</xdr:row>
      <xdr:rowOff>147955</xdr:rowOff>
    </xdr:from>
    <xdr:to>
      <xdr:col>120</xdr:col>
      <xdr:colOff>114300</xdr:colOff>
      <xdr:row>33</xdr:row>
      <xdr:rowOff>147955</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5805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33</xdr:row>
      <xdr:rowOff>6350</xdr:rowOff>
    </xdr:from>
    <xdr:ext cx="531495" cy="25590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756505" y="566420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96</xdr:col>
      <xdr:colOff>0</xdr:colOff>
      <xdr:row>31</xdr:row>
      <xdr:rowOff>164465</xdr:rowOff>
    </xdr:from>
    <xdr:to>
      <xdr:col>120</xdr:col>
      <xdr:colOff>114300</xdr:colOff>
      <xdr:row>31</xdr:row>
      <xdr:rowOff>164465</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5479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31</xdr:row>
      <xdr:rowOff>22225</xdr:rowOff>
    </xdr:from>
    <xdr:ext cx="531495" cy="2584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756505" y="533717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96</xdr:col>
      <xdr:colOff>0</xdr:colOff>
      <xdr:row>30</xdr:row>
      <xdr:rowOff>8890</xdr:rowOff>
    </xdr:from>
    <xdr:to>
      <xdr:col>120</xdr:col>
      <xdr:colOff>114300</xdr:colOff>
      <xdr:row>30</xdr:row>
      <xdr:rowOff>8890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5152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29</xdr:row>
      <xdr:rowOff>38100</xdr:rowOff>
    </xdr:from>
    <xdr:ext cx="531495" cy="259080"/>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756505" y="501015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27</xdr:row>
      <xdr:rowOff>54610</xdr:rowOff>
    </xdr:from>
    <xdr:ext cx="531495" cy="25590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756505" y="46837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2" name="諸支出金グラフ枠">
          <a:extLst>
            <a:ext uri="{FF2B5EF4-FFF2-40B4-BE49-F238E27FC236}">
              <a16:creationId xmlns:a16="http://schemas.microsoft.com/office/drawing/2014/main" id="{00000000-0008-0000-0700-0000E6020000}"/>
            </a:ext>
          </a:extLst>
        </xdr:cNvPr>
        <xdr:cNvSpPr/>
      </xdr:nvSpPr>
      <xdr:spPr>
        <a:xfrm>
          <a:off x="18288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13970</xdr:rowOff>
    </xdr:from>
    <xdr:to>
      <xdr:col>116</xdr:col>
      <xdr:colOff>62865</xdr:colOff>
      <xdr:row>39</xdr:row>
      <xdr:rowOff>99060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flipV="1">
          <a:off x="22159595" y="5157470"/>
          <a:ext cx="1270" cy="16281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122555</xdr:rowOff>
    </xdr:from>
    <xdr:ext cx="249555" cy="255905"/>
    <xdr:sp macro="" textlink="">
      <xdr:nvSpPr>
        <xdr:cNvPr id="744" name="諸支出金最小値テキスト">
          <a:extLst>
            <a:ext uri="{FF2B5EF4-FFF2-40B4-BE49-F238E27FC236}">
              <a16:creationId xmlns:a16="http://schemas.microsoft.com/office/drawing/2014/main" id="{00000000-0008-0000-0700-0000E8020000}"/>
            </a:ext>
          </a:extLst>
        </xdr:cNvPr>
        <xdr:cNvSpPr txBox="1"/>
      </xdr:nvSpPr>
      <xdr:spPr>
        <a:xfrm>
          <a:off x="22212300" y="6809105"/>
          <a:ext cx="2495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39</xdr:row>
      <xdr:rowOff>99060</xdr:rowOff>
    </xdr:from>
    <xdr:to>
      <xdr:col>116</xdr:col>
      <xdr:colOff>152400</xdr:colOff>
      <xdr:row>39</xdr:row>
      <xdr:rowOff>99060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22072600" y="6785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132080</xdr:rowOff>
    </xdr:from>
    <xdr:ext cx="534670" cy="255905"/>
    <xdr:sp macro="" textlink="">
      <xdr:nvSpPr>
        <xdr:cNvPr id="746" name="諸支出金最大値テキスト">
          <a:extLst>
            <a:ext uri="{FF2B5EF4-FFF2-40B4-BE49-F238E27FC236}">
              <a16:creationId xmlns:a16="http://schemas.microsoft.com/office/drawing/2014/main" id="{00000000-0008-0000-0700-0000EA020000}"/>
            </a:ext>
          </a:extLst>
        </xdr:cNvPr>
        <xdr:cNvSpPr txBox="1"/>
      </xdr:nvSpPr>
      <xdr:spPr>
        <a:xfrm>
          <a:off x="22212300" y="4932680"/>
          <a:ext cx="53467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49,848</a:t>
          </a:r>
          <a:endParaRPr kumimoji="1" lang="ja-JP" altLang="en-US" sz="1000" b="1">
            <a:latin typeface="ＭＳ Ｐゴシック"/>
          </a:endParaRPr>
        </a:p>
      </xdr:txBody>
    </xdr:sp>
    <xdr:clientData/>
  </xdr:oneCellAnchor>
  <xdr:twoCellAnchor>
    <xdr:from>
      <xdr:col>115</xdr:col>
      <xdr:colOff>165100</xdr:colOff>
      <xdr:row>30</xdr:row>
      <xdr:rowOff>13970</xdr:rowOff>
    </xdr:from>
    <xdr:to>
      <xdr:col>116</xdr:col>
      <xdr:colOff>152400</xdr:colOff>
      <xdr:row>30</xdr:row>
      <xdr:rowOff>13970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22072600" y="51574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99060</xdr:rowOff>
    </xdr:from>
    <xdr:to>
      <xdr:col>116</xdr:col>
      <xdr:colOff>63500</xdr:colOff>
      <xdr:row>39</xdr:row>
      <xdr:rowOff>99060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21323300" y="678561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40640</xdr:rowOff>
    </xdr:from>
    <xdr:ext cx="378460" cy="255905"/>
    <xdr:sp macro="" textlink="">
      <xdr:nvSpPr>
        <xdr:cNvPr id="749" name="諸支出金平均値テキスト">
          <a:extLst>
            <a:ext uri="{FF2B5EF4-FFF2-40B4-BE49-F238E27FC236}">
              <a16:creationId xmlns:a16="http://schemas.microsoft.com/office/drawing/2014/main" id="{00000000-0008-0000-0700-0000ED020000}"/>
            </a:ext>
          </a:extLst>
        </xdr:cNvPr>
        <xdr:cNvSpPr txBox="1"/>
      </xdr:nvSpPr>
      <xdr:spPr>
        <a:xfrm>
          <a:off x="22212300" y="6555740"/>
          <a:ext cx="378460"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942</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39</xdr:row>
      <xdr:rowOff>17780</xdr:rowOff>
    </xdr:from>
    <xdr:to>
      <xdr:col>116</xdr:col>
      <xdr:colOff>114300</xdr:colOff>
      <xdr:row>39</xdr:row>
      <xdr:rowOff>118745</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22110700" y="670433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99060</xdr:rowOff>
    </xdr:from>
    <xdr:to>
      <xdr:col>111</xdr:col>
      <xdr:colOff>177800</xdr:colOff>
      <xdr:row>39</xdr:row>
      <xdr:rowOff>99060</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20434300" y="67856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15240</xdr:rowOff>
    </xdr:from>
    <xdr:to>
      <xdr:col>112</xdr:col>
      <xdr:colOff>38100</xdr:colOff>
      <xdr:row>39</xdr:row>
      <xdr:rowOff>116840</xdr:rowOff>
    </xdr:to>
    <xdr:sp macro="" textlink="">
      <xdr:nvSpPr>
        <xdr:cNvPr id="752" name="フローチャート: 判断 751">
          <a:extLst>
            <a:ext uri="{FF2B5EF4-FFF2-40B4-BE49-F238E27FC236}">
              <a16:creationId xmlns:a16="http://schemas.microsoft.com/office/drawing/2014/main" id="{00000000-0008-0000-0700-0000F0020000}"/>
            </a:ext>
          </a:extLst>
        </xdr:cNvPr>
        <xdr:cNvSpPr/>
      </xdr:nvSpPr>
      <xdr:spPr>
        <a:xfrm>
          <a:off x="21272500" y="6701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133350</xdr:colOff>
      <xdr:row>37</xdr:row>
      <xdr:rowOff>133350</xdr:rowOff>
    </xdr:from>
    <xdr:ext cx="466725" cy="25590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21088350" y="6477000"/>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1,002</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39</xdr:row>
      <xdr:rowOff>99060</xdr:rowOff>
    </xdr:from>
    <xdr:to>
      <xdr:col>107</xdr:col>
      <xdr:colOff>50800</xdr:colOff>
      <xdr:row>39</xdr:row>
      <xdr:rowOff>99060</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19545300" y="67856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22860</xdr:rowOff>
    </xdr:from>
    <xdr:to>
      <xdr:col>107</xdr:col>
      <xdr:colOff>101600</xdr:colOff>
      <xdr:row>39</xdr:row>
      <xdr:rowOff>124460</xdr:rowOff>
    </xdr:to>
    <xdr:sp macro="" textlink="">
      <xdr:nvSpPr>
        <xdr:cNvPr id="755" name="フローチャート: 判断 754">
          <a:extLst>
            <a:ext uri="{FF2B5EF4-FFF2-40B4-BE49-F238E27FC236}">
              <a16:creationId xmlns:a16="http://schemas.microsoft.com/office/drawing/2014/main" id="{00000000-0008-0000-0700-0000F3020000}"/>
            </a:ext>
          </a:extLst>
        </xdr:cNvPr>
        <xdr:cNvSpPr/>
      </xdr:nvSpPr>
      <xdr:spPr>
        <a:xfrm>
          <a:off x="20383500" y="6709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52070</xdr:colOff>
      <xdr:row>37</xdr:row>
      <xdr:rowOff>140970</xdr:rowOff>
    </xdr:from>
    <xdr:ext cx="378460" cy="259080"/>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0245070" y="648462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771</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39</xdr:row>
      <xdr:rowOff>99060</xdr:rowOff>
    </xdr:from>
    <xdr:to>
      <xdr:col>102</xdr:col>
      <xdr:colOff>114300</xdr:colOff>
      <xdr:row>39</xdr:row>
      <xdr:rowOff>99060</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18656300" y="67856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39370</xdr:rowOff>
    </xdr:from>
    <xdr:to>
      <xdr:col>102</xdr:col>
      <xdr:colOff>165100</xdr:colOff>
      <xdr:row>39</xdr:row>
      <xdr:rowOff>140970</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19494500" y="672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115570</xdr:colOff>
      <xdr:row>37</xdr:row>
      <xdr:rowOff>157480</xdr:rowOff>
    </xdr:from>
    <xdr:ext cx="378460" cy="25590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9356070" y="6501130"/>
          <a:ext cx="37846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265</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39</xdr:row>
      <xdr:rowOff>41275</xdr:rowOff>
    </xdr:from>
    <xdr:to>
      <xdr:col>98</xdr:col>
      <xdr:colOff>38100</xdr:colOff>
      <xdr:row>39</xdr:row>
      <xdr:rowOff>143510</xdr:rowOff>
    </xdr:to>
    <xdr:sp macro="" textlink="">
      <xdr:nvSpPr>
        <xdr:cNvPr id="760" name="フローチャート: 判断 759">
          <a:extLst>
            <a:ext uri="{FF2B5EF4-FFF2-40B4-BE49-F238E27FC236}">
              <a16:creationId xmlns:a16="http://schemas.microsoft.com/office/drawing/2014/main" id="{00000000-0008-0000-0700-0000F8020000}"/>
            </a:ext>
          </a:extLst>
        </xdr:cNvPr>
        <xdr:cNvSpPr/>
      </xdr:nvSpPr>
      <xdr:spPr>
        <a:xfrm>
          <a:off x="18605500" y="672782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179070</xdr:colOff>
      <xdr:row>37</xdr:row>
      <xdr:rowOff>159385</xdr:rowOff>
    </xdr:from>
    <xdr:ext cx="378460" cy="2584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8467070" y="6503035"/>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206</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41</xdr:row>
      <xdr:rowOff>80010</xdr:rowOff>
    </xdr:from>
    <xdr:ext cx="762000" cy="259080"/>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1971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110</xdr:col>
      <xdr:colOff>177800</xdr:colOff>
      <xdr:row>41</xdr:row>
      <xdr:rowOff>80010</xdr:rowOff>
    </xdr:from>
    <xdr:ext cx="762000" cy="259080"/>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113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106</xdr:col>
      <xdr:colOff>50800</xdr:colOff>
      <xdr:row>41</xdr:row>
      <xdr:rowOff>80010</xdr:rowOff>
    </xdr:from>
    <xdr:ext cx="762000" cy="259080"/>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024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101</xdr:col>
      <xdr:colOff>114300</xdr:colOff>
      <xdr:row>41</xdr:row>
      <xdr:rowOff>80010</xdr:rowOff>
    </xdr:from>
    <xdr:ext cx="762000" cy="259080"/>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9354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96</xdr:col>
      <xdr:colOff>177800</xdr:colOff>
      <xdr:row>41</xdr:row>
      <xdr:rowOff>80010</xdr:rowOff>
    </xdr:from>
    <xdr:ext cx="762000" cy="259080"/>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8465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116</xdr:col>
      <xdr:colOff>12700</xdr:colOff>
      <xdr:row>39</xdr:row>
      <xdr:rowOff>48260</xdr:rowOff>
    </xdr:from>
    <xdr:to>
      <xdr:col>116</xdr:col>
      <xdr:colOff>114300</xdr:colOff>
      <xdr:row>39</xdr:row>
      <xdr:rowOff>149860</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221107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167005</xdr:rowOff>
    </xdr:from>
    <xdr:ext cx="249555" cy="255905"/>
    <xdr:sp macro="" textlink="">
      <xdr:nvSpPr>
        <xdr:cNvPr id="768" name="諸支出金該当値テキスト">
          <a:extLst>
            <a:ext uri="{FF2B5EF4-FFF2-40B4-BE49-F238E27FC236}">
              <a16:creationId xmlns:a16="http://schemas.microsoft.com/office/drawing/2014/main" id="{00000000-0008-0000-0700-000000030000}"/>
            </a:ext>
          </a:extLst>
        </xdr:cNvPr>
        <xdr:cNvSpPr txBox="1"/>
      </xdr:nvSpPr>
      <xdr:spPr>
        <a:xfrm>
          <a:off x="22212300" y="6682105"/>
          <a:ext cx="2495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39</xdr:row>
      <xdr:rowOff>48260</xdr:rowOff>
    </xdr:from>
    <xdr:to>
      <xdr:col>112</xdr:col>
      <xdr:colOff>38100</xdr:colOff>
      <xdr:row>39</xdr:row>
      <xdr:rowOff>149860</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212725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39</xdr:row>
      <xdr:rowOff>140970</xdr:rowOff>
    </xdr:from>
    <xdr:ext cx="246380" cy="259080"/>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1198840" y="682752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39</xdr:row>
      <xdr:rowOff>48260</xdr:rowOff>
    </xdr:from>
    <xdr:to>
      <xdr:col>107</xdr:col>
      <xdr:colOff>101600</xdr:colOff>
      <xdr:row>39</xdr:row>
      <xdr:rowOff>149860</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203835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39</xdr:row>
      <xdr:rowOff>140970</xdr:rowOff>
    </xdr:from>
    <xdr:ext cx="246380" cy="259080"/>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20309840" y="682752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39</xdr:row>
      <xdr:rowOff>48260</xdr:rowOff>
    </xdr:from>
    <xdr:to>
      <xdr:col>102</xdr:col>
      <xdr:colOff>165100</xdr:colOff>
      <xdr:row>39</xdr:row>
      <xdr:rowOff>149860</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194945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39</xdr:row>
      <xdr:rowOff>140970</xdr:rowOff>
    </xdr:from>
    <xdr:ext cx="246380" cy="259080"/>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9420840" y="682752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39</xdr:row>
      <xdr:rowOff>48260</xdr:rowOff>
    </xdr:from>
    <xdr:to>
      <xdr:col>98</xdr:col>
      <xdr:colOff>38100</xdr:colOff>
      <xdr:row>39</xdr:row>
      <xdr:rowOff>149860</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186055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39</xdr:row>
      <xdr:rowOff>140970</xdr:rowOff>
    </xdr:from>
    <xdr:ext cx="246380" cy="259080"/>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8531840" y="682752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841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841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1/55</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94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94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20574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20574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8288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6710" cy="222250"/>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18249900" y="8064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18288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8288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53</xdr:row>
      <xdr:rowOff>168910</xdr:rowOff>
    </xdr:from>
    <xdr:ext cx="245745" cy="25590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8039080" y="9255760"/>
          <a:ext cx="24574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18288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47</xdr:row>
      <xdr:rowOff>54610</xdr:rowOff>
    </xdr:from>
    <xdr:ext cx="245745" cy="255905"/>
    <xdr:sp macro="" textlink="">
      <xdr:nvSpPr>
        <xdr:cNvPr id="790" name="テキスト ボックス 789">
          <a:extLst>
            <a:ext uri="{FF2B5EF4-FFF2-40B4-BE49-F238E27FC236}">
              <a16:creationId xmlns:a16="http://schemas.microsoft.com/office/drawing/2014/main" id="{00000000-0008-0000-0700-000016030000}"/>
            </a:ext>
          </a:extLst>
        </xdr:cNvPr>
        <xdr:cNvSpPr txBox="1"/>
      </xdr:nvSpPr>
      <xdr:spPr>
        <a:xfrm>
          <a:off x="18039080" y="8112760"/>
          <a:ext cx="24574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1" name="前年度繰上充用金グラフ枠">
          <a:extLst>
            <a:ext uri="{FF2B5EF4-FFF2-40B4-BE49-F238E27FC236}">
              <a16:creationId xmlns:a16="http://schemas.microsoft.com/office/drawing/2014/main" id="{00000000-0008-0000-0700-000017030000}"/>
            </a:ext>
          </a:extLst>
        </xdr:cNvPr>
        <xdr:cNvSpPr/>
      </xdr:nvSpPr>
      <xdr:spPr>
        <a:xfrm>
          <a:off x="18288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62865</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2159595" y="9398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10160</xdr:rowOff>
    </xdr:from>
    <xdr:ext cx="249555" cy="259080"/>
    <xdr:sp macro="" textlink="">
      <xdr:nvSpPr>
        <xdr:cNvPr id="793" name="前年度繰上充用金最小値テキスト">
          <a:extLst>
            <a:ext uri="{FF2B5EF4-FFF2-40B4-BE49-F238E27FC236}">
              <a16:creationId xmlns:a16="http://schemas.microsoft.com/office/drawing/2014/main" id="{00000000-0008-0000-0700-000019030000}"/>
            </a:ext>
          </a:extLst>
        </xdr:cNvPr>
        <xdr:cNvSpPr txBox="1"/>
      </xdr:nvSpPr>
      <xdr:spPr>
        <a:xfrm>
          <a:off x="22212300" y="9439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2072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10160</xdr:rowOff>
    </xdr:from>
    <xdr:ext cx="249555" cy="259080"/>
    <xdr:sp macro="" textlink="">
      <xdr:nvSpPr>
        <xdr:cNvPr id="795" name="前年度繰上充用金最大値テキスト">
          <a:extLst>
            <a:ext uri="{FF2B5EF4-FFF2-40B4-BE49-F238E27FC236}">
              <a16:creationId xmlns:a16="http://schemas.microsoft.com/office/drawing/2014/main" id="{00000000-0008-0000-0700-00001B030000}"/>
            </a:ext>
          </a:extLst>
        </xdr:cNvPr>
        <xdr:cNvSpPr txBox="1"/>
      </xdr:nvSpPr>
      <xdr:spPr>
        <a:xfrm>
          <a:off x="22212300" y="9097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2072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21323300" y="9398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67310</xdr:rowOff>
    </xdr:from>
    <xdr:ext cx="249555" cy="259080"/>
    <xdr:sp macro="" textlink="">
      <xdr:nvSpPr>
        <xdr:cNvPr id="798" name="前年度繰上充用金平均値テキスト">
          <a:extLst>
            <a:ext uri="{FF2B5EF4-FFF2-40B4-BE49-F238E27FC236}">
              <a16:creationId xmlns:a16="http://schemas.microsoft.com/office/drawing/2014/main" id="{00000000-0008-0000-0700-00001E030000}"/>
            </a:ext>
          </a:extLst>
        </xdr:cNvPr>
        <xdr:cNvSpPr txBox="1"/>
      </xdr:nvSpPr>
      <xdr:spPr>
        <a:xfrm>
          <a:off x="22212300" y="9325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0434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1" name="フローチャート: 判断 800">
          <a:extLst>
            <a:ext uri="{FF2B5EF4-FFF2-40B4-BE49-F238E27FC236}">
              <a16:creationId xmlns:a16="http://schemas.microsoft.com/office/drawing/2014/main" id="{00000000-0008-0000-0700-000021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55</xdr:row>
      <xdr:rowOff>10160</xdr:rowOff>
    </xdr:from>
    <xdr:ext cx="246380" cy="259080"/>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21198840" y="94399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19545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4" name="フローチャート: 判断 803">
          <a:extLst>
            <a:ext uri="{FF2B5EF4-FFF2-40B4-BE49-F238E27FC236}">
              <a16:creationId xmlns:a16="http://schemas.microsoft.com/office/drawing/2014/main" id="{00000000-0008-0000-0700-000024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55</xdr:row>
      <xdr:rowOff>10160</xdr:rowOff>
    </xdr:from>
    <xdr:ext cx="246380" cy="259080"/>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0309840" y="94399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18656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55</xdr:row>
      <xdr:rowOff>10160</xdr:rowOff>
    </xdr:from>
    <xdr:ext cx="246380" cy="259080"/>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9420840" y="94399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9" name="フローチャート: 判断 808">
          <a:extLst>
            <a:ext uri="{FF2B5EF4-FFF2-40B4-BE49-F238E27FC236}">
              <a16:creationId xmlns:a16="http://schemas.microsoft.com/office/drawing/2014/main" id="{00000000-0008-0000-0700-000029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55</xdr:row>
      <xdr:rowOff>10160</xdr:rowOff>
    </xdr:from>
    <xdr:ext cx="246380" cy="259080"/>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8531840" y="94399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61</xdr:row>
      <xdr:rowOff>80010</xdr:rowOff>
    </xdr:from>
    <xdr:ext cx="762000" cy="259080"/>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1971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110</xdr:col>
      <xdr:colOff>177800</xdr:colOff>
      <xdr:row>61</xdr:row>
      <xdr:rowOff>80010</xdr:rowOff>
    </xdr:from>
    <xdr:ext cx="762000" cy="259080"/>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113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106</xdr:col>
      <xdr:colOff>50800</xdr:colOff>
      <xdr:row>61</xdr:row>
      <xdr:rowOff>80010</xdr:rowOff>
    </xdr:from>
    <xdr:ext cx="762000" cy="259080"/>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024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101</xdr:col>
      <xdr:colOff>114300</xdr:colOff>
      <xdr:row>61</xdr:row>
      <xdr:rowOff>80010</xdr:rowOff>
    </xdr:from>
    <xdr:ext cx="762000" cy="259080"/>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9354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96</xdr:col>
      <xdr:colOff>177800</xdr:colOff>
      <xdr:row>61</xdr:row>
      <xdr:rowOff>80010</xdr:rowOff>
    </xdr:from>
    <xdr:ext cx="762000" cy="259080"/>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8465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124460</xdr:rowOff>
    </xdr:from>
    <xdr:ext cx="249555" cy="259080"/>
    <xdr:sp macro="" textlink="">
      <xdr:nvSpPr>
        <xdr:cNvPr id="817" name="前年度繰上充用金該当値テキスト">
          <a:extLst>
            <a:ext uri="{FF2B5EF4-FFF2-40B4-BE49-F238E27FC236}">
              <a16:creationId xmlns:a16="http://schemas.microsoft.com/office/drawing/2014/main" id="{00000000-0008-0000-0700-000031030000}"/>
            </a:ext>
          </a:extLst>
        </xdr:cNvPr>
        <xdr:cNvSpPr txBox="1"/>
      </xdr:nvSpPr>
      <xdr:spPr>
        <a:xfrm>
          <a:off x="22212300" y="9211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53</xdr:row>
      <xdr:rowOff>35560</xdr:rowOff>
    </xdr:from>
    <xdr:ext cx="246380" cy="259080"/>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1198840" y="91224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53</xdr:row>
      <xdr:rowOff>35560</xdr:rowOff>
    </xdr:from>
    <xdr:ext cx="246380" cy="259080"/>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20309840" y="91224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53</xdr:row>
      <xdr:rowOff>35560</xdr:rowOff>
    </xdr:from>
    <xdr:ext cx="246380" cy="259080"/>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19420840" y="91224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53</xdr:row>
      <xdr:rowOff>35560</xdr:rowOff>
    </xdr:from>
    <xdr:ext cx="246380" cy="259080"/>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18531840" y="91224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6" name="正方形/長方形 825">
          <a:extLst>
            <a:ext uri="{FF2B5EF4-FFF2-40B4-BE49-F238E27FC236}">
              <a16:creationId xmlns:a16="http://schemas.microsoft.com/office/drawing/2014/main" id="{00000000-0008-0000-0700-00003A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7" name="正方形/長方形 826">
          <a:extLst>
            <a:ext uri="{FF2B5EF4-FFF2-40B4-BE49-F238E27FC236}">
              <a16:creationId xmlns:a16="http://schemas.microsoft.com/office/drawing/2014/main" id="{00000000-0008-0000-0700-00003B030000}"/>
            </a:ext>
          </a:extLst>
        </xdr:cNvPr>
        <xdr:cNvSpPr/>
      </xdr:nvSpPr>
      <xdr:spPr>
        <a:xfrm>
          <a:off x="762000" y="17843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787400" y="18097500"/>
          <a:ext cx="221615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当町は中山間に位置し、広大な面積の中に行政区が点在するという特質から、総合支所をはじめとする同種の公共施設を分散する形で数多く有している。これに比例し、多くの項目で類似団体内の平均値を大きく上回っている。</a:t>
          </a:r>
        </a:p>
        <a:p>
          <a:r>
            <a:rPr kumimoji="1" lang="ja-JP" altLang="en-US" sz="1300">
              <a:latin typeface="ＭＳ Ｐゴシック"/>
              <a:ea typeface="ＭＳ Ｐゴシック"/>
            </a:rPr>
            <a:t>　公共施設の維持管理経費を包含する項目として総務費や民生費、商工費、消防費が、除排雪経費を包含する項目として土木費が、それらの財源確保に関連する公債費が、それぞれ突出している状況にある。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200660</xdr:colOff>
      <xdr:row>46</xdr:row>
      <xdr:rowOff>103505</xdr:rowOff>
    </xdr:from>
    <xdr:to>
      <xdr:col>1</xdr:col>
      <xdr:colOff>895350</xdr:colOff>
      <xdr:row>46</xdr:row>
      <xdr:rowOff>618490</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a:xfrm>
          <a:off x="829310" y="10066655"/>
          <a:ext cx="694690" cy="514985"/>
        </a:xfrm>
        <a:prstGeom prst="rect">
          <a:avLst/>
        </a:prstGeom>
        <a:solidFill>
          <a:srgbClr val="FF8080"/>
        </a:solidFill>
        <a:ln w="6350">
          <a:solidFill>
            <a:srgbClr val="000000"/>
          </a:solidFill>
          <a:miter lim="800000"/>
          <a:headEnd/>
          <a:tailEnd/>
        </a:ln>
      </xdr:spPr>
    </xdr:sp>
    <xdr:clientData/>
  </xdr:twoCellAnchor>
  <xdr:twoCellAnchor>
    <xdr:from>
      <xdr:col>1</xdr:col>
      <xdr:colOff>200660</xdr:colOff>
      <xdr:row>47</xdr:row>
      <xdr:rowOff>114935</xdr:rowOff>
    </xdr:from>
    <xdr:to>
      <xdr:col>1</xdr:col>
      <xdr:colOff>895350</xdr:colOff>
      <xdr:row>47</xdr:row>
      <xdr:rowOff>618490</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a:xfrm>
          <a:off x="829310" y="10811510"/>
          <a:ext cx="694690" cy="503555"/>
        </a:xfrm>
        <a:prstGeom prst="rect">
          <a:avLst/>
        </a:prstGeom>
        <a:solidFill>
          <a:srgbClr val="00FFFF"/>
        </a:solidFill>
        <a:ln w="6350">
          <a:solidFill>
            <a:srgbClr val="000000"/>
          </a:solidFill>
          <a:miter lim="800000"/>
          <a:headEnd/>
          <a:tailEnd/>
        </a:ln>
      </xdr:spPr>
    </xdr:sp>
    <xdr:clientData/>
  </xdr:twoCellAnchor>
  <xdr:twoCellAnchor>
    <xdr:from>
      <xdr:col>1</xdr:col>
      <xdr:colOff>200660</xdr:colOff>
      <xdr:row>48</xdr:row>
      <xdr:rowOff>370840</xdr:rowOff>
    </xdr:from>
    <xdr:to>
      <xdr:col>1</xdr:col>
      <xdr:colOff>895350</xdr:colOff>
      <xdr:row>48</xdr:row>
      <xdr:rowOff>370840</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a:xfrm>
          <a:off x="829310" y="11800840"/>
          <a:ext cx="694690"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466090</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a:xfrm>
          <a:off x="1076325" y="11706225"/>
          <a:ext cx="190500" cy="189865"/>
        </a:xfrm>
        <a:prstGeom prst="ellipse">
          <a:avLst/>
        </a:prstGeom>
        <a:solidFill>
          <a:srgbClr val="FF0000"/>
        </a:solidFill>
        <a:ln w="6350">
          <a:noFill/>
          <a:round/>
          <a:headEnd/>
          <a:tailEnd/>
        </a:ln>
      </xdr:spPr>
    </xdr:sp>
    <xdr:clientData/>
  </xdr:twoCellAnchor>
  <xdr:twoCellAnchor>
    <xdr:from>
      <xdr:col>10</xdr:col>
      <xdr:colOff>323850</xdr:colOff>
      <xdr:row>45</xdr:row>
      <xdr:rowOff>10160</xdr:rowOff>
    </xdr:from>
    <xdr:to>
      <xdr:col>15</xdr:col>
      <xdr:colOff>724535</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a:xfrm>
          <a:off x="10982325" y="9601835"/>
          <a:ext cx="5972810" cy="2561590"/>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10160</xdr:rowOff>
    </xdr:from>
    <xdr:to>
      <xdr:col>11</xdr:col>
      <xdr:colOff>104775</xdr:colOff>
      <xdr:row>45</xdr:row>
      <xdr:rowOff>323215</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a:xfrm>
          <a:off x="10982325" y="9601835"/>
          <a:ext cx="895350" cy="31305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a:xfrm>
          <a:off x="123825" y="123825"/>
          <a:ext cx="9525000"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a:xfrm>
          <a:off x="10172700" y="285750"/>
          <a:ext cx="253365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5</a:t>
          </a:r>
          <a:r>
            <a:rPr lang="ja-JP" altLang="en-US" sz="1600" b="1">
              <a:latin typeface="ＭＳ ゴシック"/>
              <a:ea typeface="ＭＳ ゴシック"/>
            </a:rPr>
            <a:t>年度</a:t>
          </a:r>
        </a:p>
      </xdr:txBody>
    </xdr:sp>
    <xdr:clientData/>
  </xdr:twoCellAnchor>
  <xdr:twoCellAnchor>
    <xdr:from>
      <xdr:col>12</xdr:col>
      <xdr:colOff>219075</xdr:colOff>
      <xdr:row>1</xdr:row>
      <xdr:rowOff>76200</xdr:rowOff>
    </xdr:from>
    <xdr:to>
      <xdr:col>15</xdr:col>
      <xdr:colOff>686435</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a:xfrm>
          <a:off x="13106400" y="285750"/>
          <a:ext cx="381063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福島県南会津町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a:xfrm>
          <a:off x="466725" y="838200"/>
          <a:ext cx="31242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485775</xdr:colOff>
      <xdr:row>45</xdr:row>
      <xdr:rowOff>342265</xdr:rowOff>
    </xdr:from>
    <xdr:to>
      <xdr:col>15</xdr:col>
      <xdr:colOff>542290</xdr:colOff>
      <xdr:row>48</xdr:row>
      <xdr:rowOff>589915</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0" y="9933940"/>
          <a:ext cx="5628640" cy="2085975"/>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　令和５年度に取り崩しはなく、決算余剰金等で219,919千円を積み立てたことにより、財政調整基金残高及び実質収支額ともに増加した。</a:t>
          </a:r>
        </a:p>
        <a:p>
          <a:r>
            <a:rPr kumimoji="1" lang="ja-JP" altLang="en-US" sz="1400">
              <a:latin typeface="ＭＳ ゴシック"/>
              <a:ea typeface="ＭＳ ゴシック"/>
            </a:rPr>
            <a:t>　人口減少に伴い、普通交付税交付額の減少が今後見込まれるが、物価・エネルギー価格高騰や住民ニーズの多様化に対応する観点から、歳出予算の削減には至っておらず、選択と集中による事務事業の見直し等に取り組む必要があ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105410</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1056640</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a:xfrm>
          <a:off x="11353800" y="6896100"/>
          <a:ext cx="6304915"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532765</xdr:colOff>
      <xdr:row>32</xdr:row>
      <xdr:rowOff>29210</xdr:rowOff>
    </xdr:from>
    <xdr:to>
      <xdr:col>11</xdr:col>
      <xdr:colOff>913765</xdr:colOff>
      <xdr:row>33</xdr:row>
      <xdr:rowOff>19685</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a:xfrm>
          <a:off x="11419840" y="6925310"/>
          <a:ext cx="15240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10160</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741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151765</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a:xfrm>
          <a:off x="142875" y="142875"/>
          <a:ext cx="10325100" cy="63754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170815</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a:xfrm>
          <a:off x="10810875" y="238125"/>
          <a:ext cx="253301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5</a:t>
          </a:r>
          <a:r>
            <a:rPr lang="ja-JP" altLang="en-US" sz="1600" b="1">
              <a:latin typeface="ＭＳ ゴシック"/>
              <a:ea typeface="ＭＳ ゴシック"/>
            </a:rPr>
            <a:t>年度</a:t>
          </a:r>
        </a:p>
      </xdr:txBody>
    </xdr:sp>
    <xdr:clientData/>
  </xdr:twoCellAnchor>
  <xdr:twoCellAnchor>
    <xdr:from>
      <xdr:col>12</xdr:col>
      <xdr:colOff>657225</xdr:colOff>
      <xdr:row>1</xdr:row>
      <xdr:rowOff>28575</xdr:rowOff>
    </xdr:from>
    <xdr:to>
      <xdr:col>15</xdr:col>
      <xdr:colOff>1038860</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a:xfrm>
          <a:off x="13830300" y="238125"/>
          <a:ext cx="381063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福島県南会津町</a:t>
          </a:r>
        </a:p>
      </xdr:txBody>
    </xdr:sp>
    <xdr:clientData/>
  </xdr:twoCellAnchor>
  <xdr:twoCellAnchor editAs="oneCell">
    <xdr:from>
      <xdr:col>1</xdr:col>
      <xdr:colOff>0</xdr:colOff>
      <xdr:row>3</xdr:row>
      <xdr:rowOff>28575</xdr:rowOff>
    </xdr:from>
    <xdr:to>
      <xdr:col>4</xdr:col>
      <xdr:colOff>913765</xdr:colOff>
      <xdr:row>4</xdr:row>
      <xdr:rowOff>199390</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a:xfrm>
          <a:off x="504825" y="657225"/>
          <a:ext cx="4314190" cy="38036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351790</xdr:rowOff>
    </xdr:from>
    <xdr:to>
      <xdr:col>15</xdr:col>
      <xdr:colOff>923925</xdr:colOff>
      <xdr:row>42</xdr:row>
      <xdr:rowOff>275590</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7890"/>
          <a:ext cx="6038850" cy="48768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　全会計において赤字は生じていないが、引き続き財政の健全化を維持していく。</a:t>
          </a:r>
        </a:p>
      </xdr:txBody>
    </xdr:sp>
    <xdr:clientData/>
  </xdr:twoCellAnchor>
  <xdr:twoCellAnchor>
    <xdr:from>
      <xdr:col>1</xdr:col>
      <xdr:colOff>0</xdr:colOff>
      <xdr:row>32</xdr:row>
      <xdr:rowOff>0</xdr:rowOff>
    </xdr:from>
    <xdr:to>
      <xdr:col>5</xdr:col>
      <xdr:colOff>10160</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741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89535</xdr:rowOff>
    </xdr:from>
    <xdr:to>
      <xdr:col>1</xdr:col>
      <xdr:colOff>638175</xdr:colOff>
      <xdr:row>33</xdr:row>
      <xdr:rowOff>378460</xdr:rowOff>
    </xdr:to>
    <xdr:sp macro="" textlink="">
      <xdr:nvSpPr>
        <xdr:cNvPr id="12" name="凡例1">
          <a:extLst>
            <a:ext uri="{FF2B5EF4-FFF2-40B4-BE49-F238E27FC236}">
              <a16:creationId xmlns:a16="http://schemas.microsoft.com/office/drawing/2014/main" id="{00000000-0008-0000-0900-00000C000000}"/>
            </a:ext>
          </a:extLst>
        </xdr:cNvPr>
        <xdr:cNvSpPr/>
      </xdr:nvSpPr>
      <xdr:spPr>
        <a:xfrm>
          <a:off x="635000" y="7480935"/>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89535</xdr:rowOff>
    </xdr:from>
    <xdr:to>
      <xdr:col>1</xdr:col>
      <xdr:colOff>638175</xdr:colOff>
      <xdr:row>34</xdr:row>
      <xdr:rowOff>378460</xdr:rowOff>
    </xdr:to>
    <xdr:sp macro="" textlink="">
      <xdr:nvSpPr>
        <xdr:cNvPr id="13" name="凡例2">
          <a:extLst>
            <a:ext uri="{FF2B5EF4-FFF2-40B4-BE49-F238E27FC236}">
              <a16:creationId xmlns:a16="http://schemas.microsoft.com/office/drawing/2014/main" id="{00000000-0008-0000-0900-00000D000000}"/>
            </a:ext>
          </a:extLst>
        </xdr:cNvPr>
        <xdr:cNvSpPr/>
      </xdr:nvSpPr>
      <xdr:spPr>
        <a:xfrm>
          <a:off x="635000" y="7976235"/>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89535</xdr:rowOff>
    </xdr:from>
    <xdr:to>
      <xdr:col>1</xdr:col>
      <xdr:colOff>638175</xdr:colOff>
      <xdr:row>35</xdr:row>
      <xdr:rowOff>378460</xdr:rowOff>
    </xdr:to>
    <xdr:sp macro="" textlink="">
      <xdr:nvSpPr>
        <xdr:cNvPr id="14" name="凡例3">
          <a:extLst>
            <a:ext uri="{FF2B5EF4-FFF2-40B4-BE49-F238E27FC236}">
              <a16:creationId xmlns:a16="http://schemas.microsoft.com/office/drawing/2014/main" id="{00000000-0008-0000-0900-00000E000000}"/>
            </a:ext>
          </a:extLst>
        </xdr:cNvPr>
        <xdr:cNvSpPr/>
      </xdr:nvSpPr>
      <xdr:spPr>
        <a:xfrm>
          <a:off x="635000" y="8471535"/>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89535</xdr:rowOff>
    </xdr:from>
    <xdr:to>
      <xdr:col>1</xdr:col>
      <xdr:colOff>638175</xdr:colOff>
      <xdr:row>36</xdr:row>
      <xdr:rowOff>378460</xdr:rowOff>
    </xdr:to>
    <xdr:sp macro="" textlink="">
      <xdr:nvSpPr>
        <xdr:cNvPr id="15" name="凡例4">
          <a:extLst>
            <a:ext uri="{FF2B5EF4-FFF2-40B4-BE49-F238E27FC236}">
              <a16:creationId xmlns:a16="http://schemas.microsoft.com/office/drawing/2014/main" id="{00000000-0008-0000-0900-00000F000000}"/>
            </a:ext>
          </a:extLst>
        </xdr:cNvPr>
        <xdr:cNvSpPr/>
      </xdr:nvSpPr>
      <xdr:spPr>
        <a:xfrm>
          <a:off x="635000" y="8966835"/>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89535</xdr:rowOff>
    </xdr:from>
    <xdr:to>
      <xdr:col>1</xdr:col>
      <xdr:colOff>638175</xdr:colOff>
      <xdr:row>37</xdr:row>
      <xdr:rowOff>378460</xdr:rowOff>
    </xdr:to>
    <xdr:sp macro="" textlink="">
      <xdr:nvSpPr>
        <xdr:cNvPr id="16" name="凡例5">
          <a:extLst>
            <a:ext uri="{FF2B5EF4-FFF2-40B4-BE49-F238E27FC236}">
              <a16:creationId xmlns:a16="http://schemas.microsoft.com/office/drawing/2014/main" id="{00000000-0008-0000-0900-000010000000}"/>
            </a:ext>
          </a:extLst>
        </xdr:cNvPr>
        <xdr:cNvSpPr/>
      </xdr:nvSpPr>
      <xdr:spPr>
        <a:xfrm>
          <a:off x="635000" y="9462135"/>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89535</xdr:rowOff>
    </xdr:from>
    <xdr:to>
      <xdr:col>1</xdr:col>
      <xdr:colOff>638175</xdr:colOff>
      <xdr:row>38</xdr:row>
      <xdr:rowOff>378460</xdr:rowOff>
    </xdr:to>
    <xdr:sp macro="" textlink="">
      <xdr:nvSpPr>
        <xdr:cNvPr id="17" name="凡例6">
          <a:extLst>
            <a:ext uri="{FF2B5EF4-FFF2-40B4-BE49-F238E27FC236}">
              <a16:creationId xmlns:a16="http://schemas.microsoft.com/office/drawing/2014/main" id="{00000000-0008-0000-0900-000011000000}"/>
            </a:ext>
          </a:extLst>
        </xdr:cNvPr>
        <xdr:cNvSpPr/>
      </xdr:nvSpPr>
      <xdr:spPr>
        <a:xfrm>
          <a:off x="635000" y="9957435"/>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89535</xdr:rowOff>
    </xdr:from>
    <xdr:to>
      <xdr:col>1</xdr:col>
      <xdr:colOff>638175</xdr:colOff>
      <xdr:row>41</xdr:row>
      <xdr:rowOff>378460</xdr:rowOff>
    </xdr:to>
    <xdr:sp macro="" textlink="">
      <xdr:nvSpPr>
        <xdr:cNvPr id="18" name="凡例9">
          <a:extLst>
            <a:ext uri="{FF2B5EF4-FFF2-40B4-BE49-F238E27FC236}">
              <a16:creationId xmlns:a16="http://schemas.microsoft.com/office/drawing/2014/main" id="{00000000-0008-0000-0900-000012000000}"/>
            </a:ext>
          </a:extLst>
        </xdr:cNvPr>
        <xdr:cNvSpPr/>
      </xdr:nvSpPr>
      <xdr:spPr>
        <a:xfrm>
          <a:off x="635000" y="11443335"/>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89535</xdr:rowOff>
    </xdr:from>
    <xdr:to>
      <xdr:col>1</xdr:col>
      <xdr:colOff>638175</xdr:colOff>
      <xdr:row>42</xdr:row>
      <xdr:rowOff>378460</xdr:rowOff>
    </xdr:to>
    <xdr:sp macro="" textlink="">
      <xdr:nvSpPr>
        <xdr:cNvPr id="19" name="凡例10">
          <a:extLst>
            <a:ext uri="{FF2B5EF4-FFF2-40B4-BE49-F238E27FC236}">
              <a16:creationId xmlns:a16="http://schemas.microsoft.com/office/drawing/2014/main" id="{00000000-0008-0000-0900-000013000000}"/>
            </a:ext>
          </a:extLst>
        </xdr:cNvPr>
        <xdr:cNvSpPr/>
      </xdr:nvSpPr>
      <xdr:spPr>
        <a:xfrm>
          <a:off x="635000" y="11938635"/>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&#65279;<?xml version="1.0" encoding="utf-8" standalone="yes"?>
<Relationships xmlns="http://schemas.openxmlformats.org/package/2006/relationships">
  <Relationship Id="rId2" Type="http://schemas.openxmlformats.org/officeDocument/2006/relationships/externalLinkPath" Target="" TargetMode="External" />
  <Relationship Id="rId1" Type="http://schemas.openxmlformats.org/officeDocument/2006/relationships/externalLinkPath" Target="" TargetMode="External" />
</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公会計指標分析・財政指標組合せ分析表"/>
      <sheetName val="施設類型別ストック情報分析表①"/>
      <sheetName val="施設類型別ストック情報分析表②"/>
    </sheetNames>
    <sheetDataSet>
      <sheetData sheetId="0">
        <row r="51">
          <cell r="AN51" t="str">
            <v>当該団体値</v>
          </cell>
          <cell r="BP51">
            <v>33.1</v>
          </cell>
          <cell r="BX51">
            <v>32.5</v>
          </cell>
          <cell r="CF51">
            <v>31.4</v>
          </cell>
          <cell r="CN51">
            <v>31.2</v>
          </cell>
        </row>
        <row r="53">
          <cell r="BP53">
            <v>71.7</v>
          </cell>
          <cell r="BX53">
            <v>73.099999999999994</v>
          </cell>
          <cell r="CF53">
            <v>73.8</v>
          </cell>
          <cell r="CN53">
            <v>75</v>
          </cell>
        </row>
        <row r="55">
          <cell r="AN55" t="str">
            <v>類似団体内平均値</v>
          </cell>
          <cell r="BP55">
            <v>35.4</v>
          </cell>
          <cell r="BX55">
            <v>23.5</v>
          </cell>
          <cell r="CF55">
            <v>8.5</v>
          </cell>
          <cell r="CN55">
            <v>0</v>
          </cell>
        </row>
        <row r="57">
          <cell r="BP57">
            <v>66</v>
          </cell>
          <cell r="BX57">
            <v>62</v>
          </cell>
          <cell r="CF57">
            <v>62</v>
          </cell>
          <cell r="CN57">
            <v>63.5</v>
          </cell>
        </row>
        <row r="73">
          <cell r="AN73" t="str">
            <v>当該団体値</v>
          </cell>
          <cell r="BP73">
            <v>33.1</v>
          </cell>
          <cell r="BX73">
            <v>32.5</v>
          </cell>
          <cell r="CF73">
            <v>31.4</v>
          </cell>
          <cell r="CN73">
            <v>31.2</v>
          </cell>
          <cell r="CV73">
            <v>18.899999999999999</v>
          </cell>
        </row>
        <row r="75">
          <cell r="BP75">
            <v>5.3</v>
          </cell>
          <cell r="BX75">
            <v>5.4</v>
          </cell>
          <cell r="CF75">
            <v>5.8</v>
          </cell>
          <cell r="CN75">
            <v>6.8</v>
          </cell>
          <cell r="CV75">
            <v>7</v>
          </cell>
        </row>
        <row r="77">
          <cell r="AN77" t="str">
            <v>類似団体内平均値</v>
          </cell>
          <cell r="BP77">
            <v>35.4</v>
          </cell>
          <cell r="BX77">
            <v>23.5</v>
          </cell>
          <cell r="CF77">
            <v>8.5</v>
          </cell>
          <cell r="CN77">
            <v>0</v>
          </cell>
          <cell r="CV77">
            <v>0</v>
          </cell>
        </row>
        <row r="79">
          <cell r="BP79">
            <v>8.8000000000000007</v>
          </cell>
          <cell r="BX79">
            <v>8.6</v>
          </cell>
          <cell r="CF79">
            <v>8.1999999999999993</v>
          </cell>
          <cell r="CN79">
            <v>8.4</v>
          </cell>
          <cell r="CV79">
            <v>8.5</v>
          </cell>
        </row>
      </sheetData>
      <sheetData sheetId="1"/>
      <sheetData sheetId="2"/>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tileRect/>
        </a:gradFill>
        <a:gradFill rotWithShape="1">
          <a:gsLst>
            <a:gs pos="0">
              <a:schemeClr val="phClr">
                <a:satMod val="103000"/>
                <a:lumMod val="102000"/>
                <a:tint val="94000"/>
              </a:schemeClr>
            </a:gs>
            <a:gs pos="50000">
              <a:schemeClr val="phClr">
                <a:satMod val="110000"/>
              </a:schemeClr>
            </a:gs>
            <a:gs pos="100000">
              <a:schemeClr val="phClr">
                <a:lumMod val="99000"/>
                <a:satMod val="120000"/>
                <a:shade val="78000"/>
              </a:schemeClr>
            </a:gs>
          </a:gsLst>
          <a:lin ang="5400000" scaled="0"/>
          <a:tileRect/>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tileRect/>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Override>
</file>

<file path=xl/worksheets/_rels/sheet1.xml.rels>&#65279;<?xml version="1.0" encoding="utf-8" standalone="yes"?>
<Relationships xmlns="http://schemas.openxmlformats.org/package/2006/relationships">
  <Relationship Id="rId1" Type="http://schemas.openxmlformats.org/officeDocument/2006/relationships/printerSettings" Target="../printerSettings/printerSettings1.bin" />
</Relationships>
</file>

<file path=xl/worksheets/_rels/sheet10.xml.rels>&#65279;<?xml version="1.0" encoding="utf-8" standalone="yes"?>
<Relationships xmlns="http://schemas.openxmlformats.org/package/2006/relationships">
  <Relationship Id="rId2" Type="http://schemas.openxmlformats.org/officeDocument/2006/relationships/drawing" Target="../drawings/drawing9.xml" />
  <Relationship Id="rId1" Type="http://schemas.openxmlformats.org/officeDocument/2006/relationships/printerSettings" Target="../printerSettings/printerSettings10.bin" />
</Relationships>
</file>

<file path=xl/worksheets/_rels/sheet11.xml.rels>&#65279;<?xml version="1.0" encoding="utf-8" standalone="yes"?>
<Relationships xmlns="http://schemas.openxmlformats.org/package/2006/relationships">
  <Relationship Id="rId2" Type="http://schemas.openxmlformats.org/officeDocument/2006/relationships/drawing" Target="../drawings/drawing10.xml" />
  <Relationship Id="rId1" Type="http://schemas.openxmlformats.org/officeDocument/2006/relationships/printerSettings" Target="../printerSettings/printerSettings11.bin" />
</Relationships>
</file>

<file path=xl/worksheets/_rels/sheet12.xml.rels>&#65279;<?xml version="1.0" encoding="utf-8" standalone="yes"?>
<Relationships xmlns="http://schemas.openxmlformats.org/package/2006/relationships">
  <Relationship Id="rId2" Type="http://schemas.openxmlformats.org/officeDocument/2006/relationships/drawing" Target="../drawings/drawing11.xml" />
  <Relationship Id="rId1" Type="http://schemas.openxmlformats.org/officeDocument/2006/relationships/printerSettings" Target="../printerSettings/printerSettings12.bin" />
</Relationships>
</file>

<file path=xl/worksheets/_rels/sheet13.xml.rels>&#65279;<?xml version="1.0" encoding="utf-8" standalone="yes"?>
<Relationships xmlns="http://schemas.openxmlformats.org/package/2006/relationships">
  <Relationship Id="rId2" Type="http://schemas.openxmlformats.org/officeDocument/2006/relationships/drawing" Target="../drawings/drawing12.xml" />
  <Relationship Id="rId1" Type="http://schemas.openxmlformats.org/officeDocument/2006/relationships/printerSettings" Target="../printerSettings/printerSettings13.bin" />
</Relationships>
</file>

<file path=xl/worksheets/_rels/sheet14.xml.rels>&#65279;<?xml version="1.0" encoding="utf-8" standalone="yes"?>
<Relationships xmlns="http://schemas.openxmlformats.org/package/2006/relationships">
  <Relationship Id="rId2" Type="http://schemas.openxmlformats.org/officeDocument/2006/relationships/drawing" Target="../drawings/drawing13.xml" />
  <Relationship Id="rId1" Type="http://schemas.openxmlformats.org/officeDocument/2006/relationships/printerSettings" Target="../printerSettings/printerSettings14.bin" />
</Relationships>
</file>

<file path=xl/worksheets/_rels/sheet15.xml.rels>&#65279;<?xml version="1.0" encoding="utf-8" standalone="yes"?>
<Relationships xmlns="http://schemas.openxmlformats.org/package/2006/relationships">
  <Relationship Id="rId2" Type="http://schemas.openxmlformats.org/officeDocument/2006/relationships/drawing" Target="../drawings/drawing14.xml" />
  <Relationship Id="rId1" Type="http://schemas.openxmlformats.org/officeDocument/2006/relationships/printerSettings" Target="../printerSettings/printerSettings15.bin" />
</Relationships>
</file>

<file path=xl/worksheets/_rels/sheet16.xml.rels>&#65279;<?xml version="1.0" encoding="utf-8" standalone="yes"?>
<Relationships xmlns="http://schemas.openxmlformats.org/package/2006/relationships">
  <Relationship Id="rId2" Type="http://schemas.openxmlformats.org/officeDocument/2006/relationships/drawing" Target="../drawings/drawing15.xml" />
  <Relationship Id="rId1" Type="http://schemas.openxmlformats.org/officeDocument/2006/relationships/printerSettings" Target="../printerSettings/printerSettings16.bin" />
</Relationships>
</file>

<file path=xl/worksheets/_rels/sheet17.xml.rels>&#65279;<?xml version="1.0" encoding="utf-8" standalone="yes"?>
<Relationships xmlns="http://schemas.openxmlformats.org/package/2006/relationships">
  <Relationship Id="rId1" Type="http://schemas.openxmlformats.org/officeDocument/2006/relationships/printerSettings" Target="../printerSettings/printerSettings17.bin" />
</Relationships>
</file>

<file path=xl/worksheets/_rels/sheet2.xml.rels>&#65279;<?xml version="1.0" encoding="utf-8" standalone="yes"?>
<Relationships xmlns="http://schemas.openxmlformats.org/package/2006/relationships">
  <Relationship Id="rId2" Type="http://schemas.openxmlformats.org/officeDocument/2006/relationships/drawing" Target="../drawings/drawing1.xml" />
  <Relationship Id="rId1" Type="http://schemas.openxmlformats.org/officeDocument/2006/relationships/printerSettings" Target="../printerSettings/printerSettings2.bin" />
</Relationships>
</file>

<file path=xl/worksheets/_rels/sheet3.xml.rels>&#65279;<?xml version="1.0" encoding="utf-8" standalone="yes"?>
<Relationships xmlns="http://schemas.openxmlformats.org/package/2006/relationships">
  <Relationship Id="rId1" Type="http://schemas.openxmlformats.org/officeDocument/2006/relationships/printerSettings" Target="../printerSettings/printerSettings3.bin" />
</Relationships>
</file>

<file path=xl/worksheets/_rels/sheet4.xml.rels>&#65279;<?xml version="1.0" encoding="utf-8" standalone="yes"?>
<Relationships xmlns="http://schemas.openxmlformats.org/package/2006/relationships">
  <Relationship Id="rId2" Type="http://schemas.openxmlformats.org/officeDocument/2006/relationships/drawing" Target="../drawings/drawing2.xml" />
  <Relationship Id="rId1" Type="http://schemas.openxmlformats.org/officeDocument/2006/relationships/printerSettings" Target="../printerSettings/printerSettings4.bin" />
</Relationships>
</file>

<file path=xl/worksheets/_rels/sheet5.xml.rels>&#65279;<?xml version="1.0" encoding="utf-8" standalone="yes"?>
<Relationships xmlns="http://schemas.openxmlformats.org/package/2006/relationships">
  <Relationship Id="rId2" Type="http://schemas.openxmlformats.org/officeDocument/2006/relationships/drawing" Target="../drawings/drawing3.xml" />
  <Relationship Id="rId1" Type="http://schemas.openxmlformats.org/officeDocument/2006/relationships/printerSettings" Target="../printerSettings/printerSettings5.bin" />
</Relationships>
</file>

<file path=xl/worksheets/_rels/sheet6.xml.rels>&#65279;<?xml version="1.0" encoding="utf-8" standalone="yes"?>
<Relationships xmlns="http://schemas.openxmlformats.org/package/2006/relationships">
  <Relationship Id="rId2" Type="http://schemas.openxmlformats.org/officeDocument/2006/relationships/drawing" Target="../drawings/drawing4.xml" />
  <Relationship Id="rId1" Type="http://schemas.openxmlformats.org/officeDocument/2006/relationships/printerSettings" Target="../printerSettings/printerSettings6.bin" />
</Relationships>
</file>

<file path=xl/worksheets/_rels/sheet7.xml.rels>&#65279;<?xml version="1.0" encoding="utf-8" standalone="yes"?>
<Relationships xmlns="http://schemas.openxmlformats.org/package/2006/relationships">
  <Relationship Id="rId2" Type="http://schemas.openxmlformats.org/officeDocument/2006/relationships/drawing" Target="../drawings/drawing6.xml" />
  <Relationship Id="rId1" Type="http://schemas.openxmlformats.org/officeDocument/2006/relationships/printerSettings" Target="../printerSettings/printerSettings7.bin" />
</Relationships>
</file>

<file path=xl/worksheets/_rels/sheet8.xml.rels>&#65279;<?xml version="1.0" encoding="utf-8" standalone="yes"?>
<Relationships xmlns="http://schemas.openxmlformats.org/package/2006/relationships">
  <Relationship Id="rId2" Type="http://schemas.openxmlformats.org/officeDocument/2006/relationships/drawing" Target="../drawings/drawing7.xml" />
  <Relationship Id="rId1" Type="http://schemas.openxmlformats.org/officeDocument/2006/relationships/printerSettings" Target="../printerSettings/printerSettings8.bin" />
</Relationships>
</file>

<file path=xl/worksheets/_rels/sheet9.xml.rels>&#65279;<?xml version="1.0" encoding="utf-8" standalone="yes"?>
<Relationships xmlns="http://schemas.openxmlformats.org/package/2006/relationships">
  <Relationship Id="rId2" Type="http://schemas.openxmlformats.org/officeDocument/2006/relationships/drawing" Target="../drawings/drawing8.xml" />
  <Relationship Id="rId1" Type="http://schemas.openxmlformats.org/officeDocument/2006/relationships/printerSettings" Target="../printerSettings/printerSettings9.bin" />
</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7" tint="0.79998168889431442"/>
    <pageSetUpPr fitToPage="1"/>
  </sheetPr>
  <dimension ref="A1:DO56"/>
  <sheetViews>
    <sheetView showGridLines="0" tabSelected="1" zoomScale="70" zoomScaleNormal="70" workbookViewId="0"/>
  </sheetViews>
  <sheetFormatPr defaultColWidth="0" defaultRowHeight="11.25" zeroHeight="1" x14ac:dyDescent="0.15"/>
  <cols>
    <col min="1" max="11" width="2.125" style="1" customWidth="1"/>
    <col min="12" max="12" width="2.25" style="1" customWidth="1"/>
    <col min="13" max="17" width="2.375" style="1" customWidth="1"/>
    <col min="18" max="119" width="2.125" style="1" customWidth="1"/>
    <col min="120" max="120" width="0" style="1" hidden="1" customWidth="1"/>
    <col min="121" max="16384" width="0" style="1" hidden="1"/>
  </cols>
  <sheetData>
    <row r="1" spans="1:119" ht="33" customHeight="1" x14ac:dyDescent="0.15">
      <c r="B1" s="314" t="s">
        <v>132</v>
      </c>
      <c r="C1" s="314"/>
      <c r="D1" s="314"/>
      <c r="E1" s="314"/>
      <c r="F1" s="314"/>
      <c r="G1" s="314"/>
      <c r="H1" s="314"/>
      <c r="I1" s="314"/>
      <c r="J1" s="314"/>
      <c r="K1" s="314"/>
      <c r="L1" s="314"/>
      <c r="M1" s="314"/>
      <c r="N1" s="314"/>
      <c r="O1" s="314"/>
      <c r="P1" s="314"/>
      <c r="Q1" s="314"/>
      <c r="R1" s="314"/>
      <c r="S1" s="314"/>
      <c r="T1" s="314"/>
      <c r="U1" s="314"/>
      <c r="V1" s="314"/>
      <c r="W1" s="314"/>
      <c r="X1" s="314"/>
      <c r="Y1" s="314"/>
      <c r="Z1" s="314"/>
      <c r="AA1" s="314"/>
      <c r="AB1" s="314"/>
      <c r="AC1" s="314"/>
      <c r="AD1" s="314"/>
      <c r="AE1" s="314"/>
      <c r="AF1" s="314"/>
      <c r="AG1" s="314"/>
      <c r="AH1" s="314"/>
      <c r="AI1" s="314"/>
      <c r="AJ1" s="314"/>
      <c r="AK1" s="314"/>
      <c r="AL1" s="314"/>
      <c r="AM1" s="314"/>
      <c r="AN1" s="314"/>
      <c r="AO1" s="314"/>
      <c r="AP1" s="314"/>
      <c r="AQ1" s="314"/>
      <c r="AR1" s="314"/>
      <c r="AS1" s="314"/>
      <c r="AT1" s="314"/>
      <c r="AU1" s="314"/>
      <c r="AV1" s="314"/>
      <c r="AW1" s="314"/>
      <c r="AX1" s="314"/>
      <c r="AY1" s="314"/>
      <c r="AZ1" s="314"/>
      <c r="BA1" s="314"/>
      <c r="BB1" s="314"/>
      <c r="BC1" s="314"/>
      <c r="BD1" s="314"/>
      <c r="BE1" s="314"/>
      <c r="BF1" s="314"/>
      <c r="BG1" s="314"/>
      <c r="BH1" s="314"/>
      <c r="BI1" s="314"/>
      <c r="BJ1" s="314"/>
      <c r="BK1" s="314"/>
      <c r="BL1" s="314"/>
      <c r="BM1" s="314"/>
      <c r="BN1" s="314"/>
      <c r="BO1" s="314"/>
      <c r="BP1" s="314"/>
      <c r="BQ1" s="314"/>
      <c r="BR1" s="314"/>
      <c r="BS1" s="314"/>
      <c r="BT1" s="314"/>
      <c r="BU1" s="314"/>
      <c r="BV1" s="314"/>
      <c r="BW1" s="314"/>
      <c r="BX1" s="314"/>
      <c r="BY1" s="314"/>
      <c r="BZ1" s="314"/>
      <c r="CA1" s="314"/>
      <c r="CB1" s="314"/>
      <c r="CC1" s="314"/>
      <c r="CD1" s="314"/>
      <c r="CE1" s="314"/>
      <c r="CF1" s="314"/>
      <c r="CG1" s="314"/>
      <c r="CH1" s="314"/>
      <c r="CI1" s="314"/>
      <c r="CJ1" s="314"/>
      <c r="CK1" s="314"/>
      <c r="CL1" s="314"/>
      <c r="CM1" s="314"/>
      <c r="CN1" s="314"/>
      <c r="CO1" s="314"/>
      <c r="CP1" s="314"/>
      <c r="CQ1" s="314"/>
      <c r="CR1" s="314"/>
      <c r="CS1" s="314"/>
      <c r="CT1" s="314"/>
      <c r="CU1" s="314"/>
      <c r="CV1" s="314"/>
      <c r="CW1" s="314"/>
      <c r="CX1" s="314"/>
      <c r="CY1" s="314"/>
      <c r="CZ1" s="314"/>
      <c r="DA1" s="314"/>
      <c r="DB1" s="314"/>
      <c r="DC1" s="314"/>
      <c r="DD1" s="314"/>
      <c r="DE1" s="314"/>
      <c r="DF1" s="314"/>
      <c r="DG1" s="314"/>
      <c r="DH1" s="314"/>
      <c r="DI1" s="314"/>
      <c r="DJ1" s="2"/>
      <c r="DK1" s="2"/>
      <c r="DL1" s="2"/>
      <c r="DM1" s="2"/>
      <c r="DN1" s="2"/>
      <c r="DO1" s="2"/>
    </row>
    <row r="2" spans="1:119" ht="24" x14ac:dyDescent="0.15">
      <c r="B2" s="3" t="s">
        <v>133</v>
      </c>
      <c r="C2" s="3"/>
      <c r="D2" s="10"/>
    </row>
    <row r="3" spans="1:119" ht="18.75" customHeight="1" x14ac:dyDescent="0.15">
      <c r="A3" s="2"/>
      <c r="B3" s="458" t="s">
        <v>134</v>
      </c>
      <c r="C3" s="459"/>
      <c r="D3" s="459"/>
      <c r="E3" s="460"/>
      <c r="F3" s="460"/>
      <c r="G3" s="460"/>
      <c r="H3" s="460"/>
      <c r="I3" s="460"/>
      <c r="J3" s="460"/>
      <c r="K3" s="460"/>
      <c r="L3" s="460" t="s">
        <v>127</v>
      </c>
      <c r="M3" s="460"/>
      <c r="N3" s="460"/>
      <c r="O3" s="460"/>
      <c r="P3" s="460"/>
      <c r="Q3" s="460"/>
      <c r="R3" s="467"/>
      <c r="S3" s="467"/>
      <c r="T3" s="467"/>
      <c r="U3" s="467"/>
      <c r="V3" s="468"/>
      <c r="W3" s="318" t="s">
        <v>139</v>
      </c>
      <c r="X3" s="319"/>
      <c r="Y3" s="319"/>
      <c r="Z3" s="319"/>
      <c r="AA3" s="319"/>
      <c r="AB3" s="459"/>
      <c r="AC3" s="467" t="s">
        <v>141</v>
      </c>
      <c r="AD3" s="319"/>
      <c r="AE3" s="319"/>
      <c r="AF3" s="319"/>
      <c r="AG3" s="319"/>
      <c r="AH3" s="319"/>
      <c r="AI3" s="319"/>
      <c r="AJ3" s="319"/>
      <c r="AK3" s="319"/>
      <c r="AL3" s="320"/>
      <c r="AM3" s="318" t="s">
        <v>142</v>
      </c>
      <c r="AN3" s="319"/>
      <c r="AO3" s="319"/>
      <c r="AP3" s="319"/>
      <c r="AQ3" s="319"/>
      <c r="AR3" s="319"/>
      <c r="AS3" s="319"/>
      <c r="AT3" s="319"/>
      <c r="AU3" s="319"/>
      <c r="AV3" s="319"/>
      <c r="AW3" s="319"/>
      <c r="AX3" s="320"/>
      <c r="AY3" s="315" t="s">
        <v>7</v>
      </c>
      <c r="AZ3" s="316"/>
      <c r="BA3" s="316"/>
      <c r="BB3" s="316"/>
      <c r="BC3" s="316"/>
      <c r="BD3" s="316"/>
      <c r="BE3" s="316"/>
      <c r="BF3" s="316"/>
      <c r="BG3" s="316"/>
      <c r="BH3" s="316"/>
      <c r="BI3" s="316"/>
      <c r="BJ3" s="316"/>
      <c r="BK3" s="316"/>
      <c r="BL3" s="316"/>
      <c r="BM3" s="317"/>
      <c r="BN3" s="318" t="s">
        <v>146</v>
      </c>
      <c r="BO3" s="319"/>
      <c r="BP3" s="319"/>
      <c r="BQ3" s="319"/>
      <c r="BR3" s="319"/>
      <c r="BS3" s="319"/>
      <c r="BT3" s="319"/>
      <c r="BU3" s="320"/>
      <c r="BV3" s="318" t="s">
        <v>15</v>
      </c>
      <c r="BW3" s="319"/>
      <c r="BX3" s="319"/>
      <c r="BY3" s="319"/>
      <c r="BZ3" s="319"/>
      <c r="CA3" s="319"/>
      <c r="CB3" s="319"/>
      <c r="CC3" s="320"/>
      <c r="CD3" s="315" t="s">
        <v>7</v>
      </c>
      <c r="CE3" s="316"/>
      <c r="CF3" s="316"/>
      <c r="CG3" s="316"/>
      <c r="CH3" s="316"/>
      <c r="CI3" s="316"/>
      <c r="CJ3" s="316"/>
      <c r="CK3" s="316"/>
      <c r="CL3" s="316"/>
      <c r="CM3" s="316"/>
      <c r="CN3" s="316"/>
      <c r="CO3" s="316"/>
      <c r="CP3" s="316"/>
      <c r="CQ3" s="316"/>
      <c r="CR3" s="316"/>
      <c r="CS3" s="317"/>
      <c r="CT3" s="318" t="s">
        <v>147</v>
      </c>
      <c r="CU3" s="319"/>
      <c r="CV3" s="319"/>
      <c r="CW3" s="319"/>
      <c r="CX3" s="319"/>
      <c r="CY3" s="319"/>
      <c r="CZ3" s="319"/>
      <c r="DA3" s="320"/>
      <c r="DB3" s="318" t="s">
        <v>149</v>
      </c>
      <c r="DC3" s="319"/>
      <c r="DD3" s="319"/>
      <c r="DE3" s="319"/>
      <c r="DF3" s="319"/>
      <c r="DG3" s="319"/>
      <c r="DH3" s="319"/>
      <c r="DI3" s="320"/>
    </row>
    <row r="4" spans="1:119" ht="18.75" customHeight="1" x14ac:dyDescent="0.15">
      <c r="A4" s="2"/>
      <c r="B4" s="461"/>
      <c r="C4" s="462"/>
      <c r="D4" s="462"/>
      <c r="E4" s="463"/>
      <c r="F4" s="463"/>
      <c r="G4" s="463"/>
      <c r="H4" s="463"/>
      <c r="I4" s="463"/>
      <c r="J4" s="463"/>
      <c r="K4" s="463"/>
      <c r="L4" s="463"/>
      <c r="M4" s="463"/>
      <c r="N4" s="463"/>
      <c r="O4" s="463"/>
      <c r="P4" s="463"/>
      <c r="Q4" s="463"/>
      <c r="R4" s="469"/>
      <c r="S4" s="469"/>
      <c r="T4" s="469"/>
      <c r="U4" s="469"/>
      <c r="V4" s="470"/>
      <c r="W4" s="473"/>
      <c r="X4" s="452"/>
      <c r="Y4" s="452"/>
      <c r="Z4" s="452"/>
      <c r="AA4" s="452"/>
      <c r="AB4" s="462"/>
      <c r="AC4" s="469"/>
      <c r="AD4" s="452"/>
      <c r="AE4" s="452"/>
      <c r="AF4" s="452"/>
      <c r="AG4" s="452"/>
      <c r="AH4" s="452"/>
      <c r="AI4" s="452"/>
      <c r="AJ4" s="452"/>
      <c r="AK4" s="452"/>
      <c r="AL4" s="476"/>
      <c r="AM4" s="474"/>
      <c r="AN4" s="475"/>
      <c r="AO4" s="475"/>
      <c r="AP4" s="475"/>
      <c r="AQ4" s="475"/>
      <c r="AR4" s="475"/>
      <c r="AS4" s="475"/>
      <c r="AT4" s="475"/>
      <c r="AU4" s="475"/>
      <c r="AV4" s="475"/>
      <c r="AW4" s="475"/>
      <c r="AX4" s="477"/>
      <c r="AY4" s="321" t="s">
        <v>150</v>
      </c>
      <c r="AZ4" s="322"/>
      <c r="BA4" s="322"/>
      <c r="BB4" s="322"/>
      <c r="BC4" s="322"/>
      <c r="BD4" s="322"/>
      <c r="BE4" s="322"/>
      <c r="BF4" s="322"/>
      <c r="BG4" s="322"/>
      <c r="BH4" s="322"/>
      <c r="BI4" s="322"/>
      <c r="BJ4" s="322"/>
      <c r="BK4" s="322"/>
      <c r="BL4" s="322"/>
      <c r="BM4" s="323"/>
      <c r="BN4" s="324">
        <v>13569642</v>
      </c>
      <c r="BO4" s="325"/>
      <c r="BP4" s="325"/>
      <c r="BQ4" s="325"/>
      <c r="BR4" s="325"/>
      <c r="BS4" s="325"/>
      <c r="BT4" s="325"/>
      <c r="BU4" s="326"/>
      <c r="BV4" s="324">
        <v>13388728</v>
      </c>
      <c r="BW4" s="325"/>
      <c r="BX4" s="325"/>
      <c r="BY4" s="325"/>
      <c r="BZ4" s="325"/>
      <c r="CA4" s="325"/>
      <c r="CB4" s="325"/>
      <c r="CC4" s="326"/>
      <c r="CD4" s="327" t="s">
        <v>152</v>
      </c>
      <c r="CE4" s="328"/>
      <c r="CF4" s="328"/>
      <c r="CG4" s="328"/>
      <c r="CH4" s="328"/>
      <c r="CI4" s="328"/>
      <c r="CJ4" s="328"/>
      <c r="CK4" s="328"/>
      <c r="CL4" s="328"/>
      <c r="CM4" s="328"/>
      <c r="CN4" s="328"/>
      <c r="CO4" s="328"/>
      <c r="CP4" s="328"/>
      <c r="CQ4" s="328"/>
      <c r="CR4" s="328"/>
      <c r="CS4" s="329"/>
      <c r="CT4" s="330">
        <v>5.2</v>
      </c>
      <c r="CU4" s="331"/>
      <c r="CV4" s="331"/>
      <c r="CW4" s="331"/>
      <c r="CX4" s="331"/>
      <c r="CY4" s="331"/>
      <c r="CZ4" s="331"/>
      <c r="DA4" s="332"/>
      <c r="DB4" s="330">
        <v>5.3</v>
      </c>
      <c r="DC4" s="331"/>
      <c r="DD4" s="331"/>
      <c r="DE4" s="331"/>
      <c r="DF4" s="331"/>
      <c r="DG4" s="331"/>
      <c r="DH4" s="331"/>
      <c r="DI4" s="332"/>
    </row>
    <row r="5" spans="1:119" ht="18.75" customHeight="1" x14ac:dyDescent="0.15">
      <c r="A5" s="2"/>
      <c r="B5" s="464"/>
      <c r="C5" s="465"/>
      <c r="D5" s="465"/>
      <c r="E5" s="466"/>
      <c r="F5" s="466"/>
      <c r="G5" s="466"/>
      <c r="H5" s="466"/>
      <c r="I5" s="466"/>
      <c r="J5" s="466"/>
      <c r="K5" s="466"/>
      <c r="L5" s="466"/>
      <c r="M5" s="466"/>
      <c r="N5" s="466"/>
      <c r="O5" s="466"/>
      <c r="P5" s="466"/>
      <c r="Q5" s="466"/>
      <c r="R5" s="471"/>
      <c r="S5" s="471"/>
      <c r="T5" s="471"/>
      <c r="U5" s="471"/>
      <c r="V5" s="472"/>
      <c r="W5" s="474"/>
      <c r="X5" s="475"/>
      <c r="Y5" s="475"/>
      <c r="Z5" s="475"/>
      <c r="AA5" s="475"/>
      <c r="AB5" s="465"/>
      <c r="AC5" s="471"/>
      <c r="AD5" s="475"/>
      <c r="AE5" s="475"/>
      <c r="AF5" s="475"/>
      <c r="AG5" s="475"/>
      <c r="AH5" s="475"/>
      <c r="AI5" s="475"/>
      <c r="AJ5" s="475"/>
      <c r="AK5" s="475"/>
      <c r="AL5" s="477"/>
      <c r="AM5" s="333" t="s">
        <v>153</v>
      </c>
      <c r="AN5" s="334"/>
      <c r="AO5" s="334"/>
      <c r="AP5" s="334"/>
      <c r="AQ5" s="334"/>
      <c r="AR5" s="334"/>
      <c r="AS5" s="334"/>
      <c r="AT5" s="335"/>
      <c r="AU5" s="336" t="s">
        <v>67</v>
      </c>
      <c r="AV5" s="337"/>
      <c r="AW5" s="337"/>
      <c r="AX5" s="337"/>
      <c r="AY5" s="338" t="s">
        <v>143</v>
      </c>
      <c r="AZ5" s="339"/>
      <c r="BA5" s="339"/>
      <c r="BB5" s="339"/>
      <c r="BC5" s="339"/>
      <c r="BD5" s="339"/>
      <c r="BE5" s="339"/>
      <c r="BF5" s="339"/>
      <c r="BG5" s="339"/>
      <c r="BH5" s="339"/>
      <c r="BI5" s="339"/>
      <c r="BJ5" s="339"/>
      <c r="BK5" s="339"/>
      <c r="BL5" s="339"/>
      <c r="BM5" s="340"/>
      <c r="BN5" s="341">
        <v>13126712</v>
      </c>
      <c r="BO5" s="342"/>
      <c r="BP5" s="342"/>
      <c r="BQ5" s="342"/>
      <c r="BR5" s="342"/>
      <c r="BS5" s="342"/>
      <c r="BT5" s="342"/>
      <c r="BU5" s="343"/>
      <c r="BV5" s="341">
        <v>12929178</v>
      </c>
      <c r="BW5" s="342"/>
      <c r="BX5" s="342"/>
      <c r="BY5" s="342"/>
      <c r="BZ5" s="342"/>
      <c r="CA5" s="342"/>
      <c r="CB5" s="342"/>
      <c r="CC5" s="343"/>
      <c r="CD5" s="344" t="s">
        <v>155</v>
      </c>
      <c r="CE5" s="345"/>
      <c r="CF5" s="345"/>
      <c r="CG5" s="345"/>
      <c r="CH5" s="345"/>
      <c r="CI5" s="345"/>
      <c r="CJ5" s="345"/>
      <c r="CK5" s="345"/>
      <c r="CL5" s="345"/>
      <c r="CM5" s="345"/>
      <c r="CN5" s="345"/>
      <c r="CO5" s="345"/>
      <c r="CP5" s="345"/>
      <c r="CQ5" s="345"/>
      <c r="CR5" s="345"/>
      <c r="CS5" s="346"/>
      <c r="CT5" s="347">
        <v>87.4</v>
      </c>
      <c r="CU5" s="348"/>
      <c r="CV5" s="348"/>
      <c r="CW5" s="348"/>
      <c r="CX5" s="348"/>
      <c r="CY5" s="348"/>
      <c r="CZ5" s="348"/>
      <c r="DA5" s="349"/>
      <c r="DB5" s="347">
        <v>86.6</v>
      </c>
      <c r="DC5" s="348"/>
      <c r="DD5" s="348"/>
      <c r="DE5" s="348"/>
      <c r="DF5" s="348"/>
      <c r="DG5" s="348"/>
      <c r="DH5" s="348"/>
      <c r="DI5" s="349"/>
    </row>
    <row r="6" spans="1:119" ht="18.75" customHeight="1" x14ac:dyDescent="0.15">
      <c r="A6" s="2"/>
      <c r="B6" s="478" t="s">
        <v>156</v>
      </c>
      <c r="C6" s="479"/>
      <c r="D6" s="479"/>
      <c r="E6" s="480"/>
      <c r="F6" s="480"/>
      <c r="G6" s="480"/>
      <c r="H6" s="480"/>
      <c r="I6" s="480"/>
      <c r="J6" s="480"/>
      <c r="K6" s="480"/>
      <c r="L6" s="480" t="s">
        <v>159</v>
      </c>
      <c r="M6" s="480"/>
      <c r="N6" s="480"/>
      <c r="O6" s="480"/>
      <c r="P6" s="480"/>
      <c r="Q6" s="480"/>
      <c r="R6" s="484"/>
      <c r="S6" s="484"/>
      <c r="T6" s="484"/>
      <c r="U6" s="484"/>
      <c r="V6" s="485"/>
      <c r="W6" s="488" t="s">
        <v>161</v>
      </c>
      <c r="X6" s="489"/>
      <c r="Y6" s="489"/>
      <c r="Z6" s="489"/>
      <c r="AA6" s="489"/>
      <c r="AB6" s="479"/>
      <c r="AC6" s="492" t="s">
        <v>163</v>
      </c>
      <c r="AD6" s="493"/>
      <c r="AE6" s="493"/>
      <c r="AF6" s="493"/>
      <c r="AG6" s="493"/>
      <c r="AH6" s="493"/>
      <c r="AI6" s="493"/>
      <c r="AJ6" s="493"/>
      <c r="AK6" s="493"/>
      <c r="AL6" s="494"/>
      <c r="AM6" s="333" t="s">
        <v>71</v>
      </c>
      <c r="AN6" s="334"/>
      <c r="AO6" s="334"/>
      <c r="AP6" s="334"/>
      <c r="AQ6" s="334"/>
      <c r="AR6" s="334"/>
      <c r="AS6" s="334"/>
      <c r="AT6" s="335"/>
      <c r="AU6" s="336" t="s">
        <v>67</v>
      </c>
      <c r="AV6" s="337"/>
      <c r="AW6" s="337"/>
      <c r="AX6" s="337"/>
      <c r="AY6" s="338" t="s">
        <v>166</v>
      </c>
      <c r="AZ6" s="339"/>
      <c r="BA6" s="339"/>
      <c r="BB6" s="339"/>
      <c r="BC6" s="339"/>
      <c r="BD6" s="339"/>
      <c r="BE6" s="339"/>
      <c r="BF6" s="339"/>
      <c r="BG6" s="339"/>
      <c r="BH6" s="339"/>
      <c r="BI6" s="339"/>
      <c r="BJ6" s="339"/>
      <c r="BK6" s="339"/>
      <c r="BL6" s="339"/>
      <c r="BM6" s="340"/>
      <c r="BN6" s="341">
        <v>442930</v>
      </c>
      <c r="BO6" s="342"/>
      <c r="BP6" s="342"/>
      <c r="BQ6" s="342"/>
      <c r="BR6" s="342"/>
      <c r="BS6" s="342"/>
      <c r="BT6" s="342"/>
      <c r="BU6" s="343"/>
      <c r="BV6" s="341">
        <v>459550</v>
      </c>
      <c r="BW6" s="342"/>
      <c r="BX6" s="342"/>
      <c r="BY6" s="342"/>
      <c r="BZ6" s="342"/>
      <c r="CA6" s="342"/>
      <c r="CB6" s="342"/>
      <c r="CC6" s="343"/>
      <c r="CD6" s="344" t="s">
        <v>167</v>
      </c>
      <c r="CE6" s="345"/>
      <c r="CF6" s="345"/>
      <c r="CG6" s="345"/>
      <c r="CH6" s="345"/>
      <c r="CI6" s="345"/>
      <c r="CJ6" s="345"/>
      <c r="CK6" s="345"/>
      <c r="CL6" s="345"/>
      <c r="CM6" s="345"/>
      <c r="CN6" s="345"/>
      <c r="CO6" s="345"/>
      <c r="CP6" s="345"/>
      <c r="CQ6" s="345"/>
      <c r="CR6" s="345"/>
      <c r="CS6" s="346"/>
      <c r="CT6" s="350">
        <v>87.8</v>
      </c>
      <c r="CU6" s="351"/>
      <c r="CV6" s="351"/>
      <c r="CW6" s="351"/>
      <c r="CX6" s="351"/>
      <c r="CY6" s="351"/>
      <c r="CZ6" s="351"/>
      <c r="DA6" s="352"/>
      <c r="DB6" s="350">
        <v>87.4</v>
      </c>
      <c r="DC6" s="351"/>
      <c r="DD6" s="351"/>
      <c r="DE6" s="351"/>
      <c r="DF6" s="351"/>
      <c r="DG6" s="351"/>
      <c r="DH6" s="351"/>
      <c r="DI6" s="352"/>
    </row>
    <row r="7" spans="1:119" ht="18.75" customHeight="1" x14ac:dyDescent="0.15">
      <c r="A7" s="2"/>
      <c r="B7" s="461"/>
      <c r="C7" s="462"/>
      <c r="D7" s="462"/>
      <c r="E7" s="463"/>
      <c r="F7" s="463"/>
      <c r="G7" s="463"/>
      <c r="H7" s="463"/>
      <c r="I7" s="463"/>
      <c r="J7" s="463"/>
      <c r="K7" s="463"/>
      <c r="L7" s="463"/>
      <c r="M7" s="463"/>
      <c r="N7" s="463"/>
      <c r="O7" s="463"/>
      <c r="P7" s="463"/>
      <c r="Q7" s="463"/>
      <c r="R7" s="469"/>
      <c r="S7" s="469"/>
      <c r="T7" s="469"/>
      <c r="U7" s="469"/>
      <c r="V7" s="470"/>
      <c r="W7" s="473"/>
      <c r="X7" s="452"/>
      <c r="Y7" s="452"/>
      <c r="Z7" s="452"/>
      <c r="AA7" s="452"/>
      <c r="AB7" s="462"/>
      <c r="AC7" s="495"/>
      <c r="AD7" s="451"/>
      <c r="AE7" s="451"/>
      <c r="AF7" s="451"/>
      <c r="AG7" s="451"/>
      <c r="AH7" s="451"/>
      <c r="AI7" s="451"/>
      <c r="AJ7" s="451"/>
      <c r="AK7" s="451"/>
      <c r="AL7" s="496"/>
      <c r="AM7" s="333" t="s">
        <v>168</v>
      </c>
      <c r="AN7" s="334"/>
      <c r="AO7" s="334"/>
      <c r="AP7" s="334"/>
      <c r="AQ7" s="334"/>
      <c r="AR7" s="334"/>
      <c r="AS7" s="334"/>
      <c r="AT7" s="335"/>
      <c r="AU7" s="336" t="s">
        <v>67</v>
      </c>
      <c r="AV7" s="337"/>
      <c r="AW7" s="337"/>
      <c r="AX7" s="337"/>
      <c r="AY7" s="338" t="s">
        <v>169</v>
      </c>
      <c r="AZ7" s="339"/>
      <c r="BA7" s="339"/>
      <c r="BB7" s="339"/>
      <c r="BC7" s="339"/>
      <c r="BD7" s="339"/>
      <c r="BE7" s="339"/>
      <c r="BF7" s="339"/>
      <c r="BG7" s="339"/>
      <c r="BH7" s="339"/>
      <c r="BI7" s="339"/>
      <c r="BJ7" s="339"/>
      <c r="BK7" s="339"/>
      <c r="BL7" s="339"/>
      <c r="BM7" s="340"/>
      <c r="BN7" s="341">
        <v>7379</v>
      </c>
      <c r="BO7" s="342"/>
      <c r="BP7" s="342"/>
      <c r="BQ7" s="342"/>
      <c r="BR7" s="342"/>
      <c r="BS7" s="342"/>
      <c r="BT7" s="342"/>
      <c r="BU7" s="343"/>
      <c r="BV7" s="341">
        <v>21151</v>
      </c>
      <c r="BW7" s="342"/>
      <c r="BX7" s="342"/>
      <c r="BY7" s="342"/>
      <c r="BZ7" s="342"/>
      <c r="CA7" s="342"/>
      <c r="CB7" s="342"/>
      <c r="CC7" s="343"/>
      <c r="CD7" s="344" t="s">
        <v>170</v>
      </c>
      <c r="CE7" s="345"/>
      <c r="CF7" s="345"/>
      <c r="CG7" s="345"/>
      <c r="CH7" s="345"/>
      <c r="CI7" s="345"/>
      <c r="CJ7" s="345"/>
      <c r="CK7" s="345"/>
      <c r="CL7" s="345"/>
      <c r="CM7" s="345"/>
      <c r="CN7" s="345"/>
      <c r="CO7" s="345"/>
      <c r="CP7" s="345"/>
      <c r="CQ7" s="345"/>
      <c r="CR7" s="345"/>
      <c r="CS7" s="346"/>
      <c r="CT7" s="341">
        <v>8312290</v>
      </c>
      <c r="CU7" s="342"/>
      <c r="CV7" s="342"/>
      <c r="CW7" s="342"/>
      <c r="CX7" s="342"/>
      <c r="CY7" s="342"/>
      <c r="CZ7" s="342"/>
      <c r="DA7" s="343"/>
      <c r="DB7" s="341">
        <v>8303812</v>
      </c>
      <c r="DC7" s="342"/>
      <c r="DD7" s="342"/>
      <c r="DE7" s="342"/>
      <c r="DF7" s="342"/>
      <c r="DG7" s="342"/>
      <c r="DH7" s="342"/>
      <c r="DI7" s="343"/>
    </row>
    <row r="8" spans="1:119" ht="18.75" customHeight="1" x14ac:dyDescent="0.15">
      <c r="A8" s="2"/>
      <c r="B8" s="481"/>
      <c r="C8" s="482"/>
      <c r="D8" s="482"/>
      <c r="E8" s="483"/>
      <c r="F8" s="483"/>
      <c r="G8" s="483"/>
      <c r="H8" s="483"/>
      <c r="I8" s="483"/>
      <c r="J8" s="483"/>
      <c r="K8" s="483"/>
      <c r="L8" s="483"/>
      <c r="M8" s="483"/>
      <c r="N8" s="483"/>
      <c r="O8" s="483"/>
      <c r="P8" s="483"/>
      <c r="Q8" s="483"/>
      <c r="R8" s="486"/>
      <c r="S8" s="486"/>
      <c r="T8" s="486"/>
      <c r="U8" s="486"/>
      <c r="V8" s="487"/>
      <c r="W8" s="490"/>
      <c r="X8" s="491"/>
      <c r="Y8" s="491"/>
      <c r="Z8" s="491"/>
      <c r="AA8" s="491"/>
      <c r="AB8" s="482"/>
      <c r="AC8" s="497"/>
      <c r="AD8" s="498"/>
      <c r="AE8" s="498"/>
      <c r="AF8" s="498"/>
      <c r="AG8" s="498"/>
      <c r="AH8" s="498"/>
      <c r="AI8" s="498"/>
      <c r="AJ8" s="498"/>
      <c r="AK8" s="498"/>
      <c r="AL8" s="499"/>
      <c r="AM8" s="333" t="s">
        <v>171</v>
      </c>
      <c r="AN8" s="334"/>
      <c r="AO8" s="334"/>
      <c r="AP8" s="334"/>
      <c r="AQ8" s="334"/>
      <c r="AR8" s="334"/>
      <c r="AS8" s="334"/>
      <c r="AT8" s="335"/>
      <c r="AU8" s="336" t="s">
        <v>67</v>
      </c>
      <c r="AV8" s="337"/>
      <c r="AW8" s="337"/>
      <c r="AX8" s="337"/>
      <c r="AY8" s="338" t="s">
        <v>174</v>
      </c>
      <c r="AZ8" s="339"/>
      <c r="BA8" s="339"/>
      <c r="BB8" s="339"/>
      <c r="BC8" s="339"/>
      <c r="BD8" s="339"/>
      <c r="BE8" s="339"/>
      <c r="BF8" s="339"/>
      <c r="BG8" s="339"/>
      <c r="BH8" s="339"/>
      <c r="BI8" s="339"/>
      <c r="BJ8" s="339"/>
      <c r="BK8" s="339"/>
      <c r="BL8" s="339"/>
      <c r="BM8" s="340"/>
      <c r="BN8" s="341">
        <v>435551</v>
      </c>
      <c r="BO8" s="342"/>
      <c r="BP8" s="342"/>
      <c r="BQ8" s="342"/>
      <c r="BR8" s="342"/>
      <c r="BS8" s="342"/>
      <c r="BT8" s="342"/>
      <c r="BU8" s="343"/>
      <c r="BV8" s="341">
        <v>438399</v>
      </c>
      <c r="BW8" s="342"/>
      <c r="BX8" s="342"/>
      <c r="BY8" s="342"/>
      <c r="BZ8" s="342"/>
      <c r="CA8" s="342"/>
      <c r="CB8" s="342"/>
      <c r="CC8" s="343"/>
      <c r="CD8" s="344" t="s">
        <v>175</v>
      </c>
      <c r="CE8" s="345"/>
      <c r="CF8" s="345"/>
      <c r="CG8" s="345"/>
      <c r="CH8" s="345"/>
      <c r="CI8" s="345"/>
      <c r="CJ8" s="345"/>
      <c r="CK8" s="345"/>
      <c r="CL8" s="345"/>
      <c r="CM8" s="345"/>
      <c r="CN8" s="345"/>
      <c r="CO8" s="345"/>
      <c r="CP8" s="345"/>
      <c r="CQ8" s="345"/>
      <c r="CR8" s="345"/>
      <c r="CS8" s="346"/>
      <c r="CT8" s="353">
        <v>0.24</v>
      </c>
      <c r="CU8" s="354"/>
      <c r="CV8" s="354"/>
      <c r="CW8" s="354"/>
      <c r="CX8" s="354"/>
      <c r="CY8" s="354"/>
      <c r="CZ8" s="354"/>
      <c r="DA8" s="355"/>
      <c r="DB8" s="353">
        <v>0.23</v>
      </c>
      <c r="DC8" s="354"/>
      <c r="DD8" s="354"/>
      <c r="DE8" s="354"/>
      <c r="DF8" s="354"/>
      <c r="DG8" s="354"/>
      <c r="DH8" s="354"/>
      <c r="DI8" s="355"/>
    </row>
    <row r="9" spans="1:119" ht="18.75" customHeight="1" x14ac:dyDescent="0.15">
      <c r="A9" s="2"/>
      <c r="B9" s="315" t="s">
        <v>18</v>
      </c>
      <c r="C9" s="316"/>
      <c r="D9" s="316"/>
      <c r="E9" s="316"/>
      <c r="F9" s="316"/>
      <c r="G9" s="316"/>
      <c r="H9" s="316"/>
      <c r="I9" s="316"/>
      <c r="J9" s="316"/>
      <c r="K9" s="413"/>
      <c r="L9" s="356" t="s">
        <v>14</v>
      </c>
      <c r="M9" s="357"/>
      <c r="N9" s="357"/>
      <c r="O9" s="357"/>
      <c r="P9" s="357"/>
      <c r="Q9" s="358"/>
      <c r="R9" s="359">
        <v>14451</v>
      </c>
      <c r="S9" s="360"/>
      <c r="T9" s="360"/>
      <c r="U9" s="360"/>
      <c r="V9" s="361"/>
      <c r="W9" s="318" t="s">
        <v>177</v>
      </c>
      <c r="X9" s="319"/>
      <c r="Y9" s="319"/>
      <c r="Z9" s="319"/>
      <c r="AA9" s="319"/>
      <c r="AB9" s="319"/>
      <c r="AC9" s="319"/>
      <c r="AD9" s="319"/>
      <c r="AE9" s="319"/>
      <c r="AF9" s="319"/>
      <c r="AG9" s="319"/>
      <c r="AH9" s="319"/>
      <c r="AI9" s="319"/>
      <c r="AJ9" s="319"/>
      <c r="AK9" s="319"/>
      <c r="AL9" s="320"/>
      <c r="AM9" s="333" t="s">
        <v>178</v>
      </c>
      <c r="AN9" s="334"/>
      <c r="AO9" s="334"/>
      <c r="AP9" s="334"/>
      <c r="AQ9" s="334"/>
      <c r="AR9" s="334"/>
      <c r="AS9" s="334"/>
      <c r="AT9" s="335"/>
      <c r="AU9" s="336" t="s">
        <v>67</v>
      </c>
      <c r="AV9" s="337"/>
      <c r="AW9" s="337"/>
      <c r="AX9" s="337"/>
      <c r="AY9" s="338" t="s">
        <v>68</v>
      </c>
      <c r="AZ9" s="339"/>
      <c r="BA9" s="339"/>
      <c r="BB9" s="339"/>
      <c r="BC9" s="339"/>
      <c r="BD9" s="339"/>
      <c r="BE9" s="339"/>
      <c r="BF9" s="339"/>
      <c r="BG9" s="339"/>
      <c r="BH9" s="339"/>
      <c r="BI9" s="339"/>
      <c r="BJ9" s="339"/>
      <c r="BK9" s="339"/>
      <c r="BL9" s="339"/>
      <c r="BM9" s="340"/>
      <c r="BN9" s="341">
        <v>-2848</v>
      </c>
      <c r="BO9" s="342"/>
      <c r="BP9" s="342"/>
      <c r="BQ9" s="342"/>
      <c r="BR9" s="342"/>
      <c r="BS9" s="342"/>
      <c r="BT9" s="342"/>
      <c r="BU9" s="343"/>
      <c r="BV9" s="341">
        <v>34606</v>
      </c>
      <c r="BW9" s="342"/>
      <c r="BX9" s="342"/>
      <c r="BY9" s="342"/>
      <c r="BZ9" s="342"/>
      <c r="CA9" s="342"/>
      <c r="CB9" s="342"/>
      <c r="CC9" s="343"/>
      <c r="CD9" s="344" t="s">
        <v>65</v>
      </c>
      <c r="CE9" s="345"/>
      <c r="CF9" s="345"/>
      <c r="CG9" s="345"/>
      <c r="CH9" s="345"/>
      <c r="CI9" s="345"/>
      <c r="CJ9" s="345"/>
      <c r="CK9" s="345"/>
      <c r="CL9" s="345"/>
      <c r="CM9" s="345"/>
      <c r="CN9" s="345"/>
      <c r="CO9" s="345"/>
      <c r="CP9" s="345"/>
      <c r="CQ9" s="345"/>
      <c r="CR9" s="345"/>
      <c r="CS9" s="346"/>
      <c r="CT9" s="347">
        <v>16.5</v>
      </c>
      <c r="CU9" s="348"/>
      <c r="CV9" s="348"/>
      <c r="CW9" s="348"/>
      <c r="CX9" s="348"/>
      <c r="CY9" s="348"/>
      <c r="CZ9" s="348"/>
      <c r="DA9" s="349"/>
      <c r="DB9" s="347">
        <v>16.7</v>
      </c>
      <c r="DC9" s="348"/>
      <c r="DD9" s="348"/>
      <c r="DE9" s="348"/>
      <c r="DF9" s="348"/>
      <c r="DG9" s="348"/>
      <c r="DH9" s="348"/>
      <c r="DI9" s="349"/>
    </row>
    <row r="10" spans="1:119" ht="18.75" customHeight="1" x14ac:dyDescent="0.15">
      <c r="A10" s="2"/>
      <c r="B10" s="315"/>
      <c r="C10" s="316"/>
      <c r="D10" s="316"/>
      <c r="E10" s="316"/>
      <c r="F10" s="316"/>
      <c r="G10" s="316"/>
      <c r="H10" s="316"/>
      <c r="I10" s="316"/>
      <c r="J10" s="316"/>
      <c r="K10" s="413"/>
      <c r="L10" s="362" t="s">
        <v>181</v>
      </c>
      <c r="M10" s="334"/>
      <c r="N10" s="334"/>
      <c r="O10" s="334"/>
      <c r="P10" s="334"/>
      <c r="Q10" s="335"/>
      <c r="R10" s="363">
        <v>16264</v>
      </c>
      <c r="S10" s="364"/>
      <c r="T10" s="364"/>
      <c r="U10" s="364"/>
      <c r="V10" s="365"/>
      <c r="W10" s="473"/>
      <c r="X10" s="452"/>
      <c r="Y10" s="452"/>
      <c r="Z10" s="452"/>
      <c r="AA10" s="452"/>
      <c r="AB10" s="452"/>
      <c r="AC10" s="452"/>
      <c r="AD10" s="452"/>
      <c r="AE10" s="452"/>
      <c r="AF10" s="452"/>
      <c r="AG10" s="452"/>
      <c r="AH10" s="452"/>
      <c r="AI10" s="452"/>
      <c r="AJ10" s="452"/>
      <c r="AK10" s="452"/>
      <c r="AL10" s="476"/>
      <c r="AM10" s="333" t="s">
        <v>182</v>
      </c>
      <c r="AN10" s="334"/>
      <c r="AO10" s="334"/>
      <c r="AP10" s="334"/>
      <c r="AQ10" s="334"/>
      <c r="AR10" s="334"/>
      <c r="AS10" s="334"/>
      <c r="AT10" s="335"/>
      <c r="AU10" s="336" t="s">
        <v>185</v>
      </c>
      <c r="AV10" s="337"/>
      <c r="AW10" s="337"/>
      <c r="AX10" s="337"/>
      <c r="AY10" s="338" t="s">
        <v>187</v>
      </c>
      <c r="AZ10" s="339"/>
      <c r="BA10" s="339"/>
      <c r="BB10" s="339"/>
      <c r="BC10" s="339"/>
      <c r="BD10" s="339"/>
      <c r="BE10" s="339"/>
      <c r="BF10" s="339"/>
      <c r="BG10" s="339"/>
      <c r="BH10" s="339"/>
      <c r="BI10" s="339"/>
      <c r="BJ10" s="339"/>
      <c r="BK10" s="339"/>
      <c r="BL10" s="339"/>
      <c r="BM10" s="340"/>
      <c r="BN10" s="341">
        <v>219919</v>
      </c>
      <c r="BO10" s="342"/>
      <c r="BP10" s="342"/>
      <c r="BQ10" s="342"/>
      <c r="BR10" s="342"/>
      <c r="BS10" s="342"/>
      <c r="BT10" s="342"/>
      <c r="BU10" s="343"/>
      <c r="BV10" s="341">
        <v>202129</v>
      </c>
      <c r="BW10" s="342"/>
      <c r="BX10" s="342"/>
      <c r="BY10" s="342"/>
      <c r="BZ10" s="342"/>
      <c r="CA10" s="342"/>
      <c r="CB10" s="342"/>
      <c r="CC10" s="343"/>
      <c r="CD10" s="22" t="s">
        <v>188</v>
      </c>
      <c r="CE10" s="23"/>
      <c r="CF10" s="23"/>
      <c r="CG10" s="23"/>
      <c r="CH10" s="23"/>
      <c r="CI10" s="23"/>
      <c r="CJ10" s="23"/>
      <c r="CK10" s="23"/>
      <c r="CL10" s="23"/>
      <c r="CM10" s="23"/>
      <c r="CN10" s="23"/>
      <c r="CO10" s="23"/>
      <c r="CP10" s="23"/>
      <c r="CQ10" s="23"/>
      <c r="CR10" s="23"/>
      <c r="CS10" s="25"/>
      <c r="CT10" s="27"/>
      <c r="CU10" s="30"/>
      <c r="CV10" s="30"/>
      <c r="CW10" s="30"/>
      <c r="CX10" s="30"/>
      <c r="CY10" s="30"/>
      <c r="CZ10" s="30"/>
      <c r="DA10" s="33"/>
      <c r="DB10" s="27"/>
      <c r="DC10" s="30"/>
      <c r="DD10" s="30"/>
      <c r="DE10" s="30"/>
      <c r="DF10" s="30"/>
      <c r="DG10" s="30"/>
      <c r="DH10" s="30"/>
      <c r="DI10" s="33"/>
    </row>
    <row r="11" spans="1:119" ht="18.75" customHeight="1" x14ac:dyDescent="0.15">
      <c r="A11" s="2"/>
      <c r="B11" s="315"/>
      <c r="C11" s="316"/>
      <c r="D11" s="316"/>
      <c r="E11" s="316"/>
      <c r="F11" s="316"/>
      <c r="G11" s="316"/>
      <c r="H11" s="316"/>
      <c r="I11" s="316"/>
      <c r="J11" s="316"/>
      <c r="K11" s="413"/>
      <c r="L11" s="366" t="s">
        <v>191</v>
      </c>
      <c r="M11" s="367"/>
      <c r="N11" s="367"/>
      <c r="O11" s="367"/>
      <c r="P11" s="367"/>
      <c r="Q11" s="368"/>
      <c r="R11" s="369" t="s">
        <v>194</v>
      </c>
      <c r="S11" s="370"/>
      <c r="T11" s="370"/>
      <c r="U11" s="370"/>
      <c r="V11" s="371"/>
      <c r="W11" s="473"/>
      <c r="X11" s="452"/>
      <c r="Y11" s="452"/>
      <c r="Z11" s="452"/>
      <c r="AA11" s="452"/>
      <c r="AB11" s="452"/>
      <c r="AC11" s="452"/>
      <c r="AD11" s="452"/>
      <c r="AE11" s="452"/>
      <c r="AF11" s="452"/>
      <c r="AG11" s="452"/>
      <c r="AH11" s="452"/>
      <c r="AI11" s="452"/>
      <c r="AJ11" s="452"/>
      <c r="AK11" s="452"/>
      <c r="AL11" s="476"/>
      <c r="AM11" s="333" t="s">
        <v>61</v>
      </c>
      <c r="AN11" s="334"/>
      <c r="AO11" s="334"/>
      <c r="AP11" s="334"/>
      <c r="AQ11" s="334"/>
      <c r="AR11" s="334"/>
      <c r="AS11" s="334"/>
      <c r="AT11" s="335"/>
      <c r="AU11" s="336" t="s">
        <v>185</v>
      </c>
      <c r="AV11" s="337"/>
      <c r="AW11" s="337"/>
      <c r="AX11" s="337"/>
      <c r="AY11" s="338" t="s">
        <v>195</v>
      </c>
      <c r="AZ11" s="339"/>
      <c r="BA11" s="339"/>
      <c r="BB11" s="339"/>
      <c r="BC11" s="339"/>
      <c r="BD11" s="339"/>
      <c r="BE11" s="339"/>
      <c r="BF11" s="339"/>
      <c r="BG11" s="339"/>
      <c r="BH11" s="339"/>
      <c r="BI11" s="339"/>
      <c r="BJ11" s="339"/>
      <c r="BK11" s="339"/>
      <c r="BL11" s="339"/>
      <c r="BM11" s="340"/>
      <c r="BN11" s="341">
        <v>0</v>
      </c>
      <c r="BO11" s="342"/>
      <c r="BP11" s="342"/>
      <c r="BQ11" s="342"/>
      <c r="BR11" s="342"/>
      <c r="BS11" s="342"/>
      <c r="BT11" s="342"/>
      <c r="BU11" s="343"/>
      <c r="BV11" s="341">
        <v>0</v>
      </c>
      <c r="BW11" s="342"/>
      <c r="BX11" s="342"/>
      <c r="BY11" s="342"/>
      <c r="BZ11" s="342"/>
      <c r="CA11" s="342"/>
      <c r="CB11" s="342"/>
      <c r="CC11" s="343"/>
      <c r="CD11" s="344" t="s">
        <v>198</v>
      </c>
      <c r="CE11" s="345"/>
      <c r="CF11" s="345"/>
      <c r="CG11" s="345"/>
      <c r="CH11" s="345"/>
      <c r="CI11" s="345"/>
      <c r="CJ11" s="345"/>
      <c r="CK11" s="345"/>
      <c r="CL11" s="345"/>
      <c r="CM11" s="345"/>
      <c r="CN11" s="345"/>
      <c r="CO11" s="345"/>
      <c r="CP11" s="345"/>
      <c r="CQ11" s="345"/>
      <c r="CR11" s="345"/>
      <c r="CS11" s="346"/>
      <c r="CT11" s="353" t="s">
        <v>199</v>
      </c>
      <c r="CU11" s="354"/>
      <c r="CV11" s="354"/>
      <c r="CW11" s="354"/>
      <c r="CX11" s="354"/>
      <c r="CY11" s="354"/>
      <c r="CZ11" s="354"/>
      <c r="DA11" s="355"/>
      <c r="DB11" s="353" t="s">
        <v>199</v>
      </c>
      <c r="DC11" s="354"/>
      <c r="DD11" s="354"/>
      <c r="DE11" s="354"/>
      <c r="DF11" s="354"/>
      <c r="DG11" s="354"/>
      <c r="DH11" s="354"/>
      <c r="DI11" s="355"/>
    </row>
    <row r="12" spans="1:119" ht="18.75" customHeight="1" x14ac:dyDescent="0.15">
      <c r="A12" s="2"/>
      <c r="B12" s="500" t="s">
        <v>201</v>
      </c>
      <c r="C12" s="501"/>
      <c r="D12" s="501"/>
      <c r="E12" s="501"/>
      <c r="F12" s="501"/>
      <c r="G12" s="501"/>
      <c r="H12" s="501"/>
      <c r="I12" s="501"/>
      <c r="J12" s="501"/>
      <c r="K12" s="502"/>
      <c r="L12" s="372" t="s">
        <v>202</v>
      </c>
      <c r="M12" s="373"/>
      <c r="N12" s="373"/>
      <c r="O12" s="373"/>
      <c r="P12" s="373"/>
      <c r="Q12" s="374"/>
      <c r="R12" s="375">
        <v>13733</v>
      </c>
      <c r="S12" s="376"/>
      <c r="T12" s="376"/>
      <c r="U12" s="376"/>
      <c r="V12" s="377"/>
      <c r="W12" s="378" t="s">
        <v>7</v>
      </c>
      <c r="X12" s="337"/>
      <c r="Y12" s="337"/>
      <c r="Z12" s="337"/>
      <c r="AA12" s="337"/>
      <c r="AB12" s="379"/>
      <c r="AC12" s="380" t="s">
        <v>107</v>
      </c>
      <c r="AD12" s="381"/>
      <c r="AE12" s="381"/>
      <c r="AF12" s="381"/>
      <c r="AG12" s="382"/>
      <c r="AH12" s="380" t="s">
        <v>204</v>
      </c>
      <c r="AI12" s="381"/>
      <c r="AJ12" s="381"/>
      <c r="AK12" s="381"/>
      <c r="AL12" s="383"/>
      <c r="AM12" s="333" t="s">
        <v>205</v>
      </c>
      <c r="AN12" s="334"/>
      <c r="AO12" s="334"/>
      <c r="AP12" s="334"/>
      <c r="AQ12" s="334"/>
      <c r="AR12" s="334"/>
      <c r="AS12" s="334"/>
      <c r="AT12" s="335"/>
      <c r="AU12" s="336" t="s">
        <v>67</v>
      </c>
      <c r="AV12" s="337"/>
      <c r="AW12" s="337"/>
      <c r="AX12" s="337"/>
      <c r="AY12" s="338" t="s">
        <v>209</v>
      </c>
      <c r="AZ12" s="339"/>
      <c r="BA12" s="339"/>
      <c r="BB12" s="339"/>
      <c r="BC12" s="339"/>
      <c r="BD12" s="339"/>
      <c r="BE12" s="339"/>
      <c r="BF12" s="339"/>
      <c r="BG12" s="339"/>
      <c r="BH12" s="339"/>
      <c r="BI12" s="339"/>
      <c r="BJ12" s="339"/>
      <c r="BK12" s="339"/>
      <c r="BL12" s="339"/>
      <c r="BM12" s="340"/>
      <c r="BN12" s="341">
        <v>0</v>
      </c>
      <c r="BO12" s="342"/>
      <c r="BP12" s="342"/>
      <c r="BQ12" s="342"/>
      <c r="BR12" s="342"/>
      <c r="BS12" s="342"/>
      <c r="BT12" s="342"/>
      <c r="BU12" s="343"/>
      <c r="BV12" s="341">
        <v>200000</v>
      </c>
      <c r="BW12" s="342"/>
      <c r="BX12" s="342"/>
      <c r="BY12" s="342"/>
      <c r="BZ12" s="342"/>
      <c r="CA12" s="342"/>
      <c r="CB12" s="342"/>
      <c r="CC12" s="343"/>
      <c r="CD12" s="344" t="s">
        <v>210</v>
      </c>
      <c r="CE12" s="345"/>
      <c r="CF12" s="345"/>
      <c r="CG12" s="345"/>
      <c r="CH12" s="345"/>
      <c r="CI12" s="345"/>
      <c r="CJ12" s="345"/>
      <c r="CK12" s="345"/>
      <c r="CL12" s="345"/>
      <c r="CM12" s="345"/>
      <c r="CN12" s="345"/>
      <c r="CO12" s="345"/>
      <c r="CP12" s="345"/>
      <c r="CQ12" s="345"/>
      <c r="CR12" s="345"/>
      <c r="CS12" s="346"/>
      <c r="CT12" s="353" t="s">
        <v>199</v>
      </c>
      <c r="CU12" s="354"/>
      <c r="CV12" s="354"/>
      <c r="CW12" s="354"/>
      <c r="CX12" s="354"/>
      <c r="CY12" s="354"/>
      <c r="CZ12" s="354"/>
      <c r="DA12" s="355"/>
      <c r="DB12" s="353" t="s">
        <v>199</v>
      </c>
      <c r="DC12" s="354"/>
      <c r="DD12" s="354"/>
      <c r="DE12" s="354"/>
      <c r="DF12" s="354"/>
      <c r="DG12" s="354"/>
      <c r="DH12" s="354"/>
      <c r="DI12" s="355"/>
    </row>
    <row r="13" spans="1:119" ht="18.75" customHeight="1" x14ac:dyDescent="0.15">
      <c r="A13" s="2"/>
      <c r="B13" s="503"/>
      <c r="C13" s="504"/>
      <c r="D13" s="504"/>
      <c r="E13" s="504"/>
      <c r="F13" s="504"/>
      <c r="G13" s="504"/>
      <c r="H13" s="504"/>
      <c r="I13" s="504"/>
      <c r="J13" s="504"/>
      <c r="K13" s="505"/>
      <c r="L13" s="14"/>
      <c r="M13" s="384" t="s">
        <v>212</v>
      </c>
      <c r="N13" s="385"/>
      <c r="O13" s="385"/>
      <c r="P13" s="385"/>
      <c r="Q13" s="386"/>
      <c r="R13" s="387">
        <v>13633</v>
      </c>
      <c r="S13" s="388"/>
      <c r="T13" s="388"/>
      <c r="U13" s="388"/>
      <c r="V13" s="389"/>
      <c r="W13" s="488" t="s">
        <v>213</v>
      </c>
      <c r="X13" s="489"/>
      <c r="Y13" s="489"/>
      <c r="Z13" s="489"/>
      <c r="AA13" s="489"/>
      <c r="AB13" s="479"/>
      <c r="AC13" s="363">
        <v>973</v>
      </c>
      <c r="AD13" s="364"/>
      <c r="AE13" s="364"/>
      <c r="AF13" s="364"/>
      <c r="AG13" s="390"/>
      <c r="AH13" s="363">
        <v>1197</v>
      </c>
      <c r="AI13" s="364"/>
      <c r="AJ13" s="364"/>
      <c r="AK13" s="364"/>
      <c r="AL13" s="365"/>
      <c r="AM13" s="333" t="s">
        <v>215</v>
      </c>
      <c r="AN13" s="334"/>
      <c r="AO13" s="334"/>
      <c r="AP13" s="334"/>
      <c r="AQ13" s="334"/>
      <c r="AR13" s="334"/>
      <c r="AS13" s="334"/>
      <c r="AT13" s="335"/>
      <c r="AU13" s="336" t="s">
        <v>185</v>
      </c>
      <c r="AV13" s="337"/>
      <c r="AW13" s="337"/>
      <c r="AX13" s="337"/>
      <c r="AY13" s="338" t="s">
        <v>217</v>
      </c>
      <c r="AZ13" s="339"/>
      <c r="BA13" s="339"/>
      <c r="BB13" s="339"/>
      <c r="BC13" s="339"/>
      <c r="BD13" s="339"/>
      <c r="BE13" s="339"/>
      <c r="BF13" s="339"/>
      <c r="BG13" s="339"/>
      <c r="BH13" s="339"/>
      <c r="BI13" s="339"/>
      <c r="BJ13" s="339"/>
      <c r="BK13" s="339"/>
      <c r="BL13" s="339"/>
      <c r="BM13" s="340"/>
      <c r="BN13" s="341">
        <v>217071</v>
      </c>
      <c r="BO13" s="342"/>
      <c r="BP13" s="342"/>
      <c r="BQ13" s="342"/>
      <c r="BR13" s="342"/>
      <c r="BS13" s="342"/>
      <c r="BT13" s="342"/>
      <c r="BU13" s="343"/>
      <c r="BV13" s="341">
        <v>36735</v>
      </c>
      <c r="BW13" s="342"/>
      <c r="BX13" s="342"/>
      <c r="BY13" s="342"/>
      <c r="BZ13" s="342"/>
      <c r="CA13" s="342"/>
      <c r="CB13" s="342"/>
      <c r="CC13" s="343"/>
      <c r="CD13" s="344" t="s">
        <v>218</v>
      </c>
      <c r="CE13" s="345"/>
      <c r="CF13" s="345"/>
      <c r="CG13" s="345"/>
      <c r="CH13" s="345"/>
      <c r="CI13" s="345"/>
      <c r="CJ13" s="345"/>
      <c r="CK13" s="345"/>
      <c r="CL13" s="345"/>
      <c r="CM13" s="345"/>
      <c r="CN13" s="345"/>
      <c r="CO13" s="345"/>
      <c r="CP13" s="345"/>
      <c r="CQ13" s="345"/>
      <c r="CR13" s="345"/>
      <c r="CS13" s="346"/>
      <c r="CT13" s="347">
        <v>7</v>
      </c>
      <c r="CU13" s="348"/>
      <c r="CV13" s="348"/>
      <c r="CW13" s="348"/>
      <c r="CX13" s="348"/>
      <c r="CY13" s="348"/>
      <c r="CZ13" s="348"/>
      <c r="DA13" s="349"/>
      <c r="DB13" s="347">
        <v>6.8</v>
      </c>
      <c r="DC13" s="348"/>
      <c r="DD13" s="348"/>
      <c r="DE13" s="348"/>
      <c r="DF13" s="348"/>
      <c r="DG13" s="348"/>
      <c r="DH13" s="348"/>
      <c r="DI13" s="349"/>
    </row>
    <row r="14" spans="1:119" ht="18.75" customHeight="1" x14ac:dyDescent="0.15">
      <c r="A14" s="2"/>
      <c r="B14" s="503"/>
      <c r="C14" s="504"/>
      <c r="D14" s="504"/>
      <c r="E14" s="504"/>
      <c r="F14" s="504"/>
      <c r="G14" s="504"/>
      <c r="H14" s="504"/>
      <c r="I14" s="504"/>
      <c r="J14" s="504"/>
      <c r="K14" s="505"/>
      <c r="L14" s="391" t="s">
        <v>219</v>
      </c>
      <c r="M14" s="392"/>
      <c r="N14" s="392"/>
      <c r="O14" s="392"/>
      <c r="P14" s="392"/>
      <c r="Q14" s="393"/>
      <c r="R14" s="387">
        <v>14176</v>
      </c>
      <c r="S14" s="388"/>
      <c r="T14" s="388"/>
      <c r="U14" s="388"/>
      <c r="V14" s="389"/>
      <c r="W14" s="474"/>
      <c r="X14" s="475"/>
      <c r="Y14" s="475"/>
      <c r="Z14" s="475"/>
      <c r="AA14" s="475"/>
      <c r="AB14" s="465"/>
      <c r="AC14" s="394">
        <v>13.5</v>
      </c>
      <c r="AD14" s="395"/>
      <c r="AE14" s="395"/>
      <c r="AF14" s="395"/>
      <c r="AG14" s="396"/>
      <c r="AH14" s="394">
        <v>14.5</v>
      </c>
      <c r="AI14" s="395"/>
      <c r="AJ14" s="395"/>
      <c r="AK14" s="395"/>
      <c r="AL14" s="397"/>
      <c r="AM14" s="333"/>
      <c r="AN14" s="334"/>
      <c r="AO14" s="334"/>
      <c r="AP14" s="334"/>
      <c r="AQ14" s="334"/>
      <c r="AR14" s="334"/>
      <c r="AS14" s="334"/>
      <c r="AT14" s="335"/>
      <c r="AU14" s="336"/>
      <c r="AV14" s="337"/>
      <c r="AW14" s="337"/>
      <c r="AX14" s="337"/>
      <c r="AY14" s="338"/>
      <c r="AZ14" s="339"/>
      <c r="BA14" s="339"/>
      <c r="BB14" s="339"/>
      <c r="BC14" s="339"/>
      <c r="BD14" s="339"/>
      <c r="BE14" s="339"/>
      <c r="BF14" s="339"/>
      <c r="BG14" s="339"/>
      <c r="BH14" s="339"/>
      <c r="BI14" s="339"/>
      <c r="BJ14" s="339"/>
      <c r="BK14" s="339"/>
      <c r="BL14" s="339"/>
      <c r="BM14" s="340"/>
      <c r="BN14" s="341"/>
      <c r="BO14" s="342"/>
      <c r="BP14" s="342"/>
      <c r="BQ14" s="342"/>
      <c r="BR14" s="342"/>
      <c r="BS14" s="342"/>
      <c r="BT14" s="342"/>
      <c r="BU14" s="343"/>
      <c r="BV14" s="341"/>
      <c r="BW14" s="342"/>
      <c r="BX14" s="342"/>
      <c r="BY14" s="342"/>
      <c r="BZ14" s="342"/>
      <c r="CA14" s="342"/>
      <c r="CB14" s="342"/>
      <c r="CC14" s="343"/>
      <c r="CD14" s="398" t="s">
        <v>223</v>
      </c>
      <c r="CE14" s="399"/>
      <c r="CF14" s="399"/>
      <c r="CG14" s="399"/>
      <c r="CH14" s="399"/>
      <c r="CI14" s="399"/>
      <c r="CJ14" s="399"/>
      <c r="CK14" s="399"/>
      <c r="CL14" s="399"/>
      <c r="CM14" s="399"/>
      <c r="CN14" s="399"/>
      <c r="CO14" s="399"/>
      <c r="CP14" s="399"/>
      <c r="CQ14" s="399"/>
      <c r="CR14" s="399"/>
      <c r="CS14" s="400"/>
      <c r="CT14" s="401">
        <v>18.899999999999999</v>
      </c>
      <c r="CU14" s="402"/>
      <c r="CV14" s="402"/>
      <c r="CW14" s="402"/>
      <c r="CX14" s="402"/>
      <c r="CY14" s="402"/>
      <c r="CZ14" s="402"/>
      <c r="DA14" s="403"/>
      <c r="DB14" s="401">
        <v>31.2</v>
      </c>
      <c r="DC14" s="402"/>
      <c r="DD14" s="402"/>
      <c r="DE14" s="402"/>
      <c r="DF14" s="402"/>
      <c r="DG14" s="402"/>
      <c r="DH14" s="402"/>
      <c r="DI14" s="403"/>
    </row>
    <row r="15" spans="1:119" ht="18.75" customHeight="1" x14ac:dyDescent="0.15">
      <c r="A15" s="2"/>
      <c r="B15" s="503"/>
      <c r="C15" s="504"/>
      <c r="D15" s="504"/>
      <c r="E15" s="504"/>
      <c r="F15" s="504"/>
      <c r="G15" s="504"/>
      <c r="H15" s="504"/>
      <c r="I15" s="504"/>
      <c r="J15" s="504"/>
      <c r="K15" s="505"/>
      <c r="L15" s="14"/>
      <c r="M15" s="384" t="s">
        <v>212</v>
      </c>
      <c r="N15" s="385"/>
      <c r="O15" s="385"/>
      <c r="P15" s="385"/>
      <c r="Q15" s="386"/>
      <c r="R15" s="387">
        <v>14094</v>
      </c>
      <c r="S15" s="388"/>
      <c r="T15" s="388"/>
      <c r="U15" s="388"/>
      <c r="V15" s="389"/>
      <c r="W15" s="488" t="s">
        <v>4</v>
      </c>
      <c r="X15" s="489"/>
      <c r="Y15" s="489"/>
      <c r="Z15" s="489"/>
      <c r="AA15" s="489"/>
      <c r="AB15" s="479"/>
      <c r="AC15" s="363">
        <v>1893</v>
      </c>
      <c r="AD15" s="364"/>
      <c r="AE15" s="364"/>
      <c r="AF15" s="364"/>
      <c r="AG15" s="390"/>
      <c r="AH15" s="363">
        <v>2175</v>
      </c>
      <c r="AI15" s="364"/>
      <c r="AJ15" s="364"/>
      <c r="AK15" s="364"/>
      <c r="AL15" s="365"/>
      <c r="AM15" s="333"/>
      <c r="AN15" s="334"/>
      <c r="AO15" s="334"/>
      <c r="AP15" s="334"/>
      <c r="AQ15" s="334"/>
      <c r="AR15" s="334"/>
      <c r="AS15" s="334"/>
      <c r="AT15" s="335"/>
      <c r="AU15" s="336"/>
      <c r="AV15" s="337"/>
      <c r="AW15" s="337"/>
      <c r="AX15" s="337"/>
      <c r="AY15" s="321" t="s">
        <v>225</v>
      </c>
      <c r="AZ15" s="322"/>
      <c r="BA15" s="322"/>
      <c r="BB15" s="322"/>
      <c r="BC15" s="322"/>
      <c r="BD15" s="322"/>
      <c r="BE15" s="322"/>
      <c r="BF15" s="322"/>
      <c r="BG15" s="322"/>
      <c r="BH15" s="322"/>
      <c r="BI15" s="322"/>
      <c r="BJ15" s="322"/>
      <c r="BK15" s="322"/>
      <c r="BL15" s="322"/>
      <c r="BM15" s="323"/>
      <c r="BN15" s="324">
        <v>1882485</v>
      </c>
      <c r="BO15" s="325"/>
      <c r="BP15" s="325"/>
      <c r="BQ15" s="325"/>
      <c r="BR15" s="325"/>
      <c r="BS15" s="325"/>
      <c r="BT15" s="325"/>
      <c r="BU15" s="326"/>
      <c r="BV15" s="324">
        <v>1834150</v>
      </c>
      <c r="BW15" s="325"/>
      <c r="BX15" s="325"/>
      <c r="BY15" s="325"/>
      <c r="BZ15" s="325"/>
      <c r="CA15" s="325"/>
      <c r="CB15" s="325"/>
      <c r="CC15" s="326"/>
      <c r="CD15" s="327" t="s">
        <v>211</v>
      </c>
      <c r="CE15" s="328"/>
      <c r="CF15" s="328"/>
      <c r="CG15" s="328"/>
      <c r="CH15" s="328"/>
      <c r="CI15" s="328"/>
      <c r="CJ15" s="328"/>
      <c r="CK15" s="328"/>
      <c r="CL15" s="328"/>
      <c r="CM15" s="328"/>
      <c r="CN15" s="328"/>
      <c r="CO15" s="328"/>
      <c r="CP15" s="328"/>
      <c r="CQ15" s="328"/>
      <c r="CR15" s="328"/>
      <c r="CS15" s="329"/>
      <c r="CT15" s="28"/>
      <c r="CU15" s="31"/>
      <c r="CV15" s="31"/>
      <c r="CW15" s="31"/>
      <c r="CX15" s="31"/>
      <c r="CY15" s="31"/>
      <c r="CZ15" s="31"/>
      <c r="DA15" s="34"/>
      <c r="DB15" s="28"/>
      <c r="DC15" s="31"/>
      <c r="DD15" s="31"/>
      <c r="DE15" s="31"/>
      <c r="DF15" s="31"/>
      <c r="DG15" s="31"/>
      <c r="DH15" s="31"/>
      <c r="DI15" s="34"/>
    </row>
    <row r="16" spans="1:119" ht="18.75" customHeight="1" x14ac:dyDescent="0.15">
      <c r="A16" s="2"/>
      <c r="B16" s="503"/>
      <c r="C16" s="504"/>
      <c r="D16" s="504"/>
      <c r="E16" s="504"/>
      <c r="F16" s="504"/>
      <c r="G16" s="504"/>
      <c r="H16" s="504"/>
      <c r="I16" s="504"/>
      <c r="J16" s="504"/>
      <c r="K16" s="505"/>
      <c r="L16" s="391" t="s">
        <v>227</v>
      </c>
      <c r="M16" s="404"/>
      <c r="N16" s="404"/>
      <c r="O16" s="404"/>
      <c r="P16" s="404"/>
      <c r="Q16" s="405"/>
      <c r="R16" s="406" t="s">
        <v>228</v>
      </c>
      <c r="S16" s="407"/>
      <c r="T16" s="407"/>
      <c r="U16" s="407"/>
      <c r="V16" s="408"/>
      <c r="W16" s="474"/>
      <c r="X16" s="475"/>
      <c r="Y16" s="475"/>
      <c r="Z16" s="475"/>
      <c r="AA16" s="475"/>
      <c r="AB16" s="465"/>
      <c r="AC16" s="394">
        <v>26.2</v>
      </c>
      <c r="AD16" s="395"/>
      <c r="AE16" s="395"/>
      <c r="AF16" s="395"/>
      <c r="AG16" s="396"/>
      <c r="AH16" s="394">
        <v>26.4</v>
      </c>
      <c r="AI16" s="395"/>
      <c r="AJ16" s="395"/>
      <c r="AK16" s="395"/>
      <c r="AL16" s="397"/>
      <c r="AM16" s="333"/>
      <c r="AN16" s="334"/>
      <c r="AO16" s="334"/>
      <c r="AP16" s="334"/>
      <c r="AQ16" s="334"/>
      <c r="AR16" s="334"/>
      <c r="AS16" s="334"/>
      <c r="AT16" s="335"/>
      <c r="AU16" s="336"/>
      <c r="AV16" s="337"/>
      <c r="AW16" s="337"/>
      <c r="AX16" s="337"/>
      <c r="AY16" s="338" t="s">
        <v>105</v>
      </c>
      <c r="AZ16" s="339"/>
      <c r="BA16" s="339"/>
      <c r="BB16" s="339"/>
      <c r="BC16" s="339"/>
      <c r="BD16" s="339"/>
      <c r="BE16" s="339"/>
      <c r="BF16" s="339"/>
      <c r="BG16" s="339"/>
      <c r="BH16" s="339"/>
      <c r="BI16" s="339"/>
      <c r="BJ16" s="339"/>
      <c r="BK16" s="339"/>
      <c r="BL16" s="339"/>
      <c r="BM16" s="340"/>
      <c r="BN16" s="341">
        <v>7873732</v>
      </c>
      <c r="BO16" s="342"/>
      <c r="BP16" s="342"/>
      <c r="BQ16" s="342"/>
      <c r="BR16" s="342"/>
      <c r="BS16" s="342"/>
      <c r="BT16" s="342"/>
      <c r="BU16" s="343"/>
      <c r="BV16" s="341">
        <v>7798598</v>
      </c>
      <c r="BW16" s="342"/>
      <c r="BX16" s="342"/>
      <c r="BY16" s="342"/>
      <c r="BZ16" s="342"/>
      <c r="CA16" s="342"/>
      <c r="CB16" s="342"/>
      <c r="CC16" s="343"/>
      <c r="CD16" s="21"/>
      <c r="CE16" s="509"/>
      <c r="CF16" s="509"/>
      <c r="CG16" s="509"/>
      <c r="CH16" s="509"/>
      <c r="CI16" s="509"/>
      <c r="CJ16" s="509"/>
      <c r="CK16" s="509"/>
      <c r="CL16" s="509"/>
      <c r="CM16" s="509"/>
      <c r="CN16" s="509"/>
      <c r="CO16" s="509"/>
      <c r="CP16" s="509"/>
      <c r="CQ16" s="509"/>
      <c r="CR16" s="509"/>
      <c r="CS16" s="510"/>
      <c r="CT16" s="347"/>
      <c r="CU16" s="348"/>
      <c r="CV16" s="348"/>
      <c r="CW16" s="348"/>
      <c r="CX16" s="348"/>
      <c r="CY16" s="348"/>
      <c r="CZ16" s="348"/>
      <c r="DA16" s="349"/>
      <c r="DB16" s="347"/>
      <c r="DC16" s="348"/>
      <c r="DD16" s="348"/>
      <c r="DE16" s="348"/>
      <c r="DF16" s="348"/>
      <c r="DG16" s="348"/>
      <c r="DH16" s="348"/>
      <c r="DI16" s="349"/>
    </row>
    <row r="17" spans="1:113" ht="18.75" customHeight="1" x14ac:dyDescent="0.15">
      <c r="A17" s="2"/>
      <c r="B17" s="506"/>
      <c r="C17" s="507"/>
      <c r="D17" s="507"/>
      <c r="E17" s="507"/>
      <c r="F17" s="507"/>
      <c r="G17" s="507"/>
      <c r="H17" s="507"/>
      <c r="I17" s="507"/>
      <c r="J17" s="507"/>
      <c r="K17" s="508"/>
      <c r="L17" s="15"/>
      <c r="M17" s="409" t="s">
        <v>100</v>
      </c>
      <c r="N17" s="410"/>
      <c r="O17" s="410"/>
      <c r="P17" s="410"/>
      <c r="Q17" s="411"/>
      <c r="R17" s="406" t="s">
        <v>162</v>
      </c>
      <c r="S17" s="407"/>
      <c r="T17" s="407"/>
      <c r="U17" s="407"/>
      <c r="V17" s="408"/>
      <c r="W17" s="488" t="s">
        <v>94</v>
      </c>
      <c r="X17" s="489"/>
      <c r="Y17" s="489"/>
      <c r="Z17" s="489"/>
      <c r="AA17" s="489"/>
      <c r="AB17" s="479"/>
      <c r="AC17" s="363">
        <v>4358</v>
      </c>
      <c r="AD17" s="364"/>
      <c r="AE17" s="364"/>
      <c r="AF17" s="364"/>
      <c r="AG17" s="390"/>
      <c r="AH17" s="363">
        <v>4877</v>
      </c>
      <c r="AI17" s="364"/>
      <c r="AJ17" s="364"/>
      <c r="AK17" s="364"/>
      <c r="AL17" s="365"/>
      <c r="AM17" s="333"/>
      <c r="AN17" s="334"/>
      <c r="AO17" s="334"/>
      <c r="AP17" s="334"/>
      <c r="AQ17" s="334"/>
      <c r="AR17" s="334"/>
      <c r="AS17" s="334"/>
      <c r="AT17" s="335"/>
      <c r="AU17" s="336"/>
      <c r="AV17" s="337"/>
      <c r="AW17" s="337"/>
      <c r="AX17" s="337"/>
      <c r="AY17" s="338" t="s">
        <v>229</v>
      </c>
      <c r="AZ17" s="339"/>
      <c r="BA17" s="339"/>
      <c r="BB17" s="339"/>
      <c r="BC17" s="339"/>
      <c r="BD17" s="339"/>
      <c r="BE17" s="339"/>
      <c r="BF17" s="339"/>
      <c r="BG17" s="339"/>
      <c r="BH17" s="339"/>
      <c r="BI17" s="339"/>
      <c r="BJ17" s="339"/>
      <c r="BK17" s="339"/>
      <c r="BL17" s="339"/>
      <c r="BM17" s="340"/>
      <c r="BN17" s="341">
        <v>2322872</v>
      </c>
      <c r="BO17" s="342"/>
      <c r="BP17" s="342"/>
      <c r="BQ17" s="342"/>
      <c r="BR17" s="342"/>
      <c r="BS17" s="342"/>
      <c r="BT17" s="342"/>
      <c r="BU17" s="343"/>
      <c r="BV17" s="341">
        <v>2264200</v>
      </c>
      <c r="BW17" s="342"/>
      <c r="BX17" s="342"/>
      <c r="BY17" s="342"/>
      <c r="BZ17" s="342"/>
      <c r="CA17" s="342"/>
      <c r="CB17" s="342"/>
      <c r="CC17" s="343"/>
      <c r="CD17" s="21"/>
      <c r="CE17" s="509"/>
      <c r="CF17" s="509"/>
      <c r="CG17" s="509"/>
      <c r="CH17" s="509"/>
      <c r="CI17" s="509"/>
      <c r="CJ17" s="509"/>
      <c r="CK17" s="509"/>
      <c r="CL17" s="509"/>
      <c r="CM17" s="509"/>
      <c r="CN17" s="509"/>
      <c r="CO17" s="509"/>
      <c r="CP17" s="509"/>
      <c r="CQ17" s="509"/>
      <c r="CR17" s="509"/>
      <c r="CS17" s="510"/>
      <c r="CT17" s="347"/>
      <c r="CU17" s="348"/>
      <c r="CV17" s="348"/>
      <c r="CW17" s="348"/>
      <c r="CX17" s="348"/>
      <c r="CY17" s="348"/>
      <c r="CZ17" s="348"/>
      <c r="DA17" s="349"/>
      <c r="DB17" s="347"/>
      <c r="DC17" s="348"/>
      <c r="DD17" s="348"/>
      <c r="DE17" s="348"/>
      <c r="DF17" s="348"/>
      <c r="DG17" s="348"/>
      <c r="DH17" s="348"/>
      <c r="DI17" s="349"/>
    </row>
    <row r="18" spans="1:113" ht="18.75" customHeight="1" x14ac:dyDescent="0.15">
      <c r="A18" s="2"/>
      <c r="B18" s="412" t="s">
        <v>230</v>
      </c>
      <c r="C18" s="413"/>
      <c r="D18" s="413"/>
      <c r="E18" s="414"/>
      <c r="F18" s="414"/>
      <c r="G18" s="414"/>
      <c r="H18" s="414"/>
      <c r="I18" s="414"/>
      <c r="J18" s="414"/>
      <c r="K18" s="414"/>
      <c r="L18" s="415">
        <v>886.47</v>
      </c>
      <c r="M18" s="415"/>
      <c r="N18" s="415"/>
      <c r="O18" s="415"/>
      <c r="P18" s="415"/>
      <c r="Q18" s="415"/>
      <c r="R18" s="416"/>
      <c r="S18" s="416"/>
      <c r="T18" s="416"/>
      <c r="U18" s="416"/>
      <c r="V18" s="417"/>
      <c r="W18" s="490"/>
      <c r="X18" s="491"/>
      <c r="Y18" s="491"/>
      <c r="Z18" s="491"/>
      <c r="AA18" s="491"/>
      <c r="AB18" s="482"/>
      <c r="AC18" s="418">
        <v>60.3</v>
      </c>
      <c r="AD18" s="419"/>
      <c r="AE18" s="419"/>
      <c r="AF18" s="419"/>
      <c r="AG18" s="420"/>
      <c r="AH18" s="418">
        <v>59.1</v>
      </c>
      <c r="AI18" s="419"/>
      <c r="AJ18" s="419"/>
      <c r="AK18" s="419"/>
      <c r="AL18" s="421"/>
      <c r="AM18" s="333"/>
      <c r="AN18" s="334"/>
      <c r="AO18" s="334"/>
      <c r="AP18" s="334"/>
      <c r="AQ18" s="334"/>
      <c r="AR18" s="334"/>
      <c r="AS18" s="334"/>
      <c r="AT18" s="335"/>
      <c r="AU18" s="336"/>
      <c r="AV18" s="337"/>
      <c r="AW18" s="337"/>
      <c r="AX18" s="337"/>
      <c r="AY18" s="338" t="s">
        <v>231</v>
      </c>
      <c r="AZ18" s="339"/>
      <c r="BA18" s="339"/>
      <c r="BB18" s="339"/>
      <c r="BC18" s="339"/>
      <c r="BD18" s="339"/>
      <c r="BE18" s="339"/>
      <c r="BF18" s="339"/>
      <c r="BG18" s="339"/>
      <c r="BH18" s="339"/>
      <c r="BI18" s="339"/>
      <c r="BJ18" s="339"/>
      <c r="BK18" s="339"/>
      <c r="BL18" s="339"/>
      <c r="BM18" s="340"/>
      <c r="BN18" s="341">
        <v>7286968</v>
      </c>
      <c r="BO18" s="342"/>
      <c r="BP18" s="342"/>
      <c r="BQ18" s="342"/>
      <c r="BR18" s="342"/>
      <c r="BS18" s="342"/>
      <c r="BT18" s="342"/>
      <c r="BU18" s="343"/>
      <c r="BV18" s="341">
        <v>7238307</v>
      </c>
      <c r="BW18" s="342"/>
      <c r="BX18" s="342"/>
      <c r="BY18" s="342"/>
      <c r="BZ18" s="342"/>
      <c r="CA18" s="342"/>
      <c r="CB18" s="342"/>
      <c r="CC18" s="343"/>
      <c r="CD18" s="21"/>
      <c r="CE18" s="509"/>
      <c r="CF18" s="509"/>
      <c r="CG18" s="509"/>
      <c r="CH18" s="509"/>
      <c r="CI18" s="509"/>
      <c r="CJ18" s="509"/>
      <c r="CK18" s="509"/>
      <c r="CL18" s="509"/>
      <c r="CM18" s="509"/>
      <c r="CN18" s="509"/>
      <c r="CO18" s="509"/>
      <c r="CP18" s="509"/>
      <c r="CQ18" s="509"/>
      <c r="CR18" s="509"/>
      <c r="CS18" s="510"/>
      <c r="CT18" s="347"/>
      <c r="CU18" s="348"/>
      <c r="CV18" s="348"/>
      <c r="CW18" s="348"/>
      <c r="CX18" s="348"/>
      <c r="CY18" s="348"/>
      <c r="CZ18" s="348"/>
      <c r="DA18" s="349"/>
      <c r="DB18" s="347"/>
      <c r="DC18" s="348"/>
      <c r="DD18" s="348"/>
      <c r="DE18" s="348"/>
      <c r="DF18" s="348"/>
      <c r="DG18" s="348"/>
      <c r="DH18" s="348"/>
      <c r="DI18" s="349"/>
    </row>
    <row r="19" spans="1:113" ht="18.75" customHeight="1" x14ac:dyDescent="0.15">
      <c r="A19" s="2"/>
      <c r="B19" s="412" t="s">
        <v>54</v>
      </c>
      <c r="C19" s="413"/>
      <c r="D19" s="413"/>
      <c r="E19" s="414"/>
      <c r="F19" s="414"/>
      <c r="G19" s="414"/>
      <c r="H19" s="414"/>
      <c r="I19" s="414"/>
      <c r="J19" s="414"/>
      <c r="K19" s="414"/>
      <c r="L19" s="422">
        <v>16</v>
      </c>
      <c r="M19" s="422"/>
      <c r="N19" s="422"/>
      <c r="O19" s="422"/>
      <c r="P19" s="422"/>
      <c r="Q19" s="422"/>
      <c r="R19" s="423"/>
      <c r="S19" s="423"/>
      <c r="T19" s="423"/>
      <c r="U19" s="423"/>
      <c r="V19" s="424"/>
      <c r="W19" s="318"/>
      <c r="X19" s="319"/>
      <c r="Y19" s="319"/>
      <c r="Z19" s="319"/>
      <c r="AA19" s="319"/>
      <c r="AB19" s="319"/>
      <c r="AC19" s="425"/>
      <c r="AD19" s="425"/>
      <c r="AE19" s="425"/>
      <c r="AF19" s="425"/>
      <c r="AG19" s="425"/>
      <c r="AH19" s="425"/>
      <c r="AI19" s="425"/>
      <c r="AJ19" s="425"/>
      <c r="AK19" s="425"/>
      <c r="AL19" s="426"/>
      <c r="AM19" s="333"/>
      <c r="AN19" s="334"/>
      <c r="AO19" s="334"/>
      <c r="AP19" s="334"/>
      <c r="AQ19" s="334"/>
      <c r="AR19" s="334"/>
      <c r="AS19" s="334"/>
      <c r="AT19" s="335"/>
      <c r="AU19" s="336"/>
      <c r="AV19" s="337"/>
      <c r="AW19" s="337"/>
      <c r="AX19" s="337"/>
      <c r="AY19" s="338" t="s">
        <v>129</v>
      </c>
      <c r="AZ19" s="339"/>
      <c r="BA19" s="339"/>
      <c r="BB19" s="339"/>
      <c r="BC19" s="339"/>
      <c r="BD19" s="339"/>
      <c r="BE19" s="339"/>
      <c r="BF19" s="339"/>
      <c r="BG19" s="339"/>
      <c r="BH19" s="339"/>
      <c r="BI19" s="339"/>
      <c r="BJ19" s="339"/>
      <c r="BK19" s="339"/>
      <c r="BL19" s="339"/>
      <c r="BM19" s="340"/>
      <c r="BN19" s="341">
        <v>10035966</v>
      </c>
      <c r="BO19" s="342"/>
      <c r="BP19" s="342"/>
      <c r="BQ19" s="342"/>
      <c r="BR19" s="342"/>
      <c r="BS19" s="342"/>
      <c r="BT19" s="342"/>
      <c r="BU19" s="343"/>
      <c r="BV19" s="341">
        <v>10081500</v>
      </c>
      <c r="BW19" s="342"/>
      <c r="BX19" s="342"/>
      <c r="BY19" s="342"/>
      <c r="BZ19" s="342"/>
      <c r="CA19" s="342"/>
      <c r="CB19" s="342"/>
      <c r="CC19" s="343"/>
      <c r="CD19" s="21"/>
      <c r="CE19" s="509"/>
      <c r="CF19" s="509"/>
      <c r="CG19" s="509"/>
      <c r="CH19" s="509"/>
      <c r="CI19" s="509"/>
      <c r="CJ19" s="509"/>
      <c r="CK19" s="509"/>
      <c r="CL19" s="509"/>
      <c r="CM19" s="509"/>
      <c r="CN19" s="509"/>
      <c r="CO19" s="509"/>
      <c r="CP19" s="509"/>
      <c r="CQ19" s="509"/>
      <c r="CR19" s="509"/>
      <c r="CS19" s="510"/>
      <c r="CT19" s="347"/>
      <c r="CU19" s="348"/>
      <c r="CV19" s="348"/>
      <c r="CW19" s="348"/>
      <c r="CX19" s="348"/>
      <c r="CY19" s="348"/>
      <c r="CZ19" s="348"/>
      <c r="DA19" s="349"/>
      <c r="DB19" s="347"/>
      <c r="DC19" s="348"/>
      <c r="DD19" s="348"/>
      <c r="DE19" s="348"/>
      <c r="DF19" s="348"/>
      <c r="DG19" s="348"/>
      <c r="DH19" s="348"/>
      <c r="DI19" s="349"/>
    </row>
    <row r="20" spans="1:113" ht="18.75" customHeight="1" x14ac:dyDescent="0.15">
      <c r="A20" s="2"/>
      <c r="B20" s="412" t="s">
        <v>233</v>
      </c>
      <c r="C20" s="413"/>
      <c r="D20" s="413"/>
      <c r="E20" s="414"/>
      <c r="F20" s="414"/>
      <c r="G20" s="414"/>
      <c r="H20" s="414"/>
      <c r="I20" s="414"/>
      <c r="J20" s="414"/>
      <c r="K20" s="414"/>
      <c r="L20" s="422">
        <v>5894</v>
      </c>
      <c r="M20" s="422"/>
      <c r="N20" s="422"/>
      <c r="O20" s="422"/>
      <c r="P20" s="422"/>
      <c r="Q20" s="422"/>
      <c r="R20" s="423"/>
      <c r="S20" s="423"/>
      <c r="T20" s="423"/>
      <c r="U20" s="423"/>
      <c r="V20" s="424"/>
      <c r="W20" s="490"/>
      <c r="X20" s="491"/>
      <c r="Y20" s="491"/>
      <c r="Z20" s="491"/>
      <c r="AA20" s="491"/>
      <c r="AB20" s="491"/>
      <c r="AC20" s="427"/>
      <c r="AD20" s="427"/>
      <c r="AE20" s="427"/>
      <c r="AF20" s="427"/>
      <c r="AG20" s="427"/>
      <c r="AH20" s="427"/>
      <c r="AI20" s="427"/>
      <c r="AJ20" s="427"/>
      <c r="AK20" s="427"/>
      <c r="AL20" s="428"/>
      <c r="AM20" s="429"/>
      <c r="AN20" s="367"/>
      <c r="AO20" s="367"/>
      <c r="AP20" s="367"/>
      <c r="AQ20" s="367"/>
      <c r="AR20" s="367"/>
      <c r="AS20" s="367"/>
      <c r="AT20" s="368"/>
      <c r="AU20" s="430"/>
      <c r="AV20" s="431"/>
      <c r="AW20" s="431"/>
      <c r="AX20" s="432"/>
      <c r="AY20" s="338"/>
      <c r="AZ20" s="339"/>
      <c r="BA20" s="339"/>
      <c r="BB20" s="339"/>
      <c r="BC20" s="339"/>
      <c r="BD20" s="339"/>
      <c r="BE20" s="339"/>
      <c r="BF20" s="339"/>
      <c r="BG20" s="339"/>
      <c r="BH20" s="339"/>
      <c r="BI20" s="339"/>
      <c r="BJ20" s="339"/>
      <c r="BK20" s="339"/>
      <c r="BL20" s="339"/>
      <c r="BM20" s="340"/>
      <c r="BN20" s="341"/>
      <c r="BO20" s="342"/>
      <c r="BP20" s="342"/>
      <c r="BQ20" s="342"/>
      <c r="BR20" s="342"/>
      <c r="BS20" s="342"/>
      <c r="BT20" s="342"/>
      <c r="BU20" s="343"/>
      <c r="BV20" s="341"/>
      <c r="BW20" s="342"/>
      <c r="BX20" s="342"/>
      <c r="BY20" s="342"/>
      <c r="BZ20" s="342"/>
      <c r="CA20" s="342"/>
      <c r="CB20" s="342"/>
      <c r="CC20" s="343"/>
      <c r="CD20" s="21"/>
      <c r="CE20" s="509"/>
      <c r="CF20" s="509"/>
      <c r="CG20" s="509"/>
      <c r="CH20" s="509"/>
      <c r="CI20" s="509"/>
      <c r="CJ20" s="509"/>
      <c r="CK20" s="509"/>
      <c r="CL20" s="509"/>
      <c r="CM20" s="509"/>
      <c r="CN20" s="509"/>
      <c r="CO20" s="509"/>
      <c r="CP20" s="509"/>
      <c r="CQ20" s="509"/>
      <c r="CR20" s="509"/>
      <c r="CS20" s="510"/>
      <c r="CT20" s="347"/>
      <c r="CU20" s="348"/>
      <c r="CV20" s="348"/>
      <c r="CW20" s="348"/>
      <c r="CX20" s="348"/>
      <c r="CY20" s="348"/>
      <c r="CZ20" s="348"/>
      <c r="DA20" s="349"/>
      <c r="DB20" s="347"/>
      <c r="DC20" s="348"/>
      <c r="DD20" s="348"/>
      <c r="DE20" s="348"/>
      <c r="DF20" s="348"/>
      <c r="DG20" s="348"/>
      <c r="DH20" s="348"/>
      <c r="DI20" s="349"/>
    </row>
    <row r="21" spans="1:113" ht="18.75" customHeight="1" x14ac:dyDescent="0.15">
      <c r="A21" s="2"/>
      <c r="B21" s="433" t="s">
        <v>234</v>
      </c>
      <c r="C21" s="434"/>
      <c r="D21" s="434"/>
      <c r="E21" s="434"/>
      <c r="F21" s="434"/>
      <c r="G21" s="434"/>
      <c r="H21" s="434"/>
      <c r="I21" s="434"/>
      <c r="J21" s="434"/>
      <c r="K21" s="434"/>
      <c r="L21" s="434"/>
      <c r="M21" s="434"/>
      <c r="N21" s="434"/>
      <c r="O21" s="434"/>
      <c r="P21" s="434"/>
      <c r="Q21" s="434"/>
      <c r="R21" s="434"/>
      <c r="S21" s="434"/>
      <c r="T21" s="434"/>
      <c r="U21" s="434"/>
      <c r="V21" s="434"/>
      <c r="W21" s="434"/>
      <c r="X21" s="434"/>
      <c r="Y21" s="434"/>
      <c r="Z21" s="434"/>
      <c r="AA21" s="434"/>
      <c r="AB21" s="434"/>
      <c r="AC21" s="434"/>
      <c r="AD21" s="434"/>
      <c r="AE21" s="434"/>
      <c r="AF21" s="434"/>
      <c r="AG21" s="434"/>
      <c r="AH21" s="434"/>
      <c r="AI21" s="434"/>
      <c r="AJ21" s="434"/>
      <c r="AK21" s="434"/>
      <c r="AL21" s="434"/>
      <c r="AM21" s="434"/>
      <c r="AN21" s="434"/>
      <c r="AO21" s="434"/>
      <c r="AP21" s="434"/>
      <c r="AQ21" s="434"/>
      <c r="AR21" s="434"/>
      <c r="AS21" s="434"/>
      <c r="AT21" s="434"/>
      <c r="AU21" s="434"/>
      <c r="AV21" s="434"/>
      <c r="AW21" s="434"/>
      <c r="AX21" s="435"/>
      <c r="AY21" s="436"/>
      <c r="AZ21" s="437"/>
      <c r="BA21" s="437"/>
      <c r="BB21" s="437"/>
      <c r="BC21" s="437"/>
      <c r="BD21" s="437"/>
      <c r="BE21" s="437"/>
      <c r="BF21" s="437"/>
      <c r="BG21" s="437"/>
      <c r="BH21" s="437"/>
      <c r="BI21" s="437"/>
      <c r="BJ21" s="437"/>
      <c r="BK21" s="437"/>
      <c r="BL21" s="437"/>
      <c r="BM21" s="438"/>
      <c r="BN21" s="439"/>
      <c r="BO21" s="440"/>
      <c r="BP21" s="440"/>
      <c r="BQ21" s="440"/>
      <c r="BR21" s="440"/>
      <c r="BS21" s="440"/>
      <c r="BT21" s="440"/>
      <c r="BU21" s="441"/>
      <c r="BV21" s="439"/>
      <c r="BW21" s="440"/>
      <c r="BX21" s="440"/>
      <c r="BY21" s="440"/>
      <c r="BZ21" s="440"/>
      <c r="CA21" s="440"/>
      <c r="CB21" s="440"/>
      <c r="CC21" s="441"/>
      <c r="CD21" s="21"/>
      <c r="CE21" s="509"/>
      <c r="CF21" s="509"/>
      <c r="CG21" s="509"/>
      <c r="CH21" s="509"/>
      <c r="CI21" s="509"/>
      <c r="CJ21" s="509"/>
      <c r="CK21" s="509"/>
      <c r="CL21" s="509"/>
      <c r="CM21" s="509"/>
      <c r="CN21" s="509"/>
      <c r="CO21" s="509"/>
      <c r="CP21" s="509"/>
      <c r="CQ21" s="509"/>
      <c r="CR21" s="509"/>
      <c r="CS21" s="510"/>
      <c r="CT21" s="347"/>
      <c r="CU21" s="348"/>
      <c r="CV21" s="348"/>
      <c r="CW21" s="348"/>
      <c r="CX21" s="348"/>
      <c r="CY21" s="348"/>
      <c r="CZ21" s="348"/>
      <c r="DA21" s="349"/>
      <c r="DB21" s="347"/>
      <c r="DC21" s="348"/>
      <c r="DD21" s="348"/>
      <c r="DE21" s="348"/>
      <c r="DF21" s="348"/>
      <c r="DG21" s="348"/>
      <c r="DH21" s="348"/>
      <c r="DI21" s="349"/>
    </row>
    <row r="22" spans="1:113" ht="18.75" customHeight="1" x14ac:dyDescent="0.15">
      <c r="A22" s="2"/>
      <c r="B22" s="534" t="s">
        <v>235</v>
      </c>
      <c r="C22" s="535"/>
      <c r="D22" s="536"/>
      <c r="E22" s="484" t="s">
        <v>7</v>
      </c>
      <c r="F22" s="489"/>
      <c r="G22" s="489"/>
      <c r="H22" s="489"/>
      <c r="I22" s="489"/>
      <c r="J22" s="489"/>
      <c r="K22" s="479"/>
      <c r="L22" s="484" t="s">
        <v>237</v>
      </c>
      <c r="M22" s="489"/>
      <c r="N22" s="489"/>
      <c r="O22" s="489"/>
      <c r="P22" s="479"/>
      <c r="Q22" s="511" t="s">
        <v>239</v>
      </c>
      <c r="R22" s="512"/>
      <c r="S22" s="512"/>
      <c r="T22" s="512"/>
      <c r="U22" s="512"/>
      <c r="V22" s="513"/>
      <c r="W22" s="543" t="s">
        <v>55</v>
      </c>
      <c r="X22" s="535"/>
      <c r="Y22" s="536"/>
      <c r="Z22" s="484" t="s">
        <v>7</v>
      </c>
      <c r="AA22" s="489"/>
      <c r="AB22" s="489"/>
      <c r="AC22" s="489"/>
      <c r="AD22" s="489"/>
      <c r="AE22" s="489"/>
      <c r="AF22" s="489"/>
      <c r="AG22" s="479"/>
      <c r="AH22" s="517" t="s">
        <v>179</v>
      </c>
      <c r="AI22" s="489"/>
      <c r="AJ22" s="489"/>
      <c r="AK22" s="489"/>
      <c r="AL22" s="479"/>
      <c r="AM22" s="517" t="s">
        <v>240</v>
      </c>
      <c r="AN22" s="518"/>
      <c r="AO22" s="518"/>
      <c r="AP22" s="518"/>
      <c r="AQ22" s="518"/>
      <c r="AR22" s="519"/>
      <c r="AS22" s="511" t="s">
        <v>239</v>
      </c>
      <c r="AT22" s="512"/>
      <c r="AU22" s="512"/>
      <c r="AV22" s="512"/>
      <c r="AW22" s="512"/>
      <c r="AX22" s="523"/>
      <c r="AY22" s="321" t="s">
        <v>242</v>
      </c>
      <c r="AZ22" s="322"/>
      <c r="BA22" s="322"/>
      <c r="BB22" s="322"/>
      <c r="BC22" s="322"/>
      <c r="BD22" s="322"/>
      <c r="BE22" s="322"/>
      <c r="BF22" s="322"/>
      <c r="BG22" s="322"/>
      <c r="BH22" s="322"/>
      <c r="BI22" s="322"/>
      <c r="BJ22" s="322"/>
      <c r="BK22" s="322"/>
      <c r="BL22" s="322"/>
      <c r="BM22" s="323"/>
      <c r="BN22" s="324">
        <v>16218534</v>
      </c>
      <c r="BO22" s="325"/>
      <c r="BP22" s="325"/>
      <c r="BQ22" s="325"/>
      <c r="BR22" s="325"/>
      <c r="BS22" s="325"/>
      <c r="BT22" s="325"/>
      <c r="BU22" s="326"/>
      <c r="BV22" s="324">
        <v>16413305</v>
      </c>
      <c r="BW22" s="325"/>
      <c r="BX22" s="325"/>
      <c r="BY22" s="325"/>
      <c r="BZ22" s="325"/>
      <c r="CA22" s="325"/>
      <c r="CB22" s="325"/>
      <c r="CC22" s="326"/>
      <c r="CD22" s="21"/>
      <c r="CE22" s="509"/>
      <c r="CF22" s="509"/>
      <c r="CG22" s="509"/>
      <c r="CH22" s="509"/>
      <c r="CI22" s="509"/>
      <c r="CJ22" s="509"/>
      <c r="CK22" s="509"/>
      <c r="CL22" s="509"/>
      <c r="CM22" s="509"/>
      <c r="CN22" s="509"/>
      <c r="CO22" s="509"/>
      <c r="CP22" s="509"/>
      <c r="CQ22" s="509"/>
      <c r="CR22" s="509"/>
      <c r="CS22" s="510"/>
      <c r="CT22" s="347"/>
      <c r="CU22" s="348"/>
      <c r="CV22" s="348"/>
      <c r="CW22" s="348"/>
      <c r="CX22" s="348"/>
      <c r="CY22" s="348"/>
      <c r="CZ22" s="348"/>
      <c r="DA22" s="349"/>
      <c r="DB22" s="347"/>
      <c r="DC22" s="348"/>
      <c r="DD22" s="348"/>
      <c r="DE22" s="348"/>
      <c r="DF22" s="348"/>
      <c r="DG22" s="348"/>
      <c r="DH22" s="348"/>
      <c r="DI22" s="349"/>
    </row>
    <row r="23" spans="1:113" ht="18.75" customHeight="1" x14ac:dyDescent="0.15">
      <c r="A23" s="2"/>
      <c r="B23" s="537"/>
      <c r="C23" s="538"/>
      <c r="D23" s="539"/>
      <c r="E23" s="471"/>
      <c r="F23" s="475"/>
      <c r="G23" s="475"/>
      <c r="H23" s="475"/>
      <c r="I23" s="475"/>
      <c r="J23" s="475"/>
      <c r="K23" s="465"/>
      <c r="L23" s="471"/>
      <c r="M23" s="475"/>
      <c r="N23" s="475"/>
      <c r="O23" s="475"/>
      <c r="P23" s="465"/>
      <c r="Q23" s="514"/>
      <c r="R23" s="515"/>
      <c r="S23" s="515"/>
      <c r="T23" s="515"/>
      <c r="U23" s="515"/>
      <c r="V23" s="516"/>
      <c r="W23" s="544"/>
      <c r="X23" s="538"/>
      <c r="Y23" s="539"/>
      <c r="Z23" s="471"/>
      <c r="AA23" s="475"/>
      <c r="AB23" s="475"/>
      <c r="AC23" s="475"/>
      <c r="AD23" s="475"/>
      <c r="AE23" s="475"/>
      <c r="AF23" s="475"/>
      <c r="AG23" s="465"/>
      <c r="AH23" s="471"/>
      <c r="AI23" s="475"/>
      <c r="AJ23" s="475"/>
      <c r="AK23" s="475"/>
      <c r="AL23" s="465"/>
      <c r="AM23" s="520"/>
      <c r="AN23" s="521"/>
      <c r="AO23" s="521"/>
      <c r="AP23" s="521"/>
      <c r="AQ23" s="521"/>
      <c r="AR23" s="522"/>
      <c r="AS23" s="514"/>
      <c r="AT23" s="515"/>
      <c r="AU23" s="515"/>
      <c r="AV23" s="515"/>
      <c r="AW23" s="515"/>
      <c r="AX23" s="524"/>
      <c r="AY23" s="338" t="s">
        <v>244</v>
      </c>
      <c r="AZ23" s="339"/>
      <c r="BA23" s="339"/>
      <c r="BB23" s="339"/>
      <c r="BC23" s="339"/>
      <c r="BD23" s="339"/>
      <c r="BE23" s="339"/>
      <c r="BF23" s="339"/>
      <c r="BG23" s="339"/>
      <c r="BH23" s="339"/>
      <c r="BI23" s="339"/>
      <c r="BJ23" s="339"/>
      <c r="BK23" s="339"/>
      <c r="BL23" s="339"/>
      <c r="BM23" s="340"/>
      <c r="BN23" s="341">
        <v>12514582</v>
      </c>
      <c r="BO23" s="342"/>
      <c r="BP23" s="342"/>
      <c r="BQ23" s="342"/>
      <c r="BR23" s="342"/>
      <c r="BS23" s="342"/>
      <c r="BT23" s="342"/>
      <c r="BU23" s="343"/>
      <c r="BV23" s="341">
        <v>12737150</v>
      </c>
      <c r="BW23" s="342"/>
      <c r="BX23" s="342"/>
      <c r="BY23" s="342"/>
      <c r="BZ23" s="342"/>
      <c r="CA23" s="342"/>
      <c r="CB23" s="342"/>
      <c r="CC23" s="343"/>
      <c r="CD23" s="21"/>
      <c r="CE23" s="509"/>
      <c r="CF23" s="509"/>
      <c r="CG23" s="509"/>
      <c r="CH23" s="509"/>
      <c r="CI23" s="509"/>
      <c r="CJ23" s="509"/>
      <c r="CK23" s="509"/>
      <c r="CL23" s="509"/>
      <c r="CM23" s="509"/>
      <c r="CN23" s="509"/>
      <c r="CO23" s="509"/>
      <c r="CP23" s="509"/>
      <c r="CQ23" s="509"/>
      <c r="CR23" s="509"/>
      <c r="CS23" s="510"/>
      <c r="CT23" s="347"/>
      <c r="CU23" s="348"/>
      <c r="CV23" s="348"/>
      <c r="CW23" s="348"/>
      <c r="CX23" s="348"/>
      <c r="CY23" s="348"/>
      <c r="CZ23" s="348"/>
      <c r="DA23" s="349"/>
      <c r="DB23" s="347"/>
      <c r="DC23" s="348"/>
      <c r="DD23" s="348"/>
      <c r="DE23" s="348"/>
      <c r="DF23" s="348"/>
      <c r="DG23" s="348"/>
      <c r="DH23" s="348"/>
      <c r="DI23" s="349"/>
    </row>
    <row r="24" spans="1:113" ht="18.75" customHeight="1" x14ac:dyDescent="0.15">
      <c r="A24" s="2"/>
      <c r="B24" s="537"/>
      <c r="C24" s="538"/>
      <c r="D24" s="539"/>
      <c r="E24" s="362" t="s">
        <v>246</v>
      </c>
      <c r="F24" s="334"/>
      <c r="G24" s="334"/>
      <c r="H24" s="334"/>
      <c r="I24" s="334"/>
      <c r="J24" s="334"/>
      <c r="K24" s="335"/>
      <c r="L24" s="363">
        <v>1</v>
      </c>
      <c r="M24" s="364"/>
      <c r="N24" s="364"/>
      <c r="O24" s="364"/>
      <c r="P24" s="390"/>
      <c r="Q24" s="363">
        <v>7950</v>
      </c>
      <c r="R24" s="364"/>
      <c r="S24" s="364"/>
      <c r="T24" s="364"/>
      <c r="U24" s="364"/>
      <c r="V24" s="390"/>
      <c r="W24" s="544"/>
      <c r="X24" s="538"/>
      <c r="Y24" s="539"/>
      <c r="Z24" s="362" t="s">
        <v>247</v>
      </c>
      <c r="AA24" s="334"/>
      <c r="AB24" s="334"/>
      <c r="AC24" s="334"/>
      <c r="AD24" s="334"/>
      <c r="AE24" s="334"/>
      <c r="AF24" s="334"/>
      <c r="AG24" s="335"/>
      <c r="AH24" s="363">
        <v>214</v>
      </c>
      <c r="AI24" s="364"/>
      <c r="AJ24" s="364"/>
      <c r="AK24" s="364"/>
      <c r="AL24" s="390"/>
      <c r="AM24" s="363">
        <v>660832</v>
      </c>
      <c r="AN24" s="364"/>
      <c r="AO24" s="364"/>
      <c r="AP24" s="364"/>
      <c r="AQ24" s="364"/>
      <c r="AR24" s="390"/>
      <c r="AS24" s="363">
        <v>3088</v>
      </c>
      <c r="AT24" s="364"/>
      <c r="AU24" s="364"/>
      <c r="AV24" s="364"/>
      <c r="AW24" s="364"/>
      <c r="AX24" s="365"/>
      <c r="AY24" s="436" t="s">
        <v>249</v>
      </c>
      <c r="AZ24" s="437"/>
      <c r="BA24" s="437"/>
      <c r="BB24" s="437"/>
      <c r="BC24" s="437"/>
      <c r="BD24" s="437"/>
      <c r="BE24" s="437"/>
      <c r="BF24" s="437"/>
      <c r="BG24" s="437"/>
      <c r="BH24" s="437"/>
      <c r="BI24" s="437"/>
      <c r="BJ24" s="437"/>
      <c r="BK24" s="437"/>
      <c r="BL24" s="437"/>
      <c r="BM24" s="438"/>
      <c r="BN24" s="341">
        <v>12502489</v>
      </c>
      <c r="BO24" s="342"/>
      <c r="BP24" s="342"/>
      <c r="BQ24" s="342"/>
      <c r="BR24" s="342"/>
      <c r="BS24" s="342"/>
      <c r="BT24" s="342"/>
      <c r="BU24" s="343"/>
      <c r="BV24" s="341">
        <v>12270390</v>
      </c>
      <c r="BW24" s="342"/>
      <c r="BX24" s="342"/>
      <c r="BY24" s="342"/>
      <c r="BZ24" s="342"/>
      <c r="CA24" s="342"/>
      <c r="CB24" s="342"/>
      <c r="CC24" s="343"/>
      <c r="CD24" s="21"/>
      <c r="CE24" s="509"/>
      <c r="CF24" s="509"/>
      <c r="CG24" s="509"/>
      <c r="CH24" s="509"/>
      <c r="CI24" s="509"/>
      <c r="CJ24" s="509"/>
      <c r="CK24" s="509"/>
      <c r="CL24" s="509"/>
      <c r="CM24" s="509"/>
      <c r="CN24" s="509"/>
      <c r="CO24" s="509"/>
      <c r="CP24" s="509"/>
      <c r="CQ24" s="509"/>
      <c r="CR24" s="509"/>
      <c r="CS24" s="510"/>
      <c r="CT24" s="347"/>
      <c r="CU24" s="348"/>
      <c r="CV24" s="348"/>
      <c r="CW24" s="348"/>
      <c r="CX24" s="348"/>
      <c r="CY24" s="348"/>
      <c r="CZ24" s="348"/>
      <c r="DA24" s="349"/>
      <c r="DB24" s="347"/>
      <c r="DC24" s="348"/>
      <c r="DD24" s="348"/>
      <c r="DE24" s="348"/>
      <c r="DF24" s="348"/>
      <c r="DG24" s="348"/>
      <c r="DH24" s="348"/>
      <c r="DI24" s="349"/>
    </row>
    <row r="25" spans="1:113" ht="18.75" customHeight="1" x14ac:dyDescent="0.15">
      <c r="A25" s="2"/>
      <c r="B25" s="537"/>
      <c r="C25" s="538"/>
      <c r="D25" s="539"/>
      <c r="E25" s="362" t="s">
        <v>252</v>
      </c>
      <c r="F25" s="334"/>
      <c r="G25" s="334"/>
      <c r="H25" s="334"/>
      <c r="I25" s="334"/>
      <c r="J25" s="334"/>
      <c r="K25" s="335"/>
      <c r="L25" s="363">
        <v>1</v>
      </c>
      <c r="M25" s="364"/>
      <c r="N25" s="364"/>
      <c r="O25" s="364"/>
      <c r="P25" s="390"/>
      <c r="Q25" s="363">
        <v>6360</v>
      </c>
      <c r="R25" s="364"/>
      <c r="S25" s="364"/>
      <c r="T25" s="364"/>
      <c r="U25" s="364"/>
      <c r="V25" s="390"/>
      <c r="W25" s="544"/>
      <c r="X25" s="538"/>
      <c r="Y25" s="539"/>
      <c r="Z25" s="362" t="s">
        <v>253</v>
      </c>
      <c r="AA25" s="334"/>
      <c r="AB25" s="334"/>
      <c r="AC25" s="334"/>
      <c r="AD25" s="334"/>
      <c r="AE25" s="334"/>
      <c r="AF25" s="334"/>
      <c r="AG25" s="335"/>
      <c r="AH25" s="363" t="s">
        <v>199</v>
      </c>
      <c r="AI25" s="364"/>
      <c r="AJ25" s="364"/>
      <c r="AK25" s="364"/>
      <c r="AL25" s="390"/>
      <c r="AM25" s="363" t="s">
        <v>199</v>
      </c>
      <c r="AN25" s="364"/>
      <c r="AO25" s="364"/>
      <c r="AP25" s="364"/>
      <c r="AQ25" s="364"/>
      <c r="AR25" s="390"/>
      <c r="AS25" s="363" t="s">
        <v>199</v>
      </c>
      <c r="AT25" s="364"/>
      <c r="AU25" s="364"/>
      <c r="AV25" s="364"/>
      <c r="AW25" s="364"/>
      <c r="AX25" s="365"/>
      <c r="AY25" s="321" t="s">
        <v>35</v>
      </c>
      <c r="AZ25" s="322"/>
      <c r="BA25" s="322"/>
      <c r="BB25" s="322"/>
      <c r="BC25" s="322"/>
      <c r="BD25" s="322"/>
      <c r="BE25" s="322"/>
      <c r="BF25" s="322"/>
      <c r="BG25" s="322"/>
      <c r="BH25" s="322"/>
      <c r="BI25" s="322"/>
      <c r="BJ25" s="322"/>
      <c r="BK25" s="322"/>
      <c r="BL25" s="322"/>
      <c r="BM25" s="323"/>
      <c r="BN25" s="324" t="s">
        <v>199</v>
      </c>
      <c r="BO25" s="325"/>
      <c r="BP25" s="325"/>
      <c r="BQ25" s="325"/>
      <c r="BR25" s="325"/>
      <c r="BS25" s="325"/>
      <c r="BT25" s="325"/>
      <c r="BU25" s="326"/>
      <c r="BV25" s="324">
        <v>29597</v>
      </c>
      <c r="BW25" s="325"/>
      <c r="BX25" s="325"/>
      <c r="BY25" s="325"/>
      <c r="BZ25" s="325"/>
      <c r="CA25" s="325"/>
      <c r="CB25" s="325"/>
      <c r="CC25" s="326"/>
      <c r="CD25" s="21"/>
      <c r="CE25" s="509"/>
      <c r="CF25" s="509"/>
      <c r="CG25" s="509"/>
      <c r="CH25" s="509"/>
      <c r="CI25" s="509"/>
      <c r="CJ25" s="509"/>
      <c r="CK25" s="509"/>
      <c r="CL25" s="509"/>
      <c r="CM25" s="509"/>
      <c r="CN25" s="509"/>
      <c r="CO25" s="509"/>
      <c r="CP25" s="509"/>
      <c r="CQ25" s="509"/>
      <c r="CR25" s="509"/>
      <c r="CS25" s="510"/>
      <c r="CT25" s="347"/>
      <c r="CU25" s="348"/>
      <c r="CV25" s="348"/>
      <c r="CW25" s="348"/>
      <c r="CX25" s="348"/>
      <c r="CY25" s="348"/>
      <c r="CZ25" s="348"/>
      <c r="DA25" s="349"/>
      <c r="DB25" s="347"/>
      <c r="DC25" s="348"/>
      <c r="DD25" s="348"/>
      <c r="DE25" s="348"/>
      <c r="DF25" s="348"/>
      <c r="DG25" s="348"/>
      <c r="DH25" s="348"/>
      <c r="DI25" s="349"/>
    </row>
    <row r="26" spans="1:113" ht="18.75" customHeight="1" x14ac:dyDescent="0.15">
      <c r="A26" s="2"/>
      <c r="B26" s="537"/>
      <c r="C26" s="538"/>
      <c r="D26" s="539"/>
      <c r="E26" s="362" t="s">
        <v>254</v>
      </c>
      <c r="F26" s="334"/>
      <c r="G26" s="334"/>
      <c r="H26" s="334"/>
      <c r="I26" s="334"/>
      <c r="J26" s="334"/>
      <c r="K26" s="335"/>
      <c r="L26" s="363">
        <v>1</v>
      </c>
      <c r="M26" s="364"/>
      <c r="N26" s="364"/>
      <c r="O26" s="364"/>
      <c r="P26" s="390"/>
      <c r="Q26" s="363">
        <v>5960</v>
      </c>
      <c r="R26" s="364"/>
      <c r="S26" s="364"/>
      <c r="T26" s="364"/>
      <c r="U26" s="364"/>
      <c r="V26" s="390"/>
      <c r="W26" s="544"/>
      <c r="X26" s="538"/>
      <c r="Y26" s="539"/>
      <c r="Z26" s="362" t="s">
        <v>255</v>
      </c>
      <c r="AA26" s="442"/>
      <c r="AB26" s="442"/>
      <c r="AC26" s="442"/>
      <c r="AD26" s="442"/>
      <c r="AE26" s="442"/>
      <c r="AF26" s="442"/>
      <c r="AG26" s="443"/>
      <c r="AH26" s="363">
        <v>7</v>
      </c>
      <c r="AI26" s="364"/>
      <c r="AJ26" s="364"/>
      <c r="AK26" s="364"/>
      <c r="AL26" s="390"/>
      <c r="AM26" s="363">
        <v>20783</v>
      </c>
      <c r="AN26" s="364"/>
      <c r="AO26" s="364"/>
      <c r="AP26" s="364"/>
      <c r="AQ26" s="364"/>
      <c r="AR26" s="390"/>
      <c r="AS26" s="363">
        <v>2969</v>
      </c>
      <c r="AT26" s="364"/>
      <c r="AU26" s="364"/>
      <c r="AV26" s="364"/>
      <c r="AW26" s="364"/>
      <c r="AX26" s="365"/>
      <c r="AY26" s="344" t="s">
        <v>256</v>
      </c>
      <c r="AZ26" s="345"/>
      <c r="BA26" s="345"/>
      <c r="BB26" s="345"/>
      <c r="BC26" s="345"/>
      <c r="BD26" s="345"/>
      <c r="BE26" s="345"/>
      <c r="BF26" s="345"/>
      <c r="BG26" s="345"/>
      <c r="BH26" s="345"/>
      <c r="BI26" s="345"/>
      <c r="BJ26" s="345"/>
      <c r="BK26" s="345"/>
      <c r="BL26" s="345"/>
      <c r="BM26" s="346"/>
      <c r="BN26" s="341" t="s">
        <v>199</v>
      </c>
      <c r="BO26" s="342"/>
      <c r="BP26" s="342"/>
      <c r="BQ26" s="342"/>
      <c r="BR26" s="342"/>
      <c r="BS26" s="342"/>
      <c r="BT26" s="342"/>
      <c r="BU26" s="343"/>
      <c r="BV26" s="341" t="s">
        <v>199</v>
      </c>
      <c r="BW26" s="342"/>
      <c r="BX26" s="342"/>
      <c r="BY26" s="342"/>
      <c r="BZ26" s="342"/>
      <c r="CA26" s="342"/>
      <c r="CB26" s="342"/>
      <c r="CC26" s="343"/>
      <c r="CD26" s="21"/>
      <c r="CE26" s="509"/>
      <c r="CF26" s="509"/>
      <c r="CG26" s="509"/>
      <c r="CH26" s="509"/>
      <c r="CI26" s="509"/>
      <c r="CJ26" s="509"/>
      <c r="CK26" s="509"/>
      <c r="CL26" s="509"/>
      <c r="CM26" s="509"/>
      <c r="CN26" s="509"/>
      <c r="CO26" s="509"/>
      <c r="CP26" s="509"/>
      <c r="CQ26" s="509"/>
      <c r="CR26" s="509"/>
      <c r="CS26" s="510"/>
      <c r="CT26" s="347"/>
      <c r="CU26" s="348"/>
      <c r="CV26" s="348"/>
      <c r="CW26" s="348"/>
      <c r="CX26" s="348"/>
      <c r="CY26" s="348"/>
      <c r="CZ26" s="348"/>
      <c r="DA26" s="349"/>
      <c r="DB26" s="347"/>
      <c r="DC26" s="348"/>
      <c r="DD26" s="348"/>
      <c r="DE26" s="348"/>
      <c r="DF26" s="348"/>
      <c r="DG26" s="348"/>
      <c r="DH26" s="348"/>
      <c r="DI26" s="349"/>
    </row>
    <row r="27" spans="1:113" ht="18.75" customHeight="1" x14ac:dyDescent="0.15">
      <c r="A27" s="2"/>
      <c r="B27" s="537"/>
      <c r="C27" s="538"/>
      <c r="D27" s="539"/>
      <c r="E27" s="362" t="s">
        <v>257</v>
      </c>
      <c r="F27" s="334"/>
      <c r="G27" s="334"/>
      <c r="H27" s="334"/>
      <c r="I27" s="334"/>
      <c r="J27" s="334"/>
      <c r="K27" s="335"/>
      <c r="L27" s="363">
        <v>1</v>
      </c>
      <c r="M27" s="364"/>
      <c r="N27" s="364"/>
      <c r="O27" s="364"/>
      <c r="P27" s="390"/>
      <c r="Q27" s="363">
        <v>3240</v>
      </c>
      <c r="R27" s="364"/>
      <c r="S27" s="364"/>
      <c r="T27" s="364"/>
      <c r="U27" s="364"/>
      <c r="V27" s="390"/>
      <c r="W27" s="544"/>
      <c r="X27" s="538"/>
      <c r="Y27" s="539"/>
      <c r="Z27" s="362" t="s">
        <v>259</v>
      </c>
      <c r="AA27" s="334"/>
      <c r="AB27" s="334"/>
      <c r="AC27" s="334"/>
      <c r="AD27" s="334"/>
      <c r="AE27" s="334"/>
      <c r="AF27" s="334"/>
      <c r="AG27" s="335"/>
      <c r="AH27" s="363">
        <v>3</v>
      </c>
      <c r="AI27" s="364"/>
      <c r="AJ27" s="364"/>
      <c r="AK27" s="364"/>
      <c r="AL27" s="390"/>
      <c r="AM27" s="363">
        <v>10485</v>
      </c>
      <c r="AN27" s="364"/>
      <c r="AO27" s="364"/>
      <c r="AP27" s="364"/>
      <c r="AQ27" s="364"/>
      <c r="AR27" s="390"/>
      <c r="AS27" s="363">
        <v>3495</v>
      </c>
      <c r="AT27" s="364"/>
      <c r="AU27" s="364"/>
      <c r="AV27" s="364"/>
      <c r="AW27" s="364"/>
      <c r="AX27" s="365"/>
      <c r="AY27" s="398" t="s">
        <v>261</v>
      </c>
      <c r="AZ27" s="399"/>
      <c r="BA27" s="399"/>
      <c r="BB27" s="399"/>
      <c r="BC27" s="399"/>
      <c r="BD27" s="399"/>
      <c r="BE27" s="399"/>
      <c r="BF27" s="399"/>
      <c r="BG27" s="399"/>
      <c r="BH27" s="399"/>
      <c r="BI27" s="399"/>
      <c r="BJ27" s="399"/>
      <c r="BK27" s="399"/>
      <c r="BL27" s="399"/>
      <c r="BM27" s="400"/>
      <c r="BN27" s="439">
        <v>404698</v>
      </c>
      <c r="BO27" s="440"/>
      <c r="BP27" s="440"/>
      <c r="BQ27" s="440"/>
      <c r="BR27" s="440"/>
      <c r="BS27" s="440"/>
      <c r="BT27" s="440"/>
      <c r="BU27" s="441"/>
      <c r="BV27" s="439">
        <v>404431</v>
      </c>
      <c r="BW27" s="440"/>
      <c r="BX27" s="440"/>
      <c r="BY27" s="440"/>
      <c r="BZ27" s="440"/>
      <c r="CA27" s="440"/>
      <c r="CB27" s="440"/>
      <c r="CC27" s="441"/>
      <c r="CD27" s="17"/>
      <c r="CE27" s="509"/>
      <c r="CF27" s="509"/>
      <c r="CG27" s="509"/>
      <c r="CH27" s="509"/>
      <c r="CI27" s="509"/>
      <c r="CJ27" s="509"/>
      <c r="CK27" s="509"/>
      <c r="CL27" s="509"/>
      <c r="CM27" s="509"/>
      <c r="CN27" s="509"/>
      <c r="CO27" s="509"/>
      <c r="CP27" s="509"/>
      <c r="CQ27" s="509"/>
      <c r="CR27" s="509"/>
      <c r="CS27" s="510"/>
      <c r="CT27" s="347"/>
      <c r="CU27" s="348"/>
      <c r="CV27" s="348"/>
      <c r="CW27" s="348"/>
      <c r="CX27" s="348"/>
      <c r="CY27" s="348"/>
      <c r="CZ27" s="348"/>
      <c r="DA27" s="349"/>
      <c r="DB27" s="347"/>
      <c r="DC27" s="348"/>
      <c r="DD27" s="348"/>
      <c r="DE27" s="348"/>
      <c r="DF27" s="348"/>
      <c r="DG27" s="348"/>
      <c r="DH27" s="348"/>
      <c r="DI27" s="349"/>
    </row>
    <row r="28" spans="1:113" ht="18.75" customHeight="1" x14ac:dyDescent="0.15">
      <c r="A28" s="2"/>
      <c r="B28" s="537"/>
      <c r="C28" s="538"/>
      <c r="D28" s="539"/>
      <c r="E28" s="362" t="s">
        <v>262</v>
      </c>
      <c r="F28" s="334"/>
      <c r="G28" s="334"/>
      <c r="H28" s="334"/>
      <c r="I28" s="334"/>
      <c r="J28" s="334"/>
      <c r="K28" s="335"/>
      <c r="L28" s="363">
        <v>1</v>
      </c>
      <c r="M28" s="364"/>
      <c r="N28" s="364"/>
      <c r="O28" s="364"/>
      <c r="P28" s="390"/>
      <c r="Q28" s="363">
        <v>2530</v>
      </c>
      <c r="R28" s="364"/>
      <c r="S28" s="364"/>
      <c r="T28" s="364"/>
      <c r="U28" s="364"/>
      <c r="V28" s="390"/>
      <c r="W28" s="544"/>
      <c r="X28" s="538"/>
      <c r="Y28" s="539"/>
      <c r="Z28" s="362" t="s">
        <v>36</v>
      </c>
      <c r="AA28" s="334"/>
      <c r="AB28" s="334"/>
      <c r="AC28" s="334"/>
      <c r="AD28" s="334"/>
      <c r="AE28" s="334"/>
      <c r="AF28" s="334"/>
      <c r="AG28" s="335"/>
      <c r="AH28" s="363" t="s">
        <v>199</v>
      </c>
      <c r="AI28" s="364"/>
      <c r="AJ28" s="364"/>
      <c r="AK28" s="364"/>
      <c r="AL28" s="390"/>
      <c r="AM28" s="363" t="s">
        <v>199</v>
      </c>
      <c r="AN28" s="364"/>
      <c r="AO28" s="364"/>
      <c r="AP28" s="364"/>
      <c r="AQ28" s="364"/>
      <c r="AR28" s="390"/>
      <c r="AS28" s="363" t="s">
        <v>199</v>
      </c>
      <c r="AT28" s="364"/>
      <c r="AU28" s="364"/>
      <c r="AV28" s="364"/>
      <c r="AW28" s="364"/>
      <c r="AX28" s="365"/>
      <c r="AY28" s="525" t="s">
        <v>265</v>
      </c>
      <c r="AZ28" s="526"/>
      <c r="BA28" s="526"/>
      <c r="BB28" s="527"/>
      <c r="BC28" s="321" t="s">
        <v>99</v>
      </c>
      <c r="BD28" s="322"/>
      <c r="BE28" s="322"/>
      <c r="BF28" s="322"/>
      <c r="BG28" s="322"/>
      <c r="BH28" s="322"/>
      <c r="BI28" s="322"/>
      <c r="BJ28" s="322"/>
      <c r="BK28" s="322"/>
      <c r="BL28" s="322"/>
      <c r="BM28" s="323"/>
      <c r="BN28" s="324">
        <v>1998566</v>
      </c>
      <c r="BO28" s="325"/>
      <c r="BP28" s="325"/>
      <c r="BQ28" s="325"/>
      <c r="BR28" s="325"/>
      <c r="BS28" s="325"/>
      <c r="BT28" s="325"/>
      <c r="BU28" s="326"/>
      <c r="BV28" s="324">
        <v>1778647</v>
      </c>
      <c r="BW28" s="325"/>
      <c r="BX28" s="325"/>
      <c r="BY28" s="325"/>
      <c r="BZ28" s="325"/>
      <c r="CA28" s="325"/>
      <c r="CB28" s="325"/>
      <c r="CC28" s="326"/>
      <c r="CD28" s="21"/>
      <c r="CE28" s="509"/>
      <c r="CF28" s="509"/>
      <c r="CG28" s="509"/>
      <c r="CH28" s="509"/>
      <c r="CI28" s="509"/>
      <c r="CJ28" s="509"/>
      <c r="CK28" s="509"/>
      <c r="CL28" s="509"/>
      <c r="CM28" s="509"/>
      <c r="CN28" s="509"/>
      <c r="CO28" s="509"/>
      <c r="CP28" s="509"/>
      <c r="CQ28" s="509"/>
      <c r="CR28" s="509"/>
      <c r="CS28" s="510"/>
      <c r="CT28" s="347"/>
      <c r="CU28" s="348"/>
      <c r="CV28" s="348"/>
      <c r="CW28" s="348"/>
      <c r="CX28" s="348"/>
      <c r="CY28" s="348"/>
      <c r="CZ28" s="348"/>
      <c r="DA28" s="349"/>
      <c r="DB28" s="347"/>
      <c r="DC28" s="348"/>
      <c r="DD28" s="348"/>
      <c r="DE28" s="348"/>
      <c r="DF28" s="348"/>
      <c r="DG28" s="348"/>
      <c r="DH28" s="348"/>
      <c r="DI28" s="349"/>
    </row>
    <row r="29" spans="1:113" ht="18.75" customHeight="1" x14ac:dyDescent="0.15">
      <c r="A29" s="2"/>
      <c r="B29" s="537"/>
      <c r="C29" s="538"/>
      <c r="D29" s="539"/>
      <c r="E29" s="362" t="s">
        <v>266</v>
      </c>
      <c r="F29" s="334"/>
      <c r="G29" s="334"/>
      <c r="H29" s="334"/>
      <c r="I29" s="334"/>
      <c r="J29" s="334"/>
      <c r="K29" s="335"/>
      <c r="L29" s="363">
        <v>14</v>
      </c>
      <c r="M29" s="364"/>
      <c r="N29" s="364"/>
      <c r="O29" s="364"/>
      <c r="P29" s="390"/>
      <c r="Q29" s="363">
        <v>2330</v>
      </c>
      <c r="R29" s="364"/>
      <c r="S29" s="364"/>
      <c r="T29" s="364"/>
      <c r="U29" s="364"/>
      <c r="V29" s="390"/>
      <c r="W29" s="545"/>
      <c r="X29" s="546"/>
      <c r="Y29" s="547"/>
      <c r="Z29" s="362" t="s">
        <v>268</v>
      </c>
      <c r="AA29" s="334"/>
      <c r="AB29" s="334"/>
      <c r="AC29" s="334"/>
      <c r="AD29" s="334"/>
      <c r="AE29" s="334"/>
      <c r="AF29" s="334"/>
      <c r="AG29" s="335"/>
      <c r="AH29" s="363">
        <v>217</v>
      </c>
      <c r="AI29" s="364"/>
      <c r="AJ29" s="364"/>
      <c r="AK29" s="364"/>
      <c r="AL29" s="390"/>
      <c r="AM29" s="363">
        <v>671317</v>
      </c>
      <c r="AN29" s="364"/>
      <c r="AO29" s="364"/>
      <c r="AP29" s="364"/>
      <c r="AQ29" s="364"/>
      <c r="AR29" s="390"/>
      <c r="AS29" s="363">
        <v>3094</v>
      </c>
      <c r="AT29" s="364"/>
      <c r="AU29" s="364"/>
      <c r="AV29" s="364"/>
      <c r="AW29" s="364"/>
      <c r="AX29" s="365"/>
      <c r="AY29" s="528"/>
      <c r="AZ29" s="529"/>
      <c r="BA29" s="529"/>
      <c r="BB29" s="530"/>
      <c r="BC29" s="338" t="s">
        <v>269</v>
      </c>
      <c r="BD29" s="339"/>
      <c r="BE29" s="339"/>
      <c r="BF29" s="339"/>
      <c r="BG29" s="339"/>
      <c r="BH29" s="339"/>
      <c r="BI29" s="339"/>
      <c r="BJ29" s="339"/>
      <c r="BK29" s="339"/>
      <c r="BL29" s="339"/>
      <c r="BM29" s="340"/>
      <c r="BN29" s="341">
        <v>645552</v>
      </c>
      <c r="BO29" s="342"/>
      <c r="BP29" s="342"/>
      <c r="BQ29" s="342"/>
      <c r="BR29" s="342"/>
      <c r="BS29" s="342"/>
      <c r="BT29" s="342"/>
      <c r="BU29" s="343"/>
      <c r="BV29" s="341">
        <v>647516</v>
      </c>
      <c r="BW29" s="342"/>
      <c r="BX29" s="342"/>
      <c r="BY29" s="342"/>
      <c r="BZ29" s="342"/>
      <c r="CA29" s="342"/>
      <c r="CB29" s="342"/>
      <c r="CC29" s="343"/>
      <c r="CD29" s="17"/>
      <c r="CE29" s="509"/>
      <c r="CF29" s="509"/>
      <c r="CG29" s="509"/>
      <c r="CH29" s="509"/>
      <c r="CI29" s="509"/>
      <c r="CJ29" s="509"/>
      <c r="CK29" s="509"/>
      <c r="CL29" s="509"/>
      <c r="CM29" s="509"/>
      <c r="CN29" s="509"/>
      <c r="CO29" s="509"/>
      <c r="CP29" s="509"/>
      <c r="CQ29" s="509"/>
      <c r="CR29" s="509"/>
      <c r="CS29" s="510"/>
      <c r="CT29" s="347"/>
      <c r="CU29" s="348"/>
      <c r="CV29" s="348"/>
      <c r="CW29" s="348"/>
      <c r="CX29" s="348"/>
      <c r="CY29" s="348"/>
      <c r="CZ29" s="348"/>
      <c r="DA29" s="349"/>
      <c r="DB29" s="347"/>
      <c r="DC29" s="348"/>
      <c r="DD29" s="348"/>
      <c r="DE29" s="348"/>
      <c r="DF29" s="348"/>
      <c r="DG29" s="348"/>
      <c r="DH29" s="348"/>
      <c r="DI29" s="349"/>
    </row>
    <row r="30" spans="1:113" ht="18.75" customHeight="1" x14ac:dyDescent="0.15">
      <c r="A30" s="2"/>
      <c r="B30" s="540"/>
      <c r="C30" s="541"/>
      <c r="D30" s="542"/>
      <c r="E30" s="366"/>
      <c r="F30" s="367"/>
      <c r="G30" s="367"/>
      <c r="H30" s="367"/>
      <c r="I30" s="367"/>
      <c r="J30" s="367"/>
      <c r="K30" s="368"/>
      <c r="L30" s="444"/>
      <c r="M30" s="445"/>
      <c r="N30" s="445"/>
      <c r="O30" s="445"/>
      <c r="P30" s="446"/>
      <c r="Q30" s="444"/>
      <c r="R30" s="445"/>
      <c r="S30" s="445"/>
      <c r="T30" s="445"/>
      <c r="U30" s="445"/>
      <c r="V30" s="446"/>
      <c r="W30" s="447" t="s">
        <v>271</v>
      </c>
      <c r="X30" s="448"/>
      <c r="Y30" s="448"/>
      <c r="Z30" s="448"/>
      <c r="AA30" s="448"/>
      <c r="AB30" s="448"/>
      <c r="AC30" s="448"/>
      <c r="AD30" s="448"/>
      <c r="AE30" s="448"/>
      <c r="AF30" s="448"/>
      <c r="AG30" s="449"/>
      <c r="AH30" s="418">
        <v>96.7</v>
      </c>
      <c r="AI30" s="419"/>
      <c r="AJ30" s="419"/>
      <c r="AK30" s="419"/>
      <c r="AL30" s="419"/>
      <c r="AM30" s="419"/>
      <c r="AN30" s="419"/>
      <c r="AO30" s="419"/>
      <c r="AP30" s="419"/>
      <c r="AQ30" s="419"/>
      <c r="AR30" s="419"/>
      <c r="AS30" s="419"/>
      <c r="AT30" s="419"/>
      <c r="AU30" s="419"/>
      <c r="AV30" s="419"/>
      <c r="AW30" s="419"/>
      <c r="AX30" s="421"/>
      <c r="AY30" s="531"/>
      <c r="AZ30" s="532"/>
      <c r="BA30" s="532"/>
      <c r="BB30" s="533"/>
      <c r="BC30" s="436" t="s">
        <v>66</v>
      </c>
      <c r="BD30" s="437"/>
      <c r="BE30" s="437"/>
      <c r="BF30" s="437"/>
      <c r="BG30" s="437"/>
      <c r="BH30" s="437"/>
      <c r="BI30" s="437"/>
      <c r="BJ30" s="437"/>
      <c r="BK30" s="437"/>
      <c r="BL30" s="437"/>
      <c r="BM30" s="438"/>
      <c r="BN30" s="439">
        <v>3428081</v>
      </c>
      <c r="BO30" s="440"/>
      <c r="BP30" s="440"/>
      <c r="BQ30" s="440"/>
      <c r="BR30" s="440"/>
      <c r="BS30" s="440"/>
      <c r="BT30" s="440"/>
      <c r="BU30" s="441"/>
      <c r="BV30" s="439">
        <v>3509648</v>
      </c>
      <c r="BW30" s="440"/>
      <c r="BX30" s="440"/>
      <c r="BY30" s="440"/>
      <c r="BZ30" s="440"/>
      <c r="CA30" s="440"/>
      <c r="CB30" s="440"/>
      <c r="CC30" s="441"/>
      <c r="CD30" s="18"/>
      <c r="CE30" s="24"/>
      <c r="CF30" s="24"/>
      <c r="CG30" s="24"/>
      <c r="CH30" s="24"/>
      <c r="CI30" s="24"/>
      <c r="CJ30" s="24"/>
      <c r="CK30" s="24"/>
      <c r="CL30" s="24"/>
      <c r="CM30" s="24"/>
      <c r="CN30" s="24"/>
      <c r="CO30" s="24"/>
      <c r="CP30" s="24"/>
      <c r="CQ30" s="24"/>
      <c r="CR30" s="24"/>
      <c r="CS30" s="26"/>
      <c r="CT30" s="29"/>
      <c r="CU30" s="32"/>
      <c r="CV30" s="32"/>
      <c r="CW30" s="32"/>
      <c r="CX30" s="32"/>
      <c r="CY30" s="32"/>
      <c r="CZ30" s="32"/>
      <c r="DA30" s="35"/>
      <c r="DB30" s="29"/>
      <c r="DC30" s="32"/>
      <c r="DD30" s="32"/>
      <c r="DE30" s="32"/>
      <c r="DF30" s="32"/>
      <c r="DG30" s="32"/>
      <c r="DH30" s="32"/>
      <c r="DI30" s="35"/>
    </row>
    <row r="31" spans="1:113" ht="13.5" customHeight="1" x14ac:dyDescent="0.15">
      <c r="A31" s="2"/>
      <c r="B31" s="4"/>
      <c r="DI31" s="36"/>
    </row>
    <row r="32" spans="1:113" ht="13.5" customHeight="1" x14ac:dyDescent="0.15">
      <c r="A32" s="2"/>
      <c r="B32" s="5"/>
      <c r="C32" s="450" t="s">
        <v>183</v>
      </c>
      <c r="D32" s="450"/>
      <c r="E32" s="450"/>
      <c r="F32" s="450"/>
      <c r="G32" s="450"/>
      <c r="H32" s="450"/>
      <c r="I32" s="450"/>
      <c r="J32" s="450"/>
      <c r="K32" s="450"/>
      <c r="L32" s="450"/>
      <c r="M32" s="450"/>
      <c r="N32" s="450"/>
      <c r="O32" s="450"/>
      <c r="P32" s="450"/>
      <c r="Q32" s="450"/>
      <c r="R32" s="450"/>
      <c r="S32" s="450"/>
      <c r="U32" s="345" t="s">
        <v>89</v>
      </c>
      <c r="V32" s="345"/>
      <c r="W32" s="345"/>
      <c r="X32" s="345"/>
      <c r="Y32" s="345"/>
      <c r="Z32" s="345"/>
      <c r="AA32" s="345"/>
      <c r="AB32" s="345"/>
      <c r="AC32" s="345"/>
      <c r="AD32" s="345"/>
      <c r="AE32" s="345"/>
      <c r="AF32" s="345"/>
      <c r="AG32" s="345"/>
      <c r="AH32" s="345"/>
      <c r="AI32" s="345"/>
      <c r="AJ32" s="345"/>
      <c r="AK32" s="345"/>
      <c r="AM32" s="345" t="s">
        <v>273</v>
      </c>
      <c r="AN32" s="345"/>
      <c r="AO32" s="345"/>
      <c r="AP32" s="345"/>
      <c r="AQ32" s="345"/>
      <c r="AR32" s="345"/>
      <c r="AS32" s="345"/>
      <c r="AT32" s="345"/>
      <c r="AU32" s="345"/>
      <c r="AV32" s="345"/>
      <c r="AW32" s="345"/>
      <c r="AX32" s="345"/>
      <c r="AY32" s="345"/>
      <c r="AZ32" s="345"/>
      <c r="BA32" s="345"/>
      <c r="BB32" s="345"/>
      <c r="BC32" s="345"/>
      <c r="BE32" s="345" t="s">
        <v>274</v>
      </c>
      <c r="BF32" s="345"/>
      <c r="BG32" s="345"/>
      <c r="BH32" s="345"/>
      <c r="BI32" s="345"/>
      <c r="BJ32" s="345"/>
      <c r="BK32" s="345"/>
      <c r="BL32" s="345"/>
      <c r="BM32" s="345"/>
      <c r="BN32" s="345"/>
      <c r="BO32" s="345"/>
      <c r="BP32" s="345"/>
      <c r="BQ32" s="345"/>
      <c r="BR32" s="345"/>
      <c r="BS32" s="345"/>
      <c r="BT32" s="345"/>
      <c r="BU32" s="345"/>
      <c r="BW32" s="345" t="s">
        <v>276</v>
      </c>
      <c r="BX32" s="345"/>
      <c r="BY32" s="345"/>
      <c r="BZ32" s="345"/>
      <c r="CA32" s="345"/>
      <c r="CB32" s="345"/>
      <c r="CC32" s="345"/>
      <c r="CD32" s="345"/>
      <c r="CE32" s="345"/>
      <c r="CF32" s="345"/>
      <c r="CG32" s="345"/>
      <c r="CH32" s="345"/>
      <c r="CI32" s="345"/>
      <c r="CJ32" s="345"/>
      <c r="CK32" s="345"/>
      <c r="CL32" s="345"/>
      <c r="CM32" s="345"/>
      <c r="CO32" s="345" t="s">
        <v>277</v>
      </c>
      <c r="CP32" s="345"/>
      <c r="CQ32" s="345"/>
      <c r="CR32" s="345"/>
      <c r="CS32" s="345"/>
      <c r="CT32" s="345"/>
      <c r="CU32" s="345"/>
      <c r="CV32" s="345"/>
      <c r="CW32" s="345"/>
      <c r="CX32" s="345"/>
      <c r="CY32" s="345"/>
      <c r="CZ32" s="345"/>
      <c r="DA32" s="345"/>
      <c r="DB32" s="345"/>
      <c r="DC32" s="345"/>
      <c r="DD32" s="345"/>
      <c r="DE32" s="345"/>
      <c r="DI32" s="36"/>
    </row>
    <row r="33" spans="1:113" ht="13.5" customHeight="1" x14ac:dyDescent="0.15">
      <c r="A33" s="2"/>
      <c r="B33" s="5"/>
      <c r="C33" s="451" t="s">
        <v>116</v>
      </c>
      <c r="D33" s="451"/>
      <c r="E33" s="452" t="s">
        <v>278</v>
      </c>
      <c r="F33" s="452"/>
      <c r="G33" s="452"/>
      <c r="H33" s="452"/>
      <c r="I33" s="452"/>
      <c r="J33" s="452"/>
      <c r="K33" s="452"/>
      <c r="L33" s="452"/>
      <c r="M33" s="452"/>
      <c r="N33" s="452"/>
      <c r="O33" s="452"/>
      <c r="P33" s="452"/>
      <c r="Q33" s="452"/>
      <c r="R33" s="452"/>
      <c r="S33" s="452"/>
      <c r="T33" s="12"/>
      <c r="U33" s="451" t="s">
        <v>116</v>
      </c>
      <c r="V33" s="451"/>
      <c r="W33" s="452" t="s">
        <v>278</v>
      </c>
      <c r="X33" s="452"/>
      <c r="Y33" s="452"/>
      <c r="Z33" s="452"/>
      <c r="AA33" s="452"/>
      <c r="AB33" s="452"/>
      <c r="AC33" s="452"/>
      <c r="AD33" s="452"/>
      <c r="AE33" s="452"/>
      <c r="AF33" s="452"/>
      <c r="AG33" s="452"/>
      <c r="AH33" s="452"/>
      <c r="AI33" s="452"/>
      <c r="AJ33" s="452"/>
      <c r="AK33" s="452"/>
      <c r="AL33" s="12"/>
      <c r="AM33" s="451" t="s">
        <v>116</v>
      </c>
      <c r="AN33" s="451"/>
      <c r="AO33" s="452" t="s">
        <v>278</v>
      </c>
      <c r="AP33" s="452"/>
      <c r="AQ33" s="452"/>
      <c r="AR33" s="452"/>
      <c r="AS33" s="452"/>
      <c r="AT33" s="452"/>
      <c r="AU33" s="452"/>
      <c r="AV33" s="452"/>
      <c r="AW33" s="452"/>
      <c r="AX33" s="452"/>
      <c r="AY33" s="452"/>
      <c r="AZ33" s="452"/>
      <c r="BA33" s="452"/>
      <c r="BB33" s="452"/>
      <c r="BC33" s="452"/>
      <c r="BD33" s="8"/>
      <c r="BE33" s="452" t="s">
        <v>280</v>
      </c>
      <c r="BF33" s="452"/>
      <c r="BG33" s="452" t="s">
        <v>164</v>
      </c>
      <c r="BH33" s="452"/>
      <c r="BI33" s="452"/>
      <c r="BJ33" s="452"/>
      <c r="BK33" s="452"/>
      <c r="BL33" s="452"/>
      <c r="BM33" s="452"/>
      <c r="BN33" s="452"/>
      <c r="BO33" s="452"/>
      <c r="BP33" s="452"/>
      <c r="BQ33" s="452"/>
      <c r="BR33" s="452"/>
      <c r="BS33" s="452"/>
      <c r="BT33" s="452"/>
      <c r="BU33" s="452"/>
      <c r="BV33" s="8"/>
      <c r="BW33" s="451" t="s">
        <v>280</v>
      </c>
      <c r="BX33" s="451"/>
      <c r="BY33" s="452" t="s">
        <v>106</v>
      </c>
      <c r="BZ33" s="452"/>
      <c r="CA33" s="452"/>
      <c r="CB33" s="452"/>
      <c r="CC33" s="452"/>
      <c r="CD33" s="452"/>
      <c r="CE33" s="452"/>
      <c r="CF33" s="452"/>
      <c r="CG33" s="452"/>
      <c r="CH33" s="452"/>
      <c r="CI33" s="452"/>
      <c r="CJ33" s="452"/>
      <c r="CK33" s="452"/>
      <c r="CL33" s="452"/>
      <c r="CM33" s="452"/>
      <c r="CN33" s="12"/>
      <c r="CO33" s="451" t="s">
        <v>116</v>
      </c>
      <c r="CP33" s="451"/>
      <c r="CQ33" s="452" t="s">
        <v>281</v>
      </c>
      <c r="CR33" s="452"/>
      <c r="CS33" s="452"/>
      <c r="CT33" s="452"/>
      <c r="CU33" s="452"/>
      <c r="CV33" s="452"/>
      <c r="CW33" s="452"/>
      <c r="CX33" s="452"/>
      <c r="CY33" s="452"/>
      <c r="CZ33" s="452"/>
      <c r="DA33" s="452"/>
      <c r="DB33" s="452"/>
      <c r="DC33" s="452"/>
      <c r="DD33" s="452"/>
      <c r="DE33" s="452"/>
      <c r="DF33" s="12"/>
      <c r="DG33" s="453" t="s">
        <v>77</v>
      </c>
      <c r="DH33" s="453"/>
      <c r="DI33" s="19"/>
    </row>
    <row r="34" spans="1:113" ht="32.25" customHeight="1" x14ac:dyDescent="0.15">
      <c r="A34" s="2"/>
      <c r="B34" s="5"/>
      <c r="C34" s="454">
        <f>IF(E34="","",1)</f>
        <v>1</v>
      </c>
      <c r="D34" s="454"/>
      <c r="E34" s="455" t="str">
        <f>IF('各会計、関係団体の財政状況及び健全化判断比率'!B7="","",'各会計、関係団体の財政状況及び健全化判断比率'!B7)</f>
        <v>一般会計</v>
      </c>
      <c r="F34" s="455"/>
      <c r="G34" s="455"/>
      <c r="H34" s="455"/>
      <c r="I34" s="455"/>
      <c r="J34" s="455"/>
      <c r="K34" s="455"/>
      <c r="L34" s="455"/>
      <c r="M34" s="455"/>
      <c r="N34" s="455"/>
      <c r="O34" s="455"/>
      <c r="P34" s="455"/>
      <c r="Q34" s="455"/>
      <c r="R34" s="455"/>
      <c r="S34" s="455"/>
      <c r="T34" s="2"/>
      <c r="U34" s="454">
        <f>IF(W34="","",MAX(C34:D43)+1)</f>
        <v>2</v>
      </c>
      <c r="V34" s="454"/>
      <c r="W34" s="455" t="str">
        <f>IF('各会計、関係団体の財政状況及び健全化判断比率'!B28="","",'各会計、関係団体の財政状況及び健全化判断比率'!B28)</f>
        <v>国民健康保険特別会計</v>
      </c>
      <c r="X34" s="455"/>
      <c r="Y34" s="455"/>
      <c r="Z34" s="455"/>
      <c r="AA34" s="455"/>
      <c r="AB34" s="455"/>
      <c r="AC34" s="455"/>
      <c r="AD34" s="455"/>
      <c r="AE34" s="455"/>
      <c r="AF34" s="455"/>
      <c r="AG34" s="455"/>
      <c r="AH34" s="455"/>
      <c r="AI34" s="455"/>
      <c r="AJ34" s="455"/>
      <c r="AK34" s="455"/>
      <c r="AL34" s="2"/>
      <c r="AM34" s="454">
        <f>IF(AO34="","",MAX(C34:D43,U34:V43)+1)</f>
        <v>5</v>
      </c>
      <c r="AN34" s="454"/>
      <c r="AO34" s="455" t="str">
        <f>IF('各会計、関係団体の財政状況及び健全化判断比率'!B31="","",'各会計、関係団体の財政状況及び健全化判断比率'!B31)</f>
        <v>水道事業会計</v>
      </c>
      <c r="AP34" s="455"/>
      <c r="AQ34" s="455"/>
      <c r="AR34" s="455"/>
      <c r="AS34" s="455"/>
      <c r="AT34" s="455"/>
      <c r="AU34" s="455"/>
      <c r="AV34" s="455"/>
      <c r="AW34" s="455"/>
      <c r="AX34" s="455"/>
      <c r="AY34" s="455"/>
      <c r="AZ34" s="455"/>
      <c r="BA34" s="455"/>
      <c r="BB34" s="455"/>
      <c r="BC34" s="455"/>
      <c r="BD34" s="2"/>
      <c r="BE34" s="454" t="str">
        <f>IF(BG34="","",MAX(C34:D43,U34:V43,AM34:AN43)+1)</f>
        <v/>
      </c>
      <c r="BF34" s="454"/>
      <c r="BG34" s="455"/>
      <c r="BH34" s="455"/>
      <c r="BI34" s="455"/>
      <c r="BJ34" s="455"/>
      <c r="BK34" s="455"/>
      <c r="BL34" s="455"/>
      <c r="BM34" s="455"/>
      <c r="BN34" s="455"/>
      <c r="BO34" s="455"/>
      <c r="BP34" s="455"/>
      <c r="BQ34" s="455"/>
      <c r="BR34" s="455"/>
      <c r="BS34" s="455"/>
      <c r="BT34" s="455"/>
      <c r="BU34" s="455"/>
      <c r="BV34" s="2"/>
      <c r="BW34" s="454">
        <f>IF(BY34="","",MAX(C34:D43,U34:V43,AM34:AN43,BE34:BF43)+1)</f>
        <v>7</v>
      </c>
      <c r="BX34" s="454"/>
      <c r="BY34" s="455" t="str">
        <f>IF('各会計、関係団体の財政状況及び健全化判断比率'!B68="","",'各会計、関係団体の財政状況及び健全化判断比率'!B68)</f>
        <v>南会津地方広域市町村圏組合
一般会計</v>
      </c>
      <c r="BZ34" s="455"/>
      <c r="CA34" s="455"/>
      <c r="CB34" s="455"/>
      <c r="CC34" s="455"/>
      <c r="CD34" s="455"/>
      <c r="CE34" s="455"/>
      <c r="CF34" s="455"/>
      <c r="CG34" s="455"/>
      <c r="CH34" s="455"/>
      <c r="CI34" s="455"/>
      <c r="CJ34" s="455"/>
      <c r="CK34" s="455"/>
      <c r="CL34" s="455"/>
      <c r="CM34" s="455"/>
      <c r="CN34" s="2"/>
      <c r="CO34" s="454">
        <f>IF(CQ34="","",MAX(C34:D43,U34:V43,AM34:AN43,BE34:BF43,BW34:BX43)+1)</f>
        <v>16</v>
      </c>
      <c r="CP34" s="454"/>
      <c r="CQ34" s="455" t="str">
        <f>IF('各会計、関係団体の財政状況及び健全化判断比率'!BS7="","",'各会計、関係団体の財政状況及び健全化判断比率'!BS7)</f>
        <v>公益財団法人南会津町振興公社</v>
      </c>
      <c r="CR34" s="455"/>
      <c r="CS34" s="455"/>
      <c r="CT34" s="455"/>
      <c r="CU34" s="455"/>
      <c r="CV34" s="455"/>
      <c r="CW34" s="455"/>
      <c r="CX34" s="455"/>
      <c r="CY34" s="455"/>
      <c r="CZ34" s="455"/>
      <c r="DA34" s="455"/>
      <c r="DB34" s="455"/>
      <c r="DC34" s="455"/>
      <c r="DD34" s="455"/>
      <c r="DE34" s="455"/>
      <c r="DG34" s="456" t="str">
        <f>IF('各会計、関係団体の財政状況及び健全化判断比率'!BR7="","",'各会計、関係団体の財政状況及び健全化判断比率'!BR7)</f>
        <v/>
      </c>
      <c r="DH34" s="456"/>
      <c r="DI34" s="19"/>
    </row>
    <row r="35" spans="1:113" ht="32.25" customHeight="1" x14ac:dyDescent="0.15">
      <c r="A35" s="2"/>
      <c r="B35" s="5"/>
      <c r="C35" s="454" t="str">
        <f t="shared" ref="C35:C43" si="0">IF(E35="","",C34+1)</f>
        <v/>
      </c>
      <c r="D35" s="454"/>
      <c r="E35" s="455" t="str">
        <f>IF('各会計、関係団体の財政状況及び健全化判断比率'!B8="","",'各会計、関係団体の財政状況及び健全化判断比率'!B8)</f>
        <v/>
      </c>
      <c r="F35" s="455"/>
      <c r="G35" s="455"/>
      <c r="H35" s="455"/>
      <c r="I35" s="455"/>
      <c r="J35" s="455"/>
      <c r="K35" s="455"/>
      <c r="L35" s="455"/>
      <c r="M35" s="455"/>
      <c r="N35" s="455"/>
      <c r="O35" s="455"/>
      <c r="P35" s="455"/>
      <c r="Q35" s="455"/>
      <c r="R35" s="455"/>
      <c r="S35" s="455"/>
      <c r="T35" s="2"/>
      <c r="U35" s="454">
        <f t="shared" ref="U35:U43" si="1">IF(W35="","",U34+1)</f>
        <v>3</v>
      </c>
      <c r="V35" s="454"/>
      <c r="W35" s="455" t="str">
        <f>IF('各会計、関係団体の財政状況及び健全化判断比率'!B29="","",'各会計、関係団体の財政状況及び健全化判断比率'!B29)</f>
        <v>介護保険特別会計</v>
      </c>
      <c r="X35" s="455"/>
      <c r="Y35" s="455"/>
      <c r="Z35" s="455"/>
      <c r="AA35" s="455"/>
      <c r="AB35" s="455"/>
      <c r="AC35" s="455"/>
      <c r="AD35" s="455"/>
      <c r="AE35" s="455"/>
      <c r="AF35" s="455"/>
      <c r="AG35" s="455"/>
      <c r="AH35" s="455"/>
      <c r="AI35" s="455"/>
      <c r="AJ35" s="455"/>
      <c r="AK35" s="455"/>
      <c r="AL35" s="2"/>
      <c r="AM35" s="454">
        <f t="shared" ref="AM35:AM43" si="2">IF(AO35="","",AM34+1)</f>
        <v>6</v>
      </c>
      <c r="AN35" s="454"/>
      <c r="AO35" s="455" t="str">
        <f>IF('各会計、関係団体の財政状況及び健全化判断比率'!B32="","",'各会計、関係団体の財政状況及び健全化判断比率'!B32)</f>
        <v>下水道事業会計</v>
      </c>
      <c r="AP35" s="455"/>
      <c r="AQ35" s="455"/>
      <c r="AR35" s="455"/>
      <c r="AS35" s="455"/>
      <c r="AT35" s="455"/>
      <c r="AU35" s="455"/>
      <c r="AV35" s="455"/>
      <c r="AW35" s="455"/>
      <c r="AX35" s="455"/>
      <c r="AY35" s="455"/>
      <c r="AZ35" s="455"/>
      <c r="BA35" s="455"/>
      <c r="BB35" s="455"/>
      <c r="BC35" s="455"/>
      <c r="BD35" s="2"/>
      <c r="BE35" s="454" t="str">
        <f t="shared" ref="BE35:BE43" si="3">IF(BG35="","",BE34+1)</f>
        <v/>
      </c>
      <c r="BF35" s="454"/>
      <c r="BG35" s="455"/>
      <c r="BH35" s="455"/>
      <c r="BI35" s="455"/>
      <c r="BJ35" s="455"/>
      <c r="BK35" s="455"/>
      <c r="BL35" s="455"/>
      <c r="BM35" s="455"/>
      <c r="BN35" s="455"/>
      <c r="BO35" s="455"/>
      <c r="BP35" s="455"/>
      <c r="BQ35" s="455"/>
      <c r="BR35" s="455"/>
      <c r="BS35" s="455"/>
      <c r="BT35" s="455"/>
      <c r="BU35" s="455"/>
      <c r="BV35" s="2"/>
      <c r="BW35" s="454">
        <f t="shared" ref="BW35:BW43" si="4">IF(BY35="","",BW34+1)</f>
        <v>8</v>
      </c>
      <c r="BX35" s="454"/>
      <c r="BY35" s="455" t="str">
        <f>IF('各会計、関係団体の財政状況及び健全化判断比率'!B69="","",'各会計、関係団体の財政状況及び健全化判断比率'!B69)</f>
        <v>南会津地方環境衛生組合
一般会計</v>
      </c>
      <c r="BZ35" s="455"/>
      <c r="CA35" s="455"/>
      <c r="CB35" s="455"/>
      <c r="CC35" s="455"/>
      <c r="CD35" s="455"/>
      <c r="CE35" s="455"/>
      <c r="CF35" s="455"/>
      <c r="CG35" s="455"/>
      <c r="CH35" s="455"/>
      <c r="CI35" s="455"/>
      <c r="CJ35" s="455"/>
      <c r="CK35" s="455"/>
      <c r="CL35" s="455"/>
      <c r="CM35" s="455"/>
      <c r="CN35" s="2"/>
      <c r="CO35" s="454">
        <f t="shared" ref="CO35:CO43" si="5">IF(CQ35="","",CO34+1)</f>
        <v>17</v>
      </c>
      <c r="CP35" s="454"/>
      <c r="CQ35" s="455" t="str">
        <f>IF('各会計、関係団体の財政状況及び健全化判断比率'!BS8="","",'各会計、関係団体の財政状況及び健全化判断比率'!BS8)</f>
        <v>株式会社みなみあいづ</v>
      </c>
      <c r="CR35" s="455"/>
      <c r="CS35" s="455"/>
      <c r="CT35" s="455"/>
      <c r="CU35" s="455"/>
      <c r="CV35" s="455"/>
      <c r="CW35" s="455"/>
      <c r="CX35" s="455"/>
      <c r="CY35" s="455"/>
      <c r="CZ35" s="455"/>
      <c r="DA35" s="455"/>
      <c r="DB35" s="455"/>
      <c r="DC35" s="455"/>
      <c r="DD35" s="455"/>
      <c r="DE35" s="455"/>
      <c r="DG35" s="456" t="str">
        <f>IF('各会計、関係団体の財政状況及び健全化判断比率'!BR8="","",'各会計、関係団体の財政状況及び健全化判断比率'!BR8)</f>
        <v/>
      </c>
      <c r="DH35" s="456"/>
      <c r="DI35" s="19"/>
    </row>
    <row r="36" spans="1:113" ht="32.25" customHeight="1" x14ac:dyDescent="0.15">
      <c r="A36" s="2"/>
      <c r="B36" s="5"/>
      <c r="C36" s="454" t="str">
        <f t="shared" si="0"/>
        <v/>
      </c>
      <c r="D36" s="454"/>
      <c r="E36" s="455" t="str">
        <f>IF('各会計、関係団体の財政状況及び健全化判断比率'!B9="","",'各会計、関係団体の財政状況及び健全化判断比率'!B9)</f>
        <v/>
      </c>
      <c r="F36" s="455"/>
      <c r="G36" s="455"/>
      <c r="H36" s="455"/>
      <c r="I36" s="455"/>
      <c r="J36" s="455"/>
      <c r="K36" s="455"/>
      <c r="L36" s="455"/>
      <c r="M36" s="455"/>
      <c r="N36" s="455"/>
      <c r="O36" s="455"/>
      <c r="P36" s="455"/>
      <c r="Q36" s="455"/>
      <c r="R36" s="455"/>
      <c r="S36" s="455"/>
      <c r="T36" s="2"/>
      <c r="U36" s="454">
        <f t="shared" si="1"/>
        <v>4</v>
      </c>
      <c r="V36" s="454"/>
      <c r="W36" s="455" t="str">
        <f>IF('各会計、関係団体の財政状況及び健全化判断比率'!B30="","",'各会計、関係団体の財政状況及び健全化判断比率'!B30)</f>
        <v>後期高齢者医療特別会計</v>
      </c>
      <c r="X36" s="455"/>
      <c r="Y36" s="455"/>
      <c r="Z36" s="455"/>
      <c r="AA36" s="455"/>
      <c r="AB36" s="455"/>
      <c r="AC36" s="455"/>
      <c r="AD36" s="455"/>
      <c r="AE36" s="455"/>
      <c r="AF36" s="455"/>
      <c r="AG36" s="455"/>
      <c r="AH36" s="455"/>
      <c r="AI36" s="455"/>
      <c r="AJ36" s="455"/>
      <c r="AK36" s="455"/>
      <c r="AL36" s="2"/>
      <c r="AM36" s="454" t="str">
        <f t="shared" si="2"/>
        <v/>
      </c>
      <c r="AN36" s="454"/>
      <c r="AO36" s="455"/>
      <c r="AP36" s="455"/>
      <c r="AQ36" s="455"/>
      <c r="AR36" s="455"/>
      <c r="AS36" s="455"/>
      <c r="AT36" s="455"/>
      <c r="AU36" s="455"/>
      <c r="AV36" s="455"/>
      <c r="AW36" s="455"/>
      <c r="AX36" s="455"/>
      <c r="AY36" s="455"/>
      <c r="AZ36" s="455"/>
      <c r="BA36" s="455"/>
      <c r="BB36" s="455"/>
      <c r="BC36" s="455"/>
      <c r="BD36" s="2"/>
      <c r="BE36" s="454" t="str">
        <f t="shared" si="3"/>
        <v/>
      </c>
      <c r="BF36" s="454"/>
      <c r="BG36" s="455"/>
      <c r="BH36" s="455"/>
      <c r="BI36" s="455"/>
      <c r="BJ36" s="455"/>
      <c r="BK36" s="455"/>
      <c r="BL36" s="455"/>
      <c r="BM36" s="455"/>
      <c r="BN36" s="455"/>
      <c r="BO36" s="455"/>
      <c r="BP36" s="455"/>
      <c r="BQ36" s="455"/>
      <c r="BR36" s="455"/>
      <c r="BS36" s="455"/>
      <c r="BT36" s="455"/>
      <c r="BU36" s="455"/>
      <c r="BV36" s="2"/>
      <c r="BW36" s="454">
        <f t="shared" si="4"/>
        <v>9</v>
      </c>
      <c r="BX36" s="454"/>
      <c r="BY36" s="455" t="str">
        <f>IF('各会計、関係団体の財政状況及び健全化判断比率'!B70="","",'各会計、関係団体の財政状況及び健全化判断比率'!B70)</f>
        <v>福島県市町村総合事務組合
一般会計</v>
      </c>
      <c r="BZ36" s="455"/>
      <c r="CA36" s="455"/>
      <c r="CB36" s="455"/>
      <c r="CC36" s="455"/>
      <c r="CD36" s="455"/>
      <c r="CE36" s="455"/>
      <c r="CF36" s="455"/>
      <c r="CG36" s="455"/>
      <c r="CH36" s="455"/>
      <c r="CI36" s="455"/>
      <c r="CJ36" s="455"/>
      <c r="CK36" s="455"/>
      <c r="CL36" s="455"/>
      <c r="CM36" s="455"/>
      <c r="CN36" s="2"/>
      <c r="CO36" s="454">
        <f t="shared" si="5"/>
        <v>18</v>
      </c>
      <c r="CP36" s="454"/>
      <c r="CQ36" s="455" t="str">
        <f>IF('各会計、関係団体の財政状況及び健全化判断比率'!BS9="","",'各会計、関係団体の財政状況及び健全化判断比率'!BS9)</f>
        <v>会津高原たていわ農産有限会社</v>
      </c>
      <c r="CR36" s="455"/>
      <c r="CS36" s="455"/>
      <c r="CT36" s="455"/>
      <c r="CU36" s="455"/>
      <c r="CV36" s="455"/>
      <c r="CW36" s="455"/>
      <c r="CX36" s="455"/>
      <c r="CY36" s="455"/>
      <c r="CZ36" s="455"/>
      <c r="DA36" s="455"/>
      <c r="DB36" s="455"/>
      <c r="DC36" s="455"/>
      <c r="DD36" s="455"/>
      <c r="DE36" s="455"/>
      <c r="DG36" s="456" t="str">
        <f>IF('各会計、関係団体の財政状況及び健全化判断比率'!BR9="","",'各会計、関係団体の財政状況及び健全化判断比率'!BR9)</f>
        <v/>
      </c>
      <c r="DH36" s="456"/>
      <c r="DI36" s="19"/>
    </row>
    <row r="37" spans="1:113" ht="32.25" customHeight="1" x14ac:dyDescent="0.15">
      <c r="A37" s="2"/>
      <c r="B37" s="5"/>
      <c r="C37" s="454" t="str">
        <f t="shared" si="0"/>
        <v/>
      </c>
      <c r="D37" s="454"/>
      <c r="E37" s="455" t="str">
        <f>IF('各会計、関係団体の財政状況及び健全化判断比率'!B10="","",'各会計、関係団体の財政状況及び健全化判断比率'!B10)</f>
        <v/>
      </c>
      <c r="F37" s="455"/>
      <c r="G37" s="455"/>
      <c r="H37" s="455"/>
      <c r="I37" s="455"/>
      <c r="J37" s="455"/>
      <c r="K37" s="455"/>
      <c r="L37" s="455"/>
      <c r="M37" s="455"/>
      <c r="N37" s="455"/>
      <c r="O37" s="455"/>
      <c r="P37" s="455"/>
      <c r="Q37" s="455"/>
      <c r="R37" s="455"/>
      <c r="S37" s="455"/>
      <c r="T37" s="2"/>
      <c r="U37" s="454" t="str">
        <f t="shared" si="1"/>
        <v/>
      </c>
      <c r="V37" s="454"/>
      <c r="W37" s="455"/>
      <c r="X37" s="455"/>
      <c r="Y37" s="455"/>
      <c r="Z37" s="455"/>
      <c r="AA37" s="455"/>
      <c r="AB37" s="455"/>
      <c r="AC37" s="455"/>
      <c r="AD37" s="455"/>
      <c r="AE37" s="455"/>
      <c r="AF37" s="455"/>
      <c r="AG37" s="455"/>
      <c r="AH37" s="455"/>
      <c r="AI37" s="455"/>
      <c r="AJ37" s="455"/>
      <c r="AK37" s="455"/>
      <c r="AL37" s="2"/>
      <c r="AM37" s="454" t="str">
        <f t="shared" si="2"/>
        <v/>
      </c>
      <c r="AN37" s="454"/>
      <c r="AO37" s="455"/>
      <c r="AP37" s="455"/>
      <c r="AQ37" s="455"/>
      <c r="AR37" s="455"/>
      <c r="AS37" s="455"/>
      <c r="AT37" s="455"/>
      <c r="AU37" s="455"/>
      <c r="AV37" s="455"/>
      <c r="AW37" s="455"/>
      <c r="AX37" s="455"/>
      <c r="AY37" s="455"/>
      <c r="AZ37" s="455"/>
      <c r="BA37" s="455"/>
      <c r="BB37" s="455"/>
      <c r="BC37" s="455"/>
      <c r="BD37" s="2"/>
      <c r="BE37" s="454" t="str">
        <f t="shared" si="3"/>
        <v/>
      </c>
      <c r="BF37" s="454"/>
      <c r="BG37" s="455"/>
      <c r="BH37" s="455"/>
      <c r="BI37" s="455"/>
      <c r="BJ37" s="455"/>
      <c r="BK37" s="455"/>
      <c r="BL37" s="455"/>
      <c r="BM37" s="455"/>
      <c r="BN37" s="455"/>
      <c r="BO37" s="455"/>
      <c r="BP37" s="455"/>
      <c r="BQ37" s="455"/>
      <c r="BR37" s="455"/>
      <c r="BS37" s="455"/>
      <c r="BT37" s="455"/>
      <c r="BU37" s="455"/>
      <c r="BV37" s="2"/>
      <c r="BW37" s="454">
        <f t="shared" si="4"/>
        <v>10</v>
      </c>
      <c r="BX37" s="454"/>
      <c r="BY37" s="455" t="str">
        <f>IF('各会計、関係団体の財政状況及び健全化判断比率'!B71="","",'各会計、関係団体の財政状況及び健全化判断比率'!B71)</f>
        <v>福島県市町村総合事務組合
消防補償等特別会計</v>
      </c>
      <c r="BZ37" s="455"/>
      <c r="CA37" s="455"/>
      <c r="CB37" s="455"/>
      <c r="CC37" s="455"/>
      <c r="CD37" s="455"/>
      <c r="CE37" s="455"/>
      <c r="CF37" s="455"/>
      <c r="CG37" s="455"/>
      <c r="CH37" s="455"/>
      <c r="CI37" s="455"/>
      <c r="CJ37" s="455"/>
      <c r="CK37" s="455"/>
      <c r="CL37" s="455"/>
      <c r="CM37" s="455"/>
      <c r="CN37" s="2"/>
      <c r="CO37" s="454">
        <f t="shared" si="5"/>
        <v>19</v>
      </c>
      <c r="CP37" s="454"/>
      <c r="CQ37" s="455" t="str">
        <f>IF('各会計、関係団体の財政状況及び健全化判断比率'!BS10="","",'各会計、関係団体の財政状況及び健全化判断比率'!BS10)</f>
        <v>有限会社伊南の郷</v>
      </c>
      <c r="CR37" s="455"/>
      <c r="CS37" s="455"/>
      <c r="CT37" s="455"/>
      <c r="CU37" s="455"/>
      <c r="CV37" s="455"/>
      <c r="CW37" s="455"/>
      <c r="CX37" s="455"/>
      <c r="CY37" s="455"/>
      <c r="CZ37" s="455"/>
      <c r="DA37" s="455"/>
      <c r="DB37" s="455"/>
      <c r="DC37" s="455"/>
      <c r="DD37" s="455"/>
      <c r="DE37" s="455"/>
      <c r="DG37" s="456" t="str">
        <f>IF('各会計、関係団体の財政状況及び健全化判断比率'!BR10="","",'各会計、関係団体の財政状況及び健全化判断比率'!BR10)</f>
        <v/>
      </c>
      <c r="DH37" s="456"/>
      <c r="DI37" s="19"/>
    </row>
    <row r="38" spans="1:113" ht="32.25" customHeight="1" x14ac:dyDescent="0.15">
      <c r="A38" s="2"/>
      <c r="B38" s="5"/>
      <c r="C38" s="454" t="str">
        <f t="shared" si="0"/>
        <v/>
      </c>
      <c r="D38" s="454"/>
      <c r="E38" s="455" t="str">
        <f>IF('各会計、関係団体の財政状況及び健全化判断比率'!B11="","",'各会計、関係団体の財政状況及び健全化判断比率'!B11)</f>
        <v/>
      </c>
      <c r="F38" s="455"/>
      <c r="G38" s="455"/>
      <c r="H38" s="455"/>
      <c r="I38" s="455"/>
      <c r="J38" s="455"/>
      <c r="K38" s="455"/>
      <c r="L38" s="455"/>
      <c r="M38" s="455"/>
      <c r="N38" s="455"/>
      <c r="O38" s="455"/>
      <c r="P38" s="455"/>
      <c r="Q38" s="455"/>
      <c r="R38" s="455"/>
      <c r="S38" s="455"/>
      <c r="T38" s="2"/>
      <c r="U38" s="454" t="str">
        <f t="shared" si="1"/>
        <v/>
      </c>
      <c r="V38" s="454"/>
      <c r="W38" s="455"/>
      <c r="X38" s="455"/>
      <c r="Y38" s="455"/>
      <c r="Z38" s="455"/>
      <c r="AA38" s="455"/>
      <c r="AB38" s="455"/>
      <c r="AC38" s="455"/>
      <c r="AD38" s="455"/>
      <c r="AE38" s="455"/>
      <c r="AF38" s="455"/>
      <c r="AG38" s="455"/>
      <c r="AH38" s="455"/>
      <c r="AI38" s="455"/>
      <c r="AJ38" s="455"/>
      <c r="AK38" s="455"/>
      <c r="AL38" s="2"/>
      <c r="AM38" s="454" t="str">
        <f t="shared" si="2"/>
        <v/>
      </c>
      <c r="AN38" s="454"/>
      <c r="AO38" s="455"/>
      <c r="AP38" s="455"/>
      <c r="AQ38" s="455"/>
      <c r="AR38" s="455"/>
      <c r="AS38" s="455"/>
      <c r="AT38" s="455"/>
      <c r="AU38" s="455"/>
      <c r="AV38" s="455"/>
      <c r="AW38" s="455"/>
      <c r="AX38" s="455"/>
      <c r="AY38" s="455"/>
      <c r="AZ38" s="455"/>
      <c r="BA38" s="455"/>
      <c r="BB38" s="455"/>
      <c r="BC38" s="455"/>
      <c r="BD38" s="2"/>
      <c r="BE38" s="454" t="str">
        <f t="shared" si="3"/>
        <v/>
      </c>
      <c r="BF38" s="454"/>
      <c r="BG38" s="455"/>
      <c r="BH38" s="455"/>
      <c r="BI38" s="455"/>
      <c r="BJ38" s="455"/>
      <c r="BK38" s="455"/>
      <c r="BL38" s="455"/>
      <c r="BM38" s="455"/>
      <c r="BN38" s="455"/>
      <c r="BO38" s="455"/>
      <c r="BP38" s="455"/>
      <c r="BQ38" s="455"/>
      <c r="BR38" s="455"/>
      <c r="BS38" s="455"/>
      <c r="BT38" s="455"/>
      <c r="BU38" s="455"/>
      <c r="BV38" s="2"/>
      <c r="BW38" s="454">
        <f t="shared" si="4"/>
        <v>11</v>
      </c>
      <c r="BX38" s="454"/>
      <c r="BY38" s="455" t="str">
        <f>IF('各会計、関係団体の財政状況及び健全化判断比率'!B72="","",'各会計、関係団体の財政状況及び健全化判断比率'!B72)</f>
        <v>福島県市町村総合事務組合
消防賞じゅつ金特別会計</v>
      </c>
      <c r="BZ38" s="455"/>
      <c r="CA38" s="455"/>
      <c r="CB38" s="455"/>
      <c r="CC38" s="455"/>
      <c r="CD38" s="455"/>
      <c r="CE38" s="455"/>
      <c r="CF38" s="455"/>
      <c r="CG38" s="455"/>
      <c r="CH38" s="455"/>
      <c r="CI38" s="455"/>
      <c r="CJ38" s="455"/>
      <c r="CK38" s="455"/>
      <c r="CL38" s="455"/>
      <c r="CM38" s="455"/>
      <c r="CN38" s="2"/>
      <c r="CO38" s="454" t="str">
        <f t="shared" si="5"/>
        <v/>
      </c>
      <c r="CP38" s="454"/>
      <c r="CQ38" s="455" t="str">
        <f>IF('各会計、関係団体の財政状況及び健全化判断比率'!BS11="","",'各会計、関係団体の財政状況及び健全化判断比率'!BS11)</f>
        <v/>
      </c>
      <c r="CR38" s="455"/>
      <c r="CS38" s="455"/>
      <c r="CT38" s="455"/>
      <c r="CU38" s="455"/>
      <c r="CV38" s="455"/>
      <c r="CW38" s="455"/>
      <c r="CX38" s="455"/>
      <c r="CY38" s="455"/>
      <c r="CZ38" s="455"/>
      <c r="DA38" s="455"/>
      <c r="DB38" s="455"/>
      <c r="DC38" s="455"/>
      <c r="DD38" s="455"/>
      <c r="DE38" s="455"/>
      <c r="DG38" s="456" t="str">
        <f>IF('各会計、関係団体の財政状況及び健全化判断比率'!BR11="","",'各会計、関係団体の財政状況及び健全化判断比率'!BR11)</f>
        <v/>
      </c>
      <c r="DH38" s="456"/>
      <c r="DI38" s="19"/>
    </row>
    <row r="39" spans="1:113" ht="32.25" customHeight="1" x14ac:dyDescent="0.15">
      <c r="A39" s="2"/>
      <c r="B39" s="5"/>
      <c r="C39" s="454" t="str">
        <f t="shared" si="0"/>
        <v/>
      </c>
      <c r="D39" s="454"/>
      <c r="E39" s="455" t="str">
        <f>IF('各会計、関係団体の財政状況及び健全化判断比率'!B12="","",'各会計、関係団体の財政状況及び健全化判断比率'!B12)</f>
        <v/>
      </c>
      <c r="F39" s="455"/>
      <c r="G39" s="455"/>
      <c r="H39" s="455"/>
      <c r="I39" s="455"/>
      <c r="J39" s="455"/>
      <c r="K39" s="455"/>
      <c r="L39" s="455"/>
      <c r="M39" s="455"/>
      <c r="N39" s="455"/>
      <c r="O39" s="455"/>
      <c r="P39" s="455"/>
      <c r="Q39" s="455"/>
      <c r="R39" s="455"/>
      <c r="S39" s="455"/>
      <c r="T39" s="2"/>
      <c r="U39" s="454" t="str">
        <f t="shared" si="1"/>
        <v/>
      </c>
      <c r="V39" s="454"/>
      <c r="W39" s="455"/>
      <c r="X39" s="455"/>
      <c r="Y39" s="455"/>
      <c r="Z39" s="455"/>
      <c r="AA39" s="455"/>
      <c r="AB39" s="455"/>
      <c r="AC39" s="455"/>
      <c r="AD39" s="455"/>
      <c r="AE39" s="455"/>
      <c r="AF39" s="455"/>
      <c r="AG39" s="455"/>
      <c r="AH39" s="455"/>
      <c r="AI39" s="455"/>
      <c r="AJ39" s="455"/>
      <c r="AK39" s="455"/>
      <c r="AL39" s="2"/>
      <c r="AM39" s="454" t="str">
        <f t="shared" si="2"/>
        <v/>
      </c>
      <c r="AN39" s="454"/>
      <c r="AO39" s="455"/>
      <c r="AP39" s="455"/>
      <c r="AQ39" s="455"/>
      <c r="AR39" s="455"/>
      <c r="AS39" s="455"/>
      <c r="AT39" s="455"/>
      <c r="AU39" s="455"/>
      <c r="AV39" s="455"/>
      <c r="AW39" s="455"/>
      <c r="AX39" s="455"/>
      <c r="AY39" s="455"/>
      <c r="AZ39" s="455"/>
      <c r="BA39" s="455"/>
      <c r="BB39" s="455"/>
      <c r="BC39" s="455"/>
      <c r="BD39" s="2"/>
      <c r="BE39" s="454" t="str">
        <f t="shared" si="3"/>
        <v/>
      </c>
      <c r="BF39" s="454"/>
      <c r="BG39" s="455"/>
      <c r="BH39" s="455"/>
      <c r="BI39" s="455"/>
      <c r="BJ39" s="455"/>
      <c r="BK39" s="455"/>
      <c r="BL39" s="455"/>
      <c r="BM39" s="455"/>
      <c r="BN39" s="455"/>
      <c r="BO39" s="455"/>
      <c r="BP39" s="455"/>
      <c r="BQ39" s="455"/>
      <c r="BR39" s="455"/>
      <c r="BS39" s="455"/>
      <c r="BT39" s="455"/>
      <c r="BU39" s="455"/>
      <c r="BV39" s="2"/>
      <c r="BW39" s="454">
        <f t="shared" si="4"/>
        <v>12</v>
      </c>
      <c r="BX39" s="454"/>
      <c r="BY39" s="455" t="str">
        <f>IF('各会計、関係団体の財政状況及び健全化判断比率'!B73="","",'各会計、関係団体の財政状況及び健全化判断比率'!B73)</f>
        <v>福島県市町村総合事務組合
非常勤職員公務災害補償特別会計</v>
      </c>
      <c r="BZ39" s="455"/>
      <c r="CA39" s="455"/>
      <c r="CB39" s="455"/>
      <c r="CC39" s="455"/>
      <c r="CD39" s="455"/>
      <c r="CE39" s="455"/>
      <c r="CF39" s="455"/>
      <c r="CG39" s="455"/>
      <c r="CH39" s="455"/>
      <c r="CI39" s="455"/>
      <c r="CJ39" s="455"/>
      <c r="CK39" s="455"/>
      <c r="CL39" s="455"/>
      <c r="CM39" s="455"/>
      <c r="CN39" s="2"/>
      <c r="CO39" s="454" t="str">
        <f t="shared" si="5"/>
        <v/>
      </c>
      <c r="CP39" s="454"/>
      <c r="CQ39" s="455" t="str">
        <f>IF('各会計、関係団体の財政状況及び健全化判断比率'!BS12="","",'各会計、関係団体の財政状況及び健全化判断比率'!BS12)</f>
        <v/>
      </c>
      <c r="CR39" s="455"/>
      <c r="CS39" s="455"/>
      <c r="CT39" s="455"/>
      <c r="CU39" s="455"/>
      <c r="CV39" s="455"/>
      <c r="CW39" s="455"/>
      <c r="CX39" s="455"/>
      <c r="CY39" s="455"/>
      <c r="CZ39" s="455"/>
      <c r="DA39" s="455"/>
      <c r="DB39" s="455"/>
      <c r="DC39" s="455"/>
      <c r="DD39" s="455"/>
      <c r="DE39" s="455"/>
      <c r="DG39" s="456" t="str">
        <f>IF('各会計、関係団体の財政状況及び健全化判断比率'!BR12="","",'各会計、関係団体の財政状況及び健全化判断比率'!BR12)</f>
        <v/>
      </c>
      <c r="DH39" s="456"/>
      <c r="DI39" s="19"/>
    </row>
    <row r="40" spans="1:113" ht="32.25" customHeight="1" x14ac:dyDescent="0.15">
      <c r="A40" s="2"/>
      <c r="B40" s="5"/>
      <c r="C40" s="454" t="str">
        <f t="shared" si="0"/>
        <v/>
      </c>
      <c r="D40" s="454"/>
      <c r="E40" s="455" t="str">
        <f>IF('各会計、関係団体の財政状況及び健全化判断比率'!B13="","",'各会計、関係団体の財政状況及び健全化判断比率'!B13)</f>
        <v/>
      </c>
      <c r="F40" s="455"/>
      <c r="G40" s="455"/>
      <c r="H40" s="455"/>
      <c r="I40" s="455"/>
      <c r="J40" s="455"/>
      <c r="K40" s="455"/>
      <c r="L40" s="455"/>
      <c r="M40" s="455"/>
      <c r="N40" s="455"/>
      <c r="O40" s="455"/>
      <c r="P40" s="455"/>
      <c r="Q40" s="455"/>
      <c r="R40" s="455"/>
      <c r="S40" s="455"/>
      <c r="T40" s="2"/>
      <c r="U40" s="454" t="str">
        <f t="shared" si="1"/>
        <v/>
      </c>
      <c r="V40" s="454"/>
      <c r="W40" s="455"/>
      <c r="X40" s="455"/>
      <c r="Y40" s="455"/>
      <c r="Z40" s="455"/>
      <c r="AA40" s="455"/>
      <c r="AB40" s="455"/>
      <c r="AC40" s="455"/>
      <c r="AD40" s="455"/>
      <c r="AE40" s="455"/>
      <c r="AF40" s="455"/>
      <c r="AG40" s="455"/>
      <c r="AH40" s="455"/>
      <c r="AI40" s="455"/>
      <c r="AJ40" s="455"/>
      <c r="AK40" s="455"/>
      <c r="AL40" s="2"/>
      <c r="AM40" s="454" t="str">
        <f t="shared" si="2"/>
        <v/>
      </c>
      <c r="AN40" s="454"/>
      <c r="AO40" s="455"/>
      <c r="AP40" s="455"/>
      <c r="AQ40" s="455"/>
      <c r="AR40" s="455"/>
      <c r="AS40" s="455"/>
      <c r="AT40" s="455"/>
      <c r="AU40" s="455"/>
      <c r="AV40" s="455"/>
      <c r="AW40" s="455"/>
      <c r="AX40" s="455"/>
      <c r="AY40" s="455"/>
      <c r="AZ40" s="455"/>
      <c r="BA40" s="455"/>
      <c r="BB40" s="455"/>
      <c r="BC40" s="455"/>
      <c r="BD40" s="2"/>
      <c r="BE40" s="454" t="str">
        <f t="shared" si="3"/>
        <v/>
      </c>
      <c r="BF40" s="454"/>
      <c r="BG40" s="455"/>
      <c r="BH40" s="455"/>
      <c r="BI40" s="455"/>
      <c r="BJ40" s="455"/>
      <c r="BK40" s="455"/>
      <c r="BL40" s="455"/>
      <c r="BM40" s="455"/>
      <c r="BN40" s="455"/>
      <c r="BO40" s="455"/>
      <c r="BP40" s="455"/>
      <c r="BQ40" s="455"/>
      <c r="BR40" s="455"/>
      <c r="BS40" s="455"/>
      <c r="BT40" s="455"/>
      <c r="BU40" s="455"/>
      <c r="BV40" s="2"/>
      <c r="BW40" s="454">
        <f t="shared" si="4"/>
        <v>13</v>
      </c>
      <c r="BX40" s="454"/>
      <c r="BY40" s="455" t="str">
        <f>IF('各会計、関係団体の財政状況及び健全化判断比率'!B74="","",'各会計、関係団体の財政状況及び健全化判断比率'!B74)</f>
        <v>福島県市町村総合事務組合
自治会館管理特別会計</v>
      </c>
      <c r="BZ40" s="455"/>
      <c r="CA40" s="455"/>
      <c r="CB40" s="455"/>
      <c r="CC40" s="455"/>
      <c r="CD40" s="455"/>
      <c r="CE40" s="455"/>
      <c r="CF40" s="455"/>
      <c r="CG40" s="455"/>
      <c r="CH40" s="455"/>
      <c r="CI40" s="455"/>
      <c r="CJ40" s="455"/>
      <c r="CK40" s="455"/>
      <c r="CL40" s="455"/>
      <c r="CM40" s="455"/>
      <c r="CN40" s="2"/>
      <c r="CO40" s="454" t="str">
        <f t="shared" si="5"/>
        <v/>
      </c>
      <c r="CP40" s="454"/>
      <c r="CQ40" s="455" t="str">
        <f>IF('各会計、関係団体の財政状況及び健全化判断比率'!BS13="","",'各会計、関係団体の財政状況及び健全化判断比率'!BS13)</f>
        <v/>
      </c>
      <c r="CR40" s="455"/>
      <c r="CS40" s="455"/>
      <c r="CT40" s="455"/>
      <c r="CU40" s="455"/>
      <c r="CV40" s="455"/>
      <c r="CW40" s="455"/>
      <c r="CX40" s="455"/>
      <c r="CY40" s="455"/>
      <c r="CZ40" s="455"/>
      <c r="DA40" s="455"/>
      <c r="DB40" s="455"/>
      <c r="DC40" s="455"/>
      <c r="DD40" s="455"/>
      <c r="DE40" s="455"/>
      <c r="DG40" s="456" t="str">
        <f>IF('各会計、関係団体の財政状況及び健全化判断比率'!BR13="","",'各会計、関係団体の財政状況及び健全化判断比率'!BR13)</f>
        <v/>
      </c>
      <c r="DH40" s="456"/>
      <c r="DI40" s="19"/>
    </row>
    <row r="41" spans="1:113" ht="32.25" customHeight="1" x14ac:dyDescent="0.15">
      <c r="A41" s="2"/>
      <c r="B41" s="5"/>
      <c r="C41" s="454" t="str">
        <f t="shared" si="0"/>
        <v/>
      </c>
      <c r="D41" s="454"/>
      <c r="E41" s="455" t="str">
        <f>IF('各会計、関係団体の財政状況及び健全化判断比率'!B14="","",'各会計、関係団体の財政状況及び健全化判断比率'!B14)</f>
        <v/>
      </c>
      <c r="F41" s="455"/>
      <c r="G41" s="455"/>
      <c r="H41" s="455"/>
      <c r="I41" s="455"/>
      <c r="J41" s="455"/>
      <c r="K41" s="455"/>
      <c r="L41" s="455"/>
      <c r="M41" s="455"/>
      <c r="N41" s="455"/>
      <c r="O41" s="455"/>
      <c r="P41" s="455"/>
      <c r="Q41" s="455"/>
      <c r="R41" s="455"/>
      <c r="S41" s="455"/>
      <c r="T41" s="2"/>
      <c r="U41" s="454" t="str">
        <f t="shared" si="1"/>
        <v/>
      </c>
      <c r="V41" s="454"/>
      <c r="W41" s="455"/>
      <c r="X41" s="455"/>
      <c r="Y41" s="455"/>
      <c r="Z41" s="455"/>
      <c r="AA41" s="455"/>
      <c r="AB41" s="455"/>
      <c r="AC41" s="455"/>
      <c r="AD41" s="455"/>
      <c r="AE41" s="455"/>
      <c r="AF41" s="455"/>
      <c r="AG41" s="455"/>
      <c r="AH41" s="455"/>
      <c r="AI41" s="455"/>
      <c r="AJ41" s="455"/>
      <c r="AK41" s="455"/>
      <c r="AL41" s="2"/>
      <c r="AM41" s="454" t="str">
        <f t="shared" si="2"/>
        <v/>
      </c>
      <c r="AN41" s="454"/>
      <c r="AO41" s="455"/>
      <c r="AP41" s="455"/>
      <c r="AQ41" s="455"/>
      <c r="AR41" s="455"/>
      <c r="AS41" s="455"/>
      <c r="AT41" s="455"/>
      <c r="AU41" s="455"/>
      <c r="AV41" s="455"/>
      <c r="AW41" s="455"/>
      <c r="AX41" s="455"/>
      <c r="AY41" s="455"/>
      <c r="AZ41" s="455"/>
      <c r="BA41" s="455"/>
      <c r="BB41" s="455"/>
      <c r="BC41" s="455"/>
      <c r="BD41" s="2"/>
      <c r="BE41" s="454" t="str">
        <f t="shared" si="3"/>
        <v/>
      </c>
      <c r="BF41" s="454"/>
      <c r="BG41" s="455"/>
      <c r="BH41" s="455"/>
      <c r="BI41" s="455"/>
      <c r="BJ41" s="455"/>
      <c r="BK41" s="455"/>
      <c r="BL41" s="455"/>
      <c r="BM41" s="455"/>
      <c r="BN41" s="455"/>
      <c r="BO41" s="455"/>
      <c r="BP41" s="455"/>
      <c r="BQ41" s="455"/>
      <c r="BR41" s="455"/>
      <c r="BS41" s="455"/>
      <c r="BT41" s="455"/>
      <c r="BU41" s="455"/>
      <c r="BV41" s="2"/>
      <c r="BW41" s="454">
        <f t="shared" si="4"/>
        <v>14</v>
      </c>
      <c r="BX41" s="454"/>
      <c r="BY41" s="455" t="str">
        <f>IF('各会計、関係団体の財政状況及び健全化判断比率'!B75="","",'各会計、関係団体の財政状況及び健全化判断比率'!B75)</f>
        <v>福島県後期高齢者医療広域連合
一般会計</v>
      </c>
      <c r="BZ41" s="455"/>
      <c r="CA41" s="455"/>
      <c r="CB41" s="455"/>
      <c r="CC41" s="455"/>
      <c r="CD41" s="455"/>
      <c r="CE41" s="455"/>
      <c r="CF41" s="455"/>
      <c r="CG41" s="455"/>
      <c r="CH41" s="455"/>
      <c r="CI41" s="455"/>
      <c r="CJ41" s="455"/>
      <c r="CK41" s="455"/>
      <c r="CL41" s="455"/>
      <c r="CM41" s="455"/>
      <c r="CN41" s="2"/>
      <c r="CO41" s="454" t="str">
        <f t="shared" si="5"/>
        <v/>
      </c>
      <c r="CP41" s="454"/>
      <c r="CQ41" s="455" t="str">
        <f>IF('各会計、関係団体の財政状況及び健全化判断比率'!BS14="","",'各会計、関係団体の財政状況及び健全化判断比率'!BS14)</f>
        <v/>
      </c>
      <c r="CR41" s="455"/>
      <c r="CS41" s="455"/>
      <c r="CT41" s="455"/>
      <c r="CU41" s="455"/>
      <c r="CV41" s="455"/>
      <c r="CW41" s="455"/>
      <c r="CX41" s="455"/>
      <c r="CY41" s="455"/>
      <c r="CZ41" s="455"/>
      <c r="DA41" s="455"/>
      <c r="DB41" s="455"/>
      <c r="DC41" s="455"/>
      <c r="DD41" s="455"/>
      <c r="DE41" s="455"/>
      <c r="DG41" s="456" t="str">
        <f>IF('各会計、関係団体の財政状況及び健全化判断比率'!BR14="","",'各会計、関係団体の財政状況及び健全化判断比率'!BR14)</f>
        <v/>
      </c>
      <c r="DH41" s="456"/>
      <c r="DI41" s="19"/>
    </row>
    <row r="42" spans="1:113" ht="32.25" customHeight="1" x14ac:dyDescent="0.15">
      <c r="B42" s="5"/>
      <c r="C42" s="454" t="str">
        <f t="shared" si="0"/>
        <v/>
      </c>
      <c r="D42" s="454"/>
      <c r="E42" s="455" t="str">
        <f>IF('各会計、関係団体の財政状況及び健全化判断比率'!B15="","",'各会計、関係団体の財政状況及び健全化判断比率'!B15)</f>
        <v/>
      </c>
      <c r="F42" s="455"/>
      <c r="G42" s="455"/>
      <c r="H42" s="455"/>
      <c r="I42" s="455"/>
      <c r="J42" s="455"/>
      <c r="K42" s="455"/>
      <c r="L42" s="455"/>
      <c r="M42" s="455"/>
      <c r="N42" s="455"/>
      <c r="O42" s="455"/>
      <c r="P42" s="455"/>
      <c r="Q42" s="455"/>
      <c r="R42" s="455"/>
      <c r="S42" s="455"/>
      <c r="T42" s="2"/>
      <c r="U42" s="454" t="str">
        <f t="shared" si="1"/>
        <v/>
      </c>
      <c r="V42" s="454"/>
      <c r="W42" s="455"/>
      <c r="X42" s="455"/>
      <c r="Y42" s="455"/>
      <c r="Z42" s="455"/>
      <c r="AA42" s="455"/>
      <c r="AB42" s="455"/>
      <c r="AC42" s="455"/>
      <c r="AD42" s="455"/>
      <c r="AE42" s="455"/>
      <c r="AF42" s="455"/>
      <c r="AG42" s="455"/>
      <c r="AH42" s="455"/>
      <c r="AI42" s="455"/>
      <c r="AJ42" s="455"/>
      <c r="AK42" s="455"/>
      <c r="AL42" s="2"/>
      <c r="AM42" s="454" t="str">
        <f t="shared" si="2"/>
        <v/>
      </c>
      <c r="AN42" s="454"/>
      <c r="AO42" s="455"/>
      <c r="AP42" s="455"/>
      <c r="AQ42" s="455"/>
      <c r="AR42" s="455"/>
      <c r="AS42" s="455"/>
      <c r="AT42" s="455"/>
      <c r="AU42" s="455"/>
      <c r="AV42" s="455"/>
      <c r="AW42" s="455"/>
      <c r="AX42" s="455"/>
      <c r="AY42" s="455"/>
      <c r="AZ42" s="455"/>
      <c r="BA42" s="455"/>
      <c r="BB42" s="455"/>
      <c r="BC42" s="455"/>
      <c r="BD42" s="2"/>
      <c r="BE42" s="454" t="str">
        <f t="shared" si="3"/>
        <v/>
      </c>
      <c r="BF42" s="454"/>
      <c r="BG42" s="455"/>
      <c r="BH42" s="455"/>
      <c r="BI42" s="455"/>
      <c r="BJ42" s="455"/>
      <c r="BK42" s="455"/>
      <c r="BL42" s="455"/>
      <c r="BM42" s="455"/>
      <c r="BN42" s="455"/>
      <c r="BO42" s="455"/>
      <c r="BP42" s="455"/>
      <c r="BQ42" s="455"/>
      <c r="BR42" s="455"/>
      <c r="BS42" s="455"/>
      <c r="BT42" s="455"/>
      <c r="BU42" s="455"/>
      <c r="BV42" s="2"/>
      <c r="BW42" s="454">
        <f t="shared" si="4"/>
        <v>15</v>
      </c>
      <c r="BX42" s="454"/>
      <c r="BY42" s="455" t="str">
        <f>IF('各会計、関係団体の財政状況及び健全化判断比率'!B76="","",'各会計、関係団体の財政状況及び健全化判断比率'!B76)</f>
        <v>福島県後期高齢者医療広域連合
後期高齢者医療特別会計</v>
      </c>
      <c r="BZ42" s="455"/>
      <c r="CA42" s="455"/>
      <c r="CB42" s="455"/>
      <c r="CC42" s="455"/>
      <c r="CD42" s="455"/>
      <c r="CE42" s="455"/>
      <c r="CF42" s="455"/>
      <c r="CG42" s="455"/>
      <c r="CH42" s="455"/>
      <c r="CI42" s="455"/>
      <c r="CJ42" s="455"/>
      <c r="CK42" s="455"/>
      <c r="CL42" s="455"/>
      <c r="CM42" s="455"/>
      <c r="CN42" s="2"/>
      <c r="CO42" s="454" t="str">
        <f t="shared" si="5"/>
        <v/>
      </c>
      <c r="CP42" s="454"/>
      <c r="CQ42" s="455" t="str">
        <f>IF('各会計、関係団体の財政状況及び健全化判断比率'!BS15="","",'各会計、関係団体の財政状況及び健全化判断比率'!BS15)</f>
        <v/>
      </c>
      <c r="CR42" s="455"/>
      <c r="CS42" s="455"/>
      <c r="CT42" s="455"/>
      <c r="CU42" s="455"/>
      <c r="CV42" s="455"/>
      <c r="CW42" s="455"/>
      <c r="CX42" s="455"/>
      <c r="CY42" s="455"/>
      <c r="CZ42" s="455"/>
      <c r="DA42" s="455"/>
      <c r="DB42" s="455"/>
      <c r="DC42" s="455"/>
      <c r="DD42" s="455"/>
      <c r="DE42" s="455"/>
      <c r="DG42" s="456" t="str">
        <f>IF('各会計、関係団体の財政状況及び健全化判断比率'!BR15="","",'各会計、関係団体の財政状況及び健全化判断比率'!BR15)</f>
        <v/>
      </c>
      <c r="DH42" s="456"/>
      <c r="DI42" s="19"/>
    </row>
    <row r="43" spans="1:113" ht="32.25" customHeight="1" x14ac:dyDescent="0.15">
      <c r="B43" s="5"/>
      <c r="C43" s="454" t="str">
        <f t="shared" si="0"/>
        <v/>
      </c>
      <c r="D43" s="454"/>
      <c r="E43" s="455" t="str">
        <f>IF('各会計、関係団体の財政状況及び健全化判断比率'!B16="","",'各会計、関係団体の財政状況及び健全化判断比率'!B16)</f>
        <v/>
      </c>
      <c r="F43" s="455"/>
      <c r="G43" s="455"/>
      <c r="H43" s="455"/>
      <c r="I43" s="455"/>
      <c r="J43" s="455"/>
      <c r="K43" s="455"/>
      <c r="L43" s="455"/>
      <c r="M43" s="455"/>
      <c r="N43" s="455"/>
      <c r="O43" s="455"/>
      <c r="P43" s="455"/>
      <c r="Q43" s="455"/>
      <c r="R43" s="455"/>
      <c r="S43" s="455"/>
      <c r="T43" s="2"/>
      <c r="U43" s="454" t="str">
        <f t="shared" si="1"/>
        <v/>
      </c>
      <c r="V43" s="454"/>
      <c r="W43" s="455"/>
      <c r="X43" s="455"/>
      <c r="Y43" s="455"/>
      <c r="Z43" s="455"/>
      <c r="AA43" s="455"/>
      <c r="AB43" s="455"/>
      <c r="AC43" s="455"/>
      <c r="AD43" s="455"/>
      <c r="AE43" s="455"/>
      <c r="AF43" s="455"/>
      <c r="AG43" s="455"/>
      <c r="AH43" s="455"/>
      <c r="AI43" s="455"/>
      <c r="AJ43" s="455"/>
      <c r="AK43" s="455"/>
      <c r="AL43" s="2"/>
      <c r="AM43" s="454" t="str">
        <f t="shared" si="2"/>
        <v/>
      </c>
      <c r="AN43" s="454"/>
      <c r="AO43" s="455"/>
      <c r="AP43" s="455"/>
      <c r="AQ43" s="455"/>
      <c r="AR43" s="455"/>
      <c r="AS43" s="455"/>
      <c r="AT43" s="455"/>
      <c r="AU43" s="455"/>
      <c r="AV43" s="455"/>
      <c r="AW43" s="455"/>
      <c r="AX43" s="455"/>
      <c r="AY43" s="455"/>
      <c r="AZ43" s="455"/>
      <c r="BA43" s="455"/>
      <c r="BB43" s="455"/>
      <c r="BC43" s="455"/>
      <c r="BD43" s="2"/>
      <c r="BE43" s="454" t="str">
        <f t="shared" si="3"/>
        <v/>
      </c>
      <c r="BF43" s="454"/>
      <c r="BG43" s="455"/>
      <c r="BH43" s="455"/>
      <c r="BI43" s="455"/>
      <c r="BJ43" s="455"/>
      <c r="BK43" s="455"/>
      <c r="BL43" s="455"/>
      <c r="BM43" s="455"/>
      <c r="BN43" s="455"/>
      <c r="BO43" s="455"/>
      <c r="BP43" s="455"/>
      <c r="BQ43" s="455"/>
      <c r="BR43" s="455"/>
      <c r="BS43" s="455"/>
      <c r="BT43" s="455"/>
      <c r="BU43" s="455"/>
      <c r="BV43" s="2"/>
      <c r="BW43" s="454" t="str">
        <f t="shared" si="4"/>
        <v/>
      </c>
      <c r="BX43" s="454"/>
      <c r="BY43" s="455" t="str">
        <f>IF('各会計、関係団体の財政状況及び健全化判断比率'!B77="","",'各会計、関係団体の財政状況及び健全化判断比率'!B77)</f>
        <v/>
      </c>
      <c r="BZ43" s="455"/>
      <c r="CA43" s="455"/>
      <c r="CB43" s="455"/>
      <c r="CC43" s="455"/>
      <c r="CD43" s="455"/>
      <c r="CE43" s="455"/>
      <c r="CF43" s="455"/>
      <c r="CG43" s="455"/>
      <c r="CH43" s="455"/>
      <c r="CI43" s="455"/>
      <c r="CJ43" s="455"/>
      <c r="CK43" s="455"/>
      <c r="CL43" s="455"/>
      <c r="CM43" s="455"/>
      <c r="CN43" s="2"/>
      <c r="CO43" s="454" t="str">
        <f t="shared" si="5"/>
        <v/>
      </c>
      <c r="CP43" s="454"/>
      <c r="CQ43" s="455" t="str">
        <f>IF('各会計、関係団体の財政状況及び健全化判断比率'!BS16="","",'各会計、関係団体の財政状況及び健全化判断比率'!BS16)</f>
        <v/>
      </c>
      <c r="CR43" s="455"/>
      <c r="CS43" s="455"/>
      <c r="CT43" s="455"/>
      <c r="CU43" s="455"/>
      <c r="CV43" s="455"/>
      <c r="CW43" s="455"/>
      <c r="CX43" s="455"/>
      <c r="CY43" s="455"/>
      <c r="CZ43" s="455"/>
      <c r="DA43" s="455"/>
      <c r="DB43" s="455"/>
      <c r="DC43" s="455"/>
      <c r="DD43" s="455"/>
      <c r="DE43" s="455"/>
      <c r="DG43" s="456" t="str">
        <f>IF('各会計、関係団体の財政状況及び健全化判断比率'!BR16="","",'各会計、関係団体の財政状況及び健全化判断比率'!BR16)</f>
        <v/>
      </c>
      <c r="DH43" s="456"/>
      <c r="DI43" s="19"/>
    </row>
    <row r="44" spans="1:113" ht="13.5" customHeight="1" x14ac:dyDescent="0.15">
      <c r="B44" s="6"/>
      <c r="C44" s="9"/>
      <c r="D44" s="9"/>
      <c r="E44" s="9"/>
      <c r="F44" s="9"/>
      <c r="G44" s="9"/>
      <c r="H44" s="9"/>
      <c r="I44" s="9"/>
      <c r="J44" s="9"/>
      <c r="K44" s="9"/>
      <c r="L44" s="9"/>
      <c r="M44" s="9"/>
      <c r="N44" s="9"/>
      <c r="O44" s="9"/>
      <c r="P44" s="9"/>
      <c r="Q44" s="9"/>
      <c r="R44" s="9"/>
      <c r="S44" s="9"/>
      <c r="T44" s="9"/>
      <c r="U44" s="9"/>
      <c r="V44" s="9"/>
      <c r="W44" s="9"/>
      <c r="X44" s="9"/>
      <c r="Y44" s="9"/>
      <c r="Z44" s="9"/>
      <c r="AA44" s="9"/>
      <c r="AB44" s="9"/>
      <c r="AC44" s="9"/>
      <c r="AD44" s="9"/>
      <c r="AE44" s="9"/>
      <c r="AF44" s="9"/>
      <c r="AG44" s="9"/>
      <c r="AH44" s="9"/>
      <c r="AI44" s="9"/>
      <c r="AJ44" s="9"/>
      <c r="AK44" s="9"/>
      <c r="AL44" s="9"/>
      <c r="AM44" s="9"/>
      <c r="AN44" s="9"/>
      <c r="AO44" s="9"/>
      <c r="AP44" s="9"/>
      <c r="AQ44" s="9"/>
      <c r="AR44" s="9"/>
      <c r="AS44" s="9"/>
      <c r="AT44" s="9"/>
      <c r="AU44" s="9"/>
      <c r="AV44" s="9"/>
      <c r="AW44" s="9"/>
      <c r="AX44" s="9"/>
      <c r="AY44" s="9"/>
      <c r="AZ44" s="9"/>
      <c r="BA44" s="9"/>
      <c r="BB44" s="9"/>
      <c r="BC44" s="9"/>
      <c r="BD44" s="9"/>
      <c r="BE44" s="9"/>
      <c r="BF44" s="9"/>
      <c r="BG44" s="9"/>
      <c r="BH44" s="9"/>
      <c r="BI44" s="9"/>
      <c r="BJ44" s="9"/>
      <c r="BK44" s="9"/>
      <c r="BL44" s="9"/>
      <c r="BM44" s="9"/>
      <c r="BN44" s="9"/>
      <c r="BO44" s="9"/>
      <c r="BP44" s="9"/>
      <c r="BQ44" s="9"/>
      <c r="BR44" s="9"/>
      <c r="BS44" s="9"/>
      <c r="BT44" s="9"/>
      <c r="BU44" s="9"/>
      <c r="BV44" s="9"/>
      <c r="BW44" s="9"/>
      <c r="BX44" s="9"/>
      <c r="BY44" s="9"/>
      <c r="BZ44" s="9"/>
      <c r="CA44" s="9"/>
      <c r="CB44" s="9"/>
      <c r="CC44" s="9"/>
      <c r="CD44" s="9"/>
      <c r="CE44" s="9"/>
      <c r="CF44" s="9"/>
      <c r="CG44" s="9"/>
      <c r="CH44" s="9"/>
      <c r="CI44" s="9"/>
      <c r="CJ44" s="9"/>
      <c r="CK44" s="9"/>
      <c r="CL44" s="9"/>
      <c r="CM44" s="9"/>
      <c r="CN44" s="9"/>
      <c r="CO44" s="9"/>
      <c r="CP44" s="9"/>
      <c r="CQ44" s="9"/>
      <c r="CR44" s="9"/>
      <c r="CS44" s="9"/>
      <c r="CT44" s="9"/>
      <c r="CU44" s="9"/>
      <c r="CV44" s="9"/>
      <c r="CW44" s="9"/>
      <c r="CX44" s="9"/>
      <c r="CY44" s="9"/>
      <c r="CZ44" s="9"/>
      <c r="DA44" s="9"/>
      <c r="DB44" s="9"/>
      <c r="DC44" s="9"/>
      <c r="DD44" s="9"/>
      <c r="DE44" s="9"/>
      <c r="DF44" s="9"/>
      <c r="DG44" s="9"/>
      <c r="DH44" s="9"/>
      <c r="DI44" s="37"/>
    </row>
    <row r="45" spans="1:113" x14ac:dyDescent="0.15"/>
    <row r="46" spans="1:113" x14ac:dyDescent="0.15">
      <c r="B46" s="1" t="s">
        <v>282</v>
      </c>
      <c r="E46" s="457" t="s">
        <v>283</v>
      </c>
      <c r="F46" s="457"/>
      <c r="G46" s="457"/>
      <c r="H46" s="457"/>
      <c r="I46" s="457"/>
      <c r="J46" s="457"/>
      <c r="K46" s="457"/>
      <c r="L46" s="457"/>
      <c r="M46" s="457"/>
      <c r="N46" s="457"/>
      <c r="O46" s="457"/>
      <c r="P46" s="457"/>
      <c r="Q46" s="457"/>
      <c r="R46" s="457"/>
      <c r="S46" s="457"/>
      <c r="T46" s="457"/>
      <c r="U46" s="457"/>
      <c r="V46" s="457"/>
      <c r="W46" s="457"/>
      <c r="X46" s="457"/>
      <c r="Y46" s="457"/>
      <c r="Z46" s="457"/>
      <c r="AA46" s="457"/>
      <c r="AB46" s="457"/>
      <c r="AC46" s="457"/>
      <c r="AD46" s="457"/>
      <c r="AE46" s="457"/>
      <c r="AF46" s="457"/>
      <c r="AG46" s="457"/>
      <c r="AH46" s="457"/>
      <c r="AI46" s="457"/>
      <c r="AJ46" s="457"/>
      <c r="AK46" s="457"/>
      <c r="AL46" s="457"/>
      <c r="AM46" s="457"/>
      <c r="AN46" s="457"/>
      <c r="AO46" s="457"/>
      <c r="AP46" s="457"/>
      <c r="AQ46" s="457"/>
      <c r="AR46" s="457"/>
      <c r="AS46" s="457"/>
      <c r="AT46" s="457"/>
      <c r="AU46" s="457"/>
      <c r="AV46" s="457"/>
      <c r="AW46" s="457"/>
      <c r="AX46" s="457"/>
      <c r="AY46" s="457"/>
      <c r="AZ46" s="457"/>
      <c r="BA46" s="457"/>
      <c r="BB46" s="457"/>
      <c r="BC46" s="457"/>
      <c r="BD46" s="457"/>
      <c r="BE46" s="457"/>
      <c r="BF46" s="457"/>
      <c r="BG46" s="457"/>
      <c r="BH46" s="457"/>
      <c r="BI46" s="457"/>
      <c r="BJ46" s="457"/>
      <c r="BK46" s="457"/>
      <c r="BL46" s="457"/>
      <c r="BM46" s="457"/>
      <c r="BN46" s="457"/>
      <c r="BO46" s="457"/>
      <c r="BP46" s="457"/>
      <c r="BQ46" s="457"/>
      <c r="BR46" s="457"/>
      <c r="BS46" s="457"/>
      <c r="BT46" s="457"/>
      <c r="BU46" s="457"/>
      <c r="BV46" s="457"/>
      <c r="BW46" s="457"/>
      <c r="BX46" s="457"/>
      <c r="BY46" s="457"/>
      <c r="BZ46" s="457"/>
      <c r="CA46" s="457"/>
      <c r="CB46" s="457"/>
      <c r="CC46" s="457"/>
      <c r="CD46" s="457"/>
      <c r="CE46" s="457"/>
      <c r="CF46" s="457"/>
      <c r="CG46" s="457"/>
      <c r="CH46" s="457"/>
      <c r="CI46" s="457"/>
      <c r="CJ46" s="457"/>
      <c r="CK46" s="457"/>
      <c r="CL46" s="457"/>
      <c r="CM46" s="457"/>
      <c r="CN46" s="457"/>
      <c r="CO46" s="457"/>
      <c r="CP46" s="457"/>
      <c r="CQ46" s="457"/>
      <c r="CR46" s="457"/>
      <c r="CS46" s="457"/>
      <c r="CT46" s="457"/>
      <c r="CU46" s="457"/>
      <c r="CV46" s="457"/>
      <c r="CW46" s="457"/>
      <c r="CX46" s="457"/>
      <c r="CY46" s="457"/>
      <c r="CZ46" s="457"/>
      <c r="DA46" s="457"/>
      <c r="DB46" s="457"/>
      <c r="DC46" s="457"/>
      <c r="DD46" s="457"/>
      <c r="DE46" s="457"/>
      <c r="DF46" s="457"/>
      <c r="DG46" s="457"/>
      <c r="DH46" s="457"/>
      <c r="DI46" s="457"/>
    </row>
    <row r="47" spans="1:113" x14ac:dyDescent="0.15">
      <c r="E47" s="457" t="s">
        <v>285</v>
      </c>
      <c r="F47" s="457"/>
      <c r="G47" s="457"/>
      <c r="H47" s="457"/>
      <c r="I47" s="457"/>
      <c r="J47" s="457"/>
      <c r="K47" s="457"/>
      <c r="L47" s="457"/>
      <c r="M47" s="457"/>
      <c r="N47" s="457"/>
      <c r="O47" s="457"/>
      <c r="P47" s="457"/>
      <c r="Q47" s="457"/>
      <c r="R47" s="457"/>
      <c r="S47" s="457"/>
      <c r="T47" s="457"/>
      <c r="U47" s="457"/>
      <c r="V47" s="457"/>
      <c r="W47" s="457"/>
      <c r="X47" s="457"/>
      <c r="Y47" s="457"/>
      <c r="Z47" s="457"/>
      <c r="AA47" s="457"/>
      <c r="AB47" s="457"/>
      <c r="AC47" s="457"/>
      <c r="AD47" s="457"/>
      <c r="AE47" s="457"/>
      <c r="AF47" s="457"/>
      <c r="AG47" s="457"/>
      <c r="AH47" s="457"/>
      <c r="AI47" s="457"/>
      <c r="AJ47" s="457"/>
      <c r="AK47" s="457"/>
      <c r="AL47" s="457"/>
      <c r="AM47" s="457"/>
      <c r="AN47" s="457"/>
      <c r="AO47" s="457"/>
      <c r="AP47" s="457"/>
      <c r="AQ47" s="457"/>
      <c r="AR47" s="457"/>
      <c r="AS47" s="457"/>
      <c r="AT47" s="457"/>
      <c r="AU47" s="457"/>
      <c r="AV47" s="457"/>
      <c r="AW47" s="457"/>
      <c r="AX47" s="457"/>
      <c r="AY47" s="457"/>
      <c r="AZ47" s="457"/>
      <c r="BA47" s="457"/>
      <c r="BB47" s="457"/>
      <c r="BC47" s="457"/>
      <c r="BD47" s="457"/>
      <c r="BE47" s="457"/>
      <c r="BF47" s="457"/>
      <c r="BG47" s="457"/>
      <c r="BH47" s="457"/>
      <c r="BI47" s="457"/>
      <c r="BJ47" s="457"/>
      <c r="BK47" s="457"/>
      <c r="BL47" s="457"/>
      <c r="BM47" s="457"/>
      <c r="BN47" s="457"/>
      <c r="BO47" s="457"/>
      <c r="BP47" s="457"/>
      <c r="BQ47" s="457"/>
      <c r="BR47" s="457"/>
      <c r="BS47" s="457"/>
      <c r="BT47" s="457"/>
      <c r="BU47" s="457"/>
      <c r="BV47" s="457"/>
      <c r="BW47" s="457"/>
      <c r="BX47" s="457"/>
      <c r="BY47" s="457"/>
      <c r="BZ47" s="457"/>
      <c r="CA47" s="457"/>
      <c r="CB47" s="457"/>
      <c r="CC47" s="457"/>
      <c r="CD47" s="457"/>
      <c r="CE47" s="457"/>
      <c r="CF47" s="457"/>
      <c r="CG47" s="457"/>
      <c r="CH47" s="457"/>
      <c r="CI47" s="457"/>
      <c r="CJ47" s="457"/>
      <c r="CK47" s="457"/>
      <c r="CL47" s="457"/>
      <c r="CM47" s="457"/>
      <c r="CN47" s="457"/>
      <c r="CO47" s="457"/>
      <c r="CP47" s="457"/>
      <c r="CQ47" s="457"/>
      <c r="CR47" s="457"/>
      <c r="CS47" s="457"/>
      <c r="CT47" s="457"/>
      <c r="CU47" s="457"/>
      <c r="CV47" s="457"/>
      <c r="CW47" s="457"/>
      <c r="CX47" s="457"/>
      <c r="CY47" s="457"/>
      <c r="CZ47" s="457"/>
      <c r="DA47" s="457"/>
      <c r="DB47" s="457"/>
      <c r="DC47" s="457"/>
      <c r="DD47" s="457"/>
      <c r="DE47" s="457"/>
      <c r="DF47" s="457"/>
      <c r="DG47" s="457"/>
      <c r="DH47" s="457"/>
      <c r="DI47" s="457"/>
    </row>
    <row r="48" spans="1:113" x14ac:dyDescent="0.15">
      <c r="E48" s="457" t="s">
        <v>287</v>
      </c>
      <c r="F48" s="457"/>
      <c r="G48" s="457"/>
      <c r="H48" s="457"/>
      <c r="I48" s="457"/>
      <c r="J48" s="457"/>
      <c r="K48" s="457"/>
      <c r="L48" s="457"/>
      <c r="M48" s="457"/>
      <c r="N48" s="457"/>
      <c r="O48" s="457"/>
      <c r="P48" s="457"/>
      <c r="Q48" s="457"/>
      <c r="R48" s="457"/>
      <c r="S48" s="457"/>
      <c r="T48" s="457"/>
      <c r="U48" s="457"/>
      <c r="V48" s="457"/>
      <c r="W48" s="457"/>
      <c r="X48" s="457"/>
      <c r="Y48" s="457"/>
      <c r="Z48" s="457"/>
      <c r="AA48" s="457"/>
      <c r="AB48" s="457"/>
      <c r="AC48" s="457"/>
      <c r="AD48" s="457"/>
      <c r="AE48" s="457"/>
      <c r="AF48" s="457"/>
      <c r="AG48" s="457"/>
      <c r="AH48" s="457"/>
      <c r="AI48" s="457"/>
      <c r="AJ48" s="457"/>
      <c r="AK48" s="457"/>
      <c r="AL48" s="457"/>
      <c r="AM48" s="457"/>
      <c r="AN48" s="457"/>
      <c r="AO48" s="457"/>
      <c r="AP48" s="457"/>
      <c r="AQ48" s="457"/>
      <c r="AR48" s="457"/>
      <c r="AS48" s="457"/>
      <c r="AT48" s="457"/>
      <c r="AU48" s="457"/>
      <c r="AV48" s="457"/>
      <c r="AW48" s="457"/>
      <c r="AX48" s="457"/>
      <c r="AY48" s="457"/>
      <c r="AZ48" s="457"/>
      <c r="BA48" s="457"/>
      <c r="BB48" s="457"/>
      <c r="BC48" s="457"/>
      <c r="BD48" s="457"/>
      <c r="BE48" s="457"/>
      <c r="BF48" s="457"/>
      <c r="BG48" s="457"/>
      <c r="BH48" s="457"/>
      <c r="BI48" s="457"/>
      <c r="BJ48" s="457"/>
      <c r="BK48" s="457"/>
      <c r="BL48" s="457"/>
      <c r="BM48" s="457"/>
      <c r="BN48" s="457"/>
      <c r="BO48" s="457"/>
      <c r="BP48" s="457"/>
      <c r="BQ48" s="457"/>
      <c r="BR48" s="457"/>
      <c r="BS48" s="457"/>
      <c r="BT48" s="457"/>
      <c r="BU48" s="457"/>
      <c r="BV48" s="457"/>
      <c r="BW48" s="457"/>
      <c r="BX48" s="457"/>
      <c r="BY48" s="457"/>
      <c r="BZ48" s="457"/>
      <c r="CA48" s="457"/>
      <c r="CB48" s="457"/>
      <c r="CC48" s="457"/>
      <c r="CD48" s="457"/>
      <c r="CE48" s="457"/>
      <c r="CF48" s="457"/>
      <c r="CG48" s="457"/>
      <c r="CH48" s="457"/>
      <c r="CI48" s="457"/>
      <c r="CJ48" s="457"/>
      <c r="CK48" s="457"/>
      <c r="CL48" s="457"/>
      <c r="CM48" s="457"/>
      <c r="CN48" s="457"/>
      <c r="CO48" s="457"/>
      <c r="CP48" s="457"/>
      <c r="CQ48" s="457"/>
      <c r="CR48" s="457"/>
      <c r="CS48" s="457"/>
      <c r="CT48" s="457"/>
      <c r="CU48" s="457"/>
      <c r="CV48" s="457"/>
      <c r="CW48" s="457"/>
      <c r="CX48" s="457"/>
      <c r="CY48" s="457"/>
      <c r="CZ48" s="457"/>
      <c r="DA48" s="457"/>
      <c r="DB48" s="457"/>
      <c r="DC48" s="457"/>
      <c r="DD48" s="457"/>
      <c r="DE48" s="457"/>
      <c r="DF48" s="457"/>
      <c r="DG48" s="457"/>
      <c r="DH48" s="457"/>
      <c r="DI48" s="457"/>
    </row>
    <row r="49" spans="5:113" x14ac:dyDescent="0.15">
      <c r="E49" s="457" t="s">
        <v>288</v>
      </c>
      <c r="F49" s="457"/>
      <c r="G49" s="457"/>
      <c r="H49" s="457"/>
      <c r="I49" s="457"/>
      <c r="J49" s="457"/>
      <c r="K49" s="457"/>
      <c r="L49" s="457"/>
      <c r="M49" s="457"/>
      <c r="N49" s="457"/>
      <c r="O49" s="457"/>
      <c r="P49" s="457"/>
      <c r="Q49" s="457"/>
      <c r="R49" s="457"/>
      <c r="S49" s="457"/>
      <c r="T49" s="457"/>
      <c r="U49" s="457"/>
      <c r="V49" s="457"/>
      <c r="W49" s="457"/>
      <c r="X49" s="457"/>
      <c r="Y49" s="457"/>
      <c r="Z49" s="457"/>
      <c r="AA49" s="457"/>
      <c r="AB49" s="457"/>
      <c r="AC49" s="457"/>
      <c r="AD49" s="457"/>
      <c r="AE49" s="457"/>
      <c r="AF49" s="457"/>
      <c r="AG49" s="457"/>
      <c r="AH49" s="457"/>
      <c r="AI49" s="457"/>
      <c r="AJ49" s="457"/>
      <c r="AK49" s="457"/>
      <c r="AL49" s="457"/>
      <c r="AM49" s="457"/>
      <c r="AN49" s="457"/>
      <c r="AO49" s="457"/>
      <c r="AP49" s="457"/>
      <c r="AQ49" s="457"/>
      <c r="AR49" s="457"/>
      <c r="AS49" s="457"/>
      <c r="AT49" s="457"/>
      <c r="AU49" s="457"/>
      <c r="AV49" s="457"/>
      <c r="AW49" s="457"/>
      <c r="AX49" s="457"/>
      <c r="AY49" s="457"/>
      <c r="AZ49" s="457"/>
      <c r="BA49" s="457"/>
      <c r="BB49" s="457"/>
      <c r="BC49" s="457"/>
      <c r="BD49" s="457"/>
      <c r="BE49" s="457"/>
      <c r="BF49" s="457"/>
      <c r="BG49" s="457"/>
      <c r="BH49" s="457"/>
      <c r="BI49" s="457"/>
      <c r="BJ49" s="457"/>
      <c r="BK49" s="457"/>
      <c r="BL49" s="457"/>
      <c r="BM49" s="457"/>
      <c r="BN49" s="457"/>
      <c r="BO49" s="457"/>
      <c r="BP49" s="457"/>
      <c r="BQ49" s="457"/>
      <c r="BR49" s="457"/>
      <c r="BS49" s="457"/>
      <c r="BT49" s="457"/>
      <c r="BU49" s="457"/>
      <c r="BV49" s="457"/>
      <c r="BW49" s="457"/>
      <c r="BX49" s="457"/>
      <c r="BY49" s="457"/>
      <c r="BZ49" s="457"/>
      <c r="CA49" s="457"/>
      <c r="CB49" s="457"/>
      <c r="CC49" s="457"/>
      <c r="CD49" s="457"/>
      <c r="CE49" s="457"/>
      <c r="CF49" s="457"/>
      <c r="CG49" s="457"/>
      <c r="CH49" s="457"/>
      <c r="CI49" s="457"/>
      <c r="CJ49" s="457"/>
      <c r="CK49" s="457"/>
      <c r="CL49" s="457"/>
      <c r="CM49" s="457"/>
      <c r="CN49" s="457"/>
      <c r="CO49" s="457"/>
      <c r="CP49" s="457"/>
      <c r="CQ49" s="457"/>
      <c r="CR49" s="457"/>
      <c r="CS49" s="457"/>
      <c r="CT49" s="457"/>
      <c r="CU49" s="457"/>
      <c r="CV49" s="457"/>
      <c r="CW49" s="457"/>
      <c r="CX49" s="457"/>
      <c r="CY49" s="457"/>
      <c r="CZ49" s="457"/>
      <c r="DA49" s="457"/>
      <c r="DB49" s="457"/>
      <c r="DC49" s="457"/>
      <c r="DD49" s="457"/>
      <c r="DE49" s="457"/>
      <c r="DF49" s="457"/>
      <c r="DG49" s="457"/>
      <c r="DH49" s="457"/>
      <c r="DI49" s="457"/>
    </row>
    <row r="50" spans="5:113" x14ac:dyDescent="0.15">
      <c r="E50" s="457" t="s">
        <v>196</v>
      </c>
      <c r="F50" s="457"/>
      <c r="G50" s="457"/>
      <c r="H50" s="457"/>
      <c r="I50" s="457"/>
      <c r="J50" s="457"/>
      <c r="K50" s="457"/>
      <c r="L50" s="457"/>
      <c r="M50" s="457"/>
      <c r="N50" s="457"/>
      <c r="O50" s="457"/>
      <c r="P50" s="457"/>
      <c r="Q50" s="457"/>
      <c r="R50" s="457"/>
      <c r="S50" s="457"/>
      <c r="T50" s="457"/>
      <c r="U50" s="457"/>
      <c r="V50" s="457"/>
      <c r="W50" s="457"/>
      <c r="X50" s="457"/>
      <c r="Y50" s="457"/>
      <c r="Z50" s="457"/>
      <c r="AA50" s="457"/>
      <c r="AB50" s="457"/>
      <c r="AC50" s="457"/>
      <c r="AD50" s="457"/>
      <c r="AE50" s="457"/>
      <c r="AF50" s="457"/>
      <c r="AG50" s="457"/>
      <c r="AH50" s="457"/>
      <c r="AI50" s="457"/>
      <c r="AJ50" s="457"/>
      <c r="AK50" s="457"/>
      <c r="AL50" s="457"/>
      <c r="AM50" s="457"/>
      <c r="AN50" s="457"/>
      <c r="AO50" s="457"/>
      <c r="AP50" s="457"/>
      <c r="AQ50" s="457"/>
      <c r="AR50" s="457"/>
      <c r="AS50" s="457"/>
      <c r="AT50" s="457"/>
      <c r="AU50" s="457"/>
      <c r="AV50" s="457"/>
      <c r="AW50" s="457"/>
      <c r="AX50" s="457"/>
      <c r="AY50" s="457"/>
      <c r="AZ50" s="457"/>
      <c r="BA50" s="457"/>
      <c r="BB50" s="457"/>
      <c r="BC50" s="457"/>
      <c r="BD50" s="457"/>
      <c r="BE50" s="457"/>
      <c r="BF50" s="457"/>
      <c r="BG50" s="457"/>
      <c r="BH50" s="457"/>
      <c r="BI50" s="457"/>
      <c r="BJ50" s="457"/>
      <c r="BK50" s="457"/>
      <c r="BL50" s="457"/>
      <c r="BM50" s="457"/>
      <c r="BN50" s="457"/>
      <c r="BO50" s="457"/>
      <c r="BP50" s="457"/>
      <c r="BQ50" s="457"/>
      <c r="BR50" s="457"/>
      <c r="BS50" s="457"/>
      <c r="BT50" s="457"/>
      <c r="BU50" s="457"/>
      <c r="BV50" s="457"/>
      <c r="BW50" s="457"/>
      <c r="BX50" s="457"/>
      <c r="BY50" s="457"/>
      <c r="BZ50" s="457"/>
      <c r="CA50" s="457"/>
      <c r="CB50" s="457"/>
      <c r="CC50" s="457"/>
      <c r="CD50" s="457"/>
      <c r="CE50" s="457"/>
      <c r="CF50" s="457"/>
      <c r="CG50" s="457"/>
      <c r="CH50" s="457"/>
      <c r="CI50" s="457"/>
      <c r="CJ50" s="457"/>
      <c r="CK50" s="457"/>
      <c r="CL50" s="457"/>
      <c r="CM50" s="457"/>
      <c r="CN50" s="457"/>
      <c r="CO50" s="457"/>
      <c r="CP50" s="457"/>
      <c r="CQ50" s="457"/>
      <c r="CR50" s="457"/>
      <c r="CS50" s="457"/>
      <c r="CT50" s="457"/>
      <c r="CU50" s="457"/>
      <c r="CV50" s="457"/>
      <c r="CW50" s="457"/>
      <c r="CX50" s="457"/>
      <c r="CY50" s="457"/>
      <c r="CZ50" s="457"/>
      <c r="DA50" s="457"/>
      <c r="DB50" s="457"/>
      <c r="DC50" s="457"/>
      <c r="DD50" s="457"/>
      <c r="DE50" s="457"/>
      <c r="DF50" s="457"/>
      <c r="DG50" s="457"/>
      <c r="DH50" s="457"/>
      <c r="DI50" s="457"/>
    </row>
    <row r="51" spans="5:113" x14ac:dyDescent="0.15">
      <c r="E51" s="457" t="s">
        <v>291</v>
      </c>
      <c r="F51" s="457"/>
      <c r="G51" s="457"/>
      <c r="H51" s="457"/>
      <c r="I51" s="457"/>
      <c r="J51" s="457"/>
      <c r="K51" s="457"/>
      <c r="L51" s="457"/>
      <c r="M51" s="457"/>
      <c r="N51" s="457"/>
      <c r="O51" s="457"/>
      <c r="P51" s="457"/>
      <c r="Q51" s="457"/>
      <c r="R51" s="457"/>
      <c r="S51" s="457"/>
      <c r="T51" s="457"/>
      <c r="U51" s="457"/>
      <c r="V51" s="457"/>
      <c r="W51" s="457"/>
      <c r="X51" s="457"/>
      <c r="Y51" s="457"/>
      <c r="Z51" s="457"/>
      <c r="AA51" s="457"/>
      <c r="AB51" s="457"/>
      <c r="AC51" s="457"/>
      <c r="AD51" s="457"/>
      <c r="AE51" s="457"/>
      <c r="AF51" s="457"/>
      <c r="AG51" s="457"/>
      <c r="AH51" s="457"/>
      <c r="AI51" s="457"/>
      <c r="AJ51" s="457"/>
      <c r="AK51" s="457"/>
      <c r="AL51" s="457"/>
      <c r="AM51" s="457"/>
      <c r="AN51" s="457"/>
      <c r="AO51" s="457"/>
      <c r="AP51" s="457"/>
      <c r="AQ51" s="457"/>
      <c r="AR51" s="457"/>
      <c r="AS51" s="457"/>
      <c r="AT51" s="457"/>
      <c r="AU51" s="457"/>
      <c r="AV51" s="457"/>
      <c r="AW51" s="457"/>
      <c r="AX51" s="457"/>
      <c r="AY51" s="457"/>
      <c r="AZ51" s="457"/>
      <c r="BA51" s="457"/>
      <c r="BB51" s="457"/>
      <c r="BC51" s="457"/>
      <c r="BD51" s="457"/>
      <c r="BE51" s="457"/>
      <c r="BF51" s="457"/>
      <c r="BG51" s="457"/>
      <c r="BH51" s="457"/>
      <c r="BI51" s="457"/>
      <c r="BJ51" s="457"/>
      <c r="BK51" s="457"/>
      <c r="BL51" s="457"/>
      <c r="BM51" s="457"/>
      <c r="BN51" s="457"/>
      <c r="BO51" s="457"/>
      <c r="BP51" s="457"/>
      <c r="BQ51" s="457"/>
      <c r="BR51" s="457"/>
      <c r="BS51" s="457"/>
      <c r="BT51" s="457"/>
      <c r="BU51" s="457"/>
      <c r="BV51" s="457"/>
      <c r="BW51" s="457"/>
      <c r="BX51" s="457"/>
      <c r="BY51" s="457"/>
      <c r="BZ51" s="457"/>
      <c r="CA51" s="457"/>
      <c r="CB51" s="457"/>
      <c r="CC51" s="457"/>
      <c r="CD51" s="457"/>
      <c r="CE51" s="457"/>
      <c r="CF51" s="457"/>
      <c r="CG51" s="457"/>
      <c r="CH51" s="457"/>
      <c r="CI51" s="457"/>
      <c r="CJ51" s="457"/>
      <c r="CK51" s="457"/>
      <c r="CL51" s="457"/>
      <c r="CM51" s="457"/>
      <c r="CN51" s="457"/>
      <c r="CO51" s="457"/>
      <c r="CP51" s="457"/>
      <c r="CQ51" s="457"/>
      <c r="CR51" s="457"/>
      <c r="CS51" s="457"/>
      <c r="CT51" s="457"/>
      <c r="CU51" s="457"/>
      <c r="CV51" s="457"/>
      <c r="CW51" s="457"/>
      <c r="CX51" s="457"/>
      <c r="CY51" s="457"/>
      <c r="CZ51" s="457"/>
      <c r="DA51" s="457"/>
      <c r="DB51" s="457"/>
      <c r="DC51" s="457"/>
      <c r="DD51" s="457"/>
      <c r="DE51" s="457"/>
      <c r="DF51" s="457"/>
      <c r="DG51" s="457"/>
      <c r="DH51" s="457"/>
      <c r="DI51" s="457"/>
    </row>
    <row r="52" spans="5:113" x14ac:dyDescent="0.15">
      <c r="E52" s="457" t="s">
        <v>293</v>
      </c>
      <c r="F52" s="457"/>
      <c r="G52" s="457"/>
      <c r="H52" s="457"/>
      <c r="I52" s="457"/>
      <c r="J52" s="457"/>
      <c r="K52" s="457"/>
      <c r="L52" s="457"/>
      <c r="M52" s="457"/>
      <c r="N52" s="457"/>
      <c r="O52" s="457"/>
      <c r="P52" s="457"/>
      <c r="Q52" s="457"/>
      <c r="R52" s="457"/>
      <c r="S52" s="457"/>
      <c r="T52" s="457"/>
      <c r="U52" s="457"/>
      <c r="V52" s="457"/>
      <c r="W52" s="457"/>
      <c r="X52" s="457"/>
      <c r="Y52" s="457"/>
      <c r="Z52" s="457"/>
      <c r="AA52" s="457"/>
      <c r="AB52" s="457"/>
      <c r="AC52" s="457"/>
      <c r="AD52" s="457"/>
      <c r="AE52" s="457"/>
      <c r="AF52" s="457"/>
      <c r="AG52" s="457"/>
      <c r="AH52" s="457"/>
      <c r="AI52" s="457"/>
      <c r="AJ52" s="457"/>
      <c r="AK52" s="457"/>
      <c r="AL52" s="457"/>
      <c r="AM52" s="457"/>
      <c r="AN52" s="457"/>
      <c r="AO52" s="457"/>
      <c r="AP52" s="457"/>
      <c r="AQ52" s="457"/>
      <c r="AR52" s="457"/>
      <c r="AS52" s="457"/>
      <c r="AT52" s="457"/>
      <c r="AU52" s="457"/>
      <c r="AV52" s="457"/>
      <c r="AW52" s="457"/>
      <c r="AX52" s="457"/>
      <c r="AY52" s="457"/>
      <c r="AZ52" s="457"/>
      <c r="BA52" s="457"/>
      <c r="BB52" s="457"/>
      <c r="BC52" s="457"/>
      <c r="BD52" s="457"/>
      <c r="BE52" s="457"/>
      <c r="BF52" s="457"/>
      <c r="BG52" s="457"/>
      <c r="BH52" s="457"/>
      <c r="BI52" s="457"/>
      <c r="BJ52" s="457"/>
      <c r="BK52" s="457"/>
      <c r="BL52" s="457"/>
      <c r="BM52" s="457"/>
      <c r="BN52" s="457"/>
      <c r="BO52" s="457"/>
      <c r="BP52" s="457"/>
      <c r="BQ52" s="457"/>
      <c r="BR52" s="457"/>
      <c r="BS52" s="457"/>
      <c r="BT52" s="457"/>
      <c r="BU52" s="457"/>
      <c r="BV52" s="457"/>
      <c r="BW52" s="457"/>
      <c r="BX52" s="457"/>
      <c r="BY52" s="457"/>
      <c r="BZ52" s="457"/>
      <c r="CA52" s="457"/>
      <c r="CB52" s="457"/>
      <c r="CC52" s="457"/>
      <c r="CD52" s="457"/>
      <c r="CE52" s="457"/>
      <c r="CF52" s="457"/>
      <c r="CG52" s="457"/>
      <c r="CH52" s="457"/>
      <c r="CI52" s="457"/>
      <c r="CJ52" s="457"/>
      <c r="CK52" s="457"/>
      <c r="CL52" s="457"/>
      <c r="CM52" s="457"/>
      <c r="CN52" s="457"/>
      <c r="CO52" s="457"/>
      <c r="CP52" s="457"/>
      <c r="CQ52" s="457"/>
      <c r="CR52" s="457"/>
      <c r="CS52" s="457"/>
      <c r="CT52" s="457"/>
      <c r="CU52" s="457"/>
      <c r="CV52" s="457"/>
      <c r="CW52" s="457"/>
      <c r="CX52" s="457"/>
      <c r="CY52" s="457"/>
      <c r="CZ52" s="457"/>
      <c r="DA52" s="457"/>
      <c r="DB52" s="457"/>
      <c r="DC52" s="457"/>
      <c r="DD52" s="457"/>
      <c r="DE52" s="457"/>
      <c r="DF52" s="457"/>
      <c r="DG52" s="457"/>
      <c r="DH52" s="457"/>
      <c r="DI52" s="457"/>
    </row>
    <row r="53" spans="5:113" x14ac:dyDescent="0.15">
      <c r="E53" s="457" t="s">
        <v>294</v>
      </c>
      <c r="F53" s="457"/>
      <c r="G53" s="457"/>
      <c r="H53" s="457"/>
      <c r="I53" s="457"/>
      <c r="J53" s="457"/>
      <c r="K53" s="457"/>
      <c r="L53" s="457"/>
      <c r="M53" s="457"/>
      <c r="N53" s="457"/>
      <c r="O53" s="457"/>
      <c r="P53" s="457"/>
      <c r="Q53" s="457"/>
      <c r="R53" s="457"/>
      <c r="S53" s="457"/>
      <c r="T53" s="457"/>
      <c r="U53" s="457"/>
      <c r="V53" s="457"/>
      <c r="W53" s="457"/>
      <c r="X53" s="457"/>
      <c r="Y53" s="457"/>
      <c r="Z53" s="457"/>
      <c r="AA53" s="457"/>
      <c r="AB53" s="457"/>
      <c r="AC53" s="457"/>
      <c r="AD53" s="457"/>
      <c r="AE53" s="457"/>
      <c r="AF53" s="457"/>
      <c r="AG53" s="457"/>
      <c r="AH53" s="457"/>
      <c r="AI53" s="457"/>
      <c r="AJ53" s="457"/>
      <c r="AK53" s="457"/>
      <c r="AL53" s="457"/>
      <c r="AM53" s="457"/>
      <c r="AN53" s="457"/>
      <c r="AO53" s="457"/>
      <c r="AP53" s="457"/>
      <c r="AQ53" s="457"/>
      <c r="AR53" s="457"/>
      <c r="AS53" s="457"/>
      <c r="AT53" s="457"/>
      <c r="AU53" s="457"/>
      <c r="AV53" s="457"/>
      <c r="AW53" s="457"/>
      <c r="AX53" s="457"/>
      <c r="AY53" s="457"/>
      <c r="AZ53" s="457"/>
      <c r="BA53" s="457"/>
      <c r="BB53" s="457"/>
      <c r="BC53" s="457"/>
      <c r="BD53" s="457"/>
      <c r="BE53" s="457"/>
      <c r="BF53" s="457"/>
      <c r="BG53" s="457"/>
      <c r="BH53" s="457"/>
      <c r="BI53" s="457"/>
      <c r="BJ53" s="457"/>
      <c r="BK53" s="457"/>
      <c r="BL53" s="457"/>
      <c r="BM53" s="457"/>
      <c r="BN53" s="457"/>
      <c r="BO53" s="457"/>
      <c r="BP53" s="457"/>
      <c r="BQ53" s="457"/>
      <c r="BR53" s="457"/>
      <c r="BS53" s="457"/>
      <c r="BT53" s="457"/>
      <c r="BU53" s="457"/>
      <c r="BV53" s="457"/>
      <c r="BW53" s="457"/>
      <c r="BX53" s="457"/>
      <c r="BY53" s="457"/>
      <c r="BZ53" s="457"/>
      <c r="CA53" s="457"/>
      <c r="CB53" s="457"/>
      <c r="CC53" s="457"/>
      <c r="CD53" s="457"/>
      <c r="CE53" s="457"/>
      <c r="CF53" s="457"/>
      <c r="CG53" s="457"/>
      <c r="CH53" s="457"/>
      <c r="CI53" s="457"/>
      <c r="CJ53" s="457"/>
      <c r="CK53" s="457"/>
      <c r="CL53" s="457"/>
      <c r="CM53" s="457"/>
      <c r="CN53" s="457"/>
      <c r="CO53" s="457"/>
      <c r="CP53" s="457"/>
      <c r="CQ53" s="457"/>
      <c r="CR53" s="457"/>
      <c r="CS53" s="457"/>
      <c r="CT53" s="457"/>
      <c r="CU53" s="457"/>
      <c r="CV53" s="457"/>
      <c r="CW53" s="457"/>
      <c r="CX53" s="457"/>
      <c r="CY53" s="457"/>
      <c r="CZ53" s="457"/>
      <c r="DA53" s="457"/>
      <c r="DB53" s="457"/>
      <c r="DC53" s="457"/>
      <c r="DD53" s="457"/>
      <c r="DE53" s="457"/>
      <c r="DF53" s="457"/>
      <c r="DG53" s="457"/>
      <c r="DH53" s="457"/>
      <c r="DI53" s="457"/>
    </row>
    <row r="54" spans="5:113" x14ac:dyDescent="0.15"/>
    <row r="55" spans="5:113" x14ac:dyDescent="0.15"/>
    <row r="56" spans="5:113" x14ac:dyDescent="0.15"/>
  </sheetData>
  <sheetProtection algorithmName="SHA-512" hashValue="MODwc2Tva6xQH1urbqMR1jivKv/cmrrqT37KyCTaQXBs0kBfxgndLN1cXLBTA2hoaa3qoG3yk1mA4jDALkZIAw==" saltValue="Ej8BRpYrRHZBMwW/XYF6hw==" spinCount="100000" sheet="1" objects="1" scenarios="1"/>
  <mergeCells count="446">
    <mergeCell ref="CE24:CS25"/>
    <mergeCell ref="CT24:DA25"/>
    <mergeCell ref="DB24:DI25"/>
    <mergeCell ref="CE26:CS27"/>
    <mergeCell ref="CT26:DA27"/>
    <mergeCell ref="DB26:DI27"/>
    <mergeCell ref="AY28:BB30"/>
    <mergeCell ref="CE28:CS29"/>
    <mergeCell ref="CT28:DA29"/>
    <mergeCell ref="DB28:DI29"/>
    <mergeCell ref="CE20:CS21"/>
    <mergeCell ref="CT20:DA21"/>
    <mergeCell ref="DB20:DI21"/>
    <mergeCell ref="E22:K23"/>
    <mergeCell ref="L22:P23"/>
    <mergeCell ref="Q22:V23"/>
    <mergeCell ref="Z22:AG23"/>
    <mergeCell ref="AH22:AL23"/>
    <mergeCell ref="AM22:AR23"/>
    <mergeCell ref="AS22:AX23"/>
    <mergeCell ref="CE22:CS23"/>
    <mergeCell ref="CT22:DA23"/>
    <mergeCell ref="DB22:DI23"/>
    <mergeCell ref="W22:Y29"/>
    <mergeCell ref="E51:DI51"/>
    <mergeCell ref="E52:DI52"/>
    <mergeCell ref="E53:DI53"/>
    <mergeCell ref="B3:K5"/>
    <mergeCell ref="L3:V5"/>
    <mergeCell ref="W3:AB5"/>
    <mergeCell ref="AC3:AL5"/>
    <mergeCell ref="AM3:AX4"/>
    <mergeCell ref="B6:K8"/>
    <mergeCell ref="L6:V8"/>
    <mergeCell ref="W6:AB8"/>
    <mergeCell ref="AC6:AL8"/>
    <mergeCell ref="B9:K11"/>
    <mergeCell ref="W9:AL11"/>
    <mergeCell ref="B12:K17"/>
    <mergeCell ref="W13:AB14"/>
    <mergeCell ref="W15:AB16"/>
    <mergeCell ref="CE16:CS17"/>
    <mergeCell ref="CT16:DA17"/>
    <mergeCell ref="DB16:DI17"/>
    <mergeCell ref="W17:AB18"/>
    <mergeCell ref="CE18:CS19"/>
    <mergeCell ref="CT18:DA19"/>
    <mergeCell ref="DB18:DI19"/>
    <mergeCell ref="BY43:CM43"/>
    <mergeCell ref="CO43:CP43"/>
    <mergeCell ref="CQ43:DE43"/>
    <mergeCell ref="DG43:DH43"/>
    <mergeCell ref="E46:DI46"/>
    <mergeCell ref="E47:DI47"/>
    <mergeCell ref="E48:DI48"/>
    <mergeCell ref="E49:DI49"/>
    <mergeCell ref="E50:DI50"/>
    <mergeCell ref="C43:D43"/>
    <mergeCell ref="E43:S43"/>
    <mergeCell ref="U43:V43"/>
    <mergeCell ref="W43:AK43"/>
    <mergeCell ref="AM43:AN43"/>
    <mergeCell ref="AO43:BC43"/>
    <mergeCell ref="BE43:BF43"/>
    <mergeCell ref="BG43:BU43"/>
    <mergeCell ref="BW43:BX43"/>
    <mergeCell ref="BY41:CM41"/>
    <mergeCell ref="CO41:CP41"/>
    <mergeCell ref="CQ41:DE41"/>
    <mergeCell ref="DG41:DH41"/>
    <mergeCell ref="C42:D42"/>
    <mergeCell ref="E42:S42"/>
    <mergeCell ref="U42:V42"/>
    <mergeCell ref="W42:AK42"/>
    <mergeCell ref="AM42:AN42"/>
    <mergeCell ref="AO42:BC42"/>
    <mergeCell ref="BE42:BF42"/>
    <mergeCell ref="BG42:BU42"/>
    <mergeCell ref="BW42:BX42"/>
    <mergeCell ref="BY42:CM42"/>
    <mergeCell ref="CO42:CP42"/>
    <mergeCell ref="CQ42:DE42"/>
    <mergeCell ref="DG42:DH42"/>
    <mergeCell ref="C41:D41"/>
    <mergeCell ref="E41:S41"/>
    <mergeCell ref="U41:V41"/>
    <mergeCell ref="W41:AK41"/>
    <mergeCell ref="AM41:AN41"/>
    <mergeCell ref="AO41:BC41"/>
    <mergeCell ref="BE41:BF41"/>
    <mergeCell ref="BG41:BU41"/>
    <mergeCell ref="BW41:BX41"/>
    <mergeCell ref="BY39:CM39"/>
    <mergeCell ref="CO39:CP39"/>
    <mergeCell ref="CQ39:DE39"/>
    <mergeCell ref="DG39:DH39"/>
    <mergeCell ref="C40:D40"/>
    <mergeCell ref="E40:S40"/>
    <mergeCell ref="U40:V40"/>
    <mergeCell ref="W40:AK40"/>
    <mergeCell ref="AM40:AN40"/>
    <mergeCell ref="AO40:BC40"/>
    <mergeCell ref="BE40:BF40"/>
    <mergeCell ref="BG40:BU40"/>
    <mergeCell ref="BW40:BX40"/>
    <mergeCell ref="BY40:CM40"/>
    <mergeCell ref="CO40:CP40"/>
    <mergeCell ref="CQ40:DE40"/>
    <mergeCell ref="DG40:DH40"/>
    <mergeCell ref="C39:D39"/>
    <mergeCell ref="E39:S39"/>
    <mergeCell ref="U39:V39"/>
    <mergeCell ref="W39:AK39"/>
    <mergeCell ref="AM39:AN39"/>
    <mergeCell ref="AO39:BC39"/>
    <mergeCell ref="BE39:BF39"/>
    <mergeCell ref="BG39:BU39"/>
    <mergeCell ref="BW39:BX39"/>
    <mergeCell ref="BY37:CM37"/>
    <mergeCell ref="CO37:CP37"/>
    <mergeCell ref="CQ37:DE37"/>
    <mergeCell ref="DG37:DH37"/>
    <mergeCell ref="C38:D38"/>
    <mergeCell ref="E38:S38"/>
    <mergeCell ref="U38:V38"/>
    <mergeCell ref="W38:AK38"/>
    <mergeCell ref="AM38:AN38"/>
    <mergeCell ref="AO38:BC38"/>
    <mergeCell ref="BE38:BF38"/>
    <mergeCell ref="BG38:BU38"/>
    <mergeCell ref="BW38:BX38"/>
    <mergeCell ref="BY38:CM38"/>
    <mergeCell ref="CO38:CP38"/>
    <mergeCell ref="CQ38:DE38"/>
    <mergeCell ref="DG38:DH38"/>
    <mergeCell ref="C37:D37"/>
    <mergeCell ref="E37:S37"/>
    <mergeCell ref="U37:V37"/>
    <mergeCell ref="W37:AK37"/>
    <mergeCell ref="AM37:AN37"/>
    <mergeCell ref="AO37:BC37"/>
    <mergeCell ref="BE37:BF37"/>
    <mergeCell ref="BG37:BU37"/>
    <mergeCell ref="BW37:BX37"/>
    <mergeCell ref="BY35:CM35"/>
    <mergeCell ref="CO35:CP35"/>
    <mergeCell ref="CQ35:DE35"/>
    <mergeCell ref="DG35:DH35"/>
    <mergeCell ref="C36:D36"/>
    <mergeCell ref="E36:S36"/>
    <mergeCell ref="U36:V36"/>
    <mergeCell ref="W36:AK36"/>
    <mergeCell ref="AM36:AN36"/>
    <mergeCell ref="AO36:BC36"/>
    <mergeCell ref="BE36:BF36"/>
    <mergeCell ref="BG36:BU36"/>
    <mergeCell ref="BW36:BX36"/>
    <mergeCell ref="BY36:CM36"/>
    <mergeCell ref="CO36:CP36"/>
    <mergeCell ref="CQ36:DE36"/>
    <mergeCell ref="DG36:DH36"/>
    <mergeCell ref="C35:D35"/>
    <mergeCell ref="E35:S35"/>
    <mergeCell ref="U35:V35"/>
    <mergeCell ref="W35:AK35"/>
    <mergeCell ref="AM35:AN35"/>
    <mergeCell ref="AO35:BC35"/>
    <mergeCell ref="BE35:BF35"/>
    <mergeCell ref="BG35:BU35"/>
    <mergeCell ref="BW35:BX35"/>
    <mergeCell ref="DG33:DH33"/>
    <mergeCell ref="C34:D34"/>
    <mergeCell ref="E34:S34"/>
    <mergeCell ref="U34:V34"/>
    <mergeCell ref="W34:AK34"/>
    <mergeCell ref="AM34:AN34"/>
    <mergeCell ref="AO34:BC34"/>
    <mergeCell ref="BE34:BF34"/>
    <mergeCell ref="BG34:BU34"/>
    <mergeCell ref="BW34:BX34"/>
    <mergeCell ref="BY34:CM34"/>
    <mergeCell ref="CO34:CP34"/>
    <mergeCell ref="CQ34:DE34"/>
    <mergeCell ref="DG34:DH34"/>
    <mergeCell ref="CO32:DE32"/>
    <mergeCell ref="C33:D33"/>
    <mergeCell ref="E33:S33"/>
    <mergeCell ref="U33:V33"/>
    <mergeCell ref="W33:AK33"/>
    <mergeCell ref="AM33:AN33"/>
    <mergeCell ref="AO33:BC33"/>
    <mergeCell ref="BE33:BF33"/>
    <mergeCell ref="BG33:BU33"/>
    <mergeCell ref="BW33:BX33"/>
    <mergeCell ref="BY33:CM33"/>
    <mergeCell ref="CO33:CP33"/>
    <mergeCell ref="CQ33:DE33"/>
    <mergeCell ref="E30:K30"/>
    <mergeCell ref="L30:P30"/>
    <mergeCell ref="Q30:V30"/>
    <mergeCell ref="W30:AG30"/>
    <mergeCell ref="AH30:AX30"/>
    <mergeCell ref="BC30:BM30"/>
    <mergeCell ref="BN30:BU30"/>
    <mergeCell ref="BV30:CC30"/>
    <mergeCell ref="C32:S32"/>
    <mergeCell ref="U32:AK32"/>
    <mergeCell ref="AM32:BC32"/>
    <mergeCell ref="BE32:BU32"/>
    <mergeCell ref="BW32:CM32"/>
    <mergeCell ref="B22:D30"/>
    <mergeCell ref="BV28:CC28"/>
    <mergeCell ref="E29:K29"/>
    <mergeCell ref="L29:P29"/>
    <mergeCell ref="Q29:V29"/>
    <mergeCell ref="Z29:AG29"/>
    <mergeCell ref="AH29:AL29"/>
    <mergeCell ref="AM29:AR29"/>
    <mergeCell ref="AS29:AX29"/>
    <mergeCell ref="BC29:BM29"/>
    <mergeCell ref="BN29:BU29"/>
    <mergeCell ref="BV29:CC29"/>
    <mergeCell ref="E28:K28"/>
    <mergeCell ref="L28:P28"/>
    <mergeCell ref="Q28:V28"/>
    <mergeCell ref="Z28:AG28"/>
    <mergeCell ref="AH28:AL28"/>
    <mergeCell ref="AM28:AR28"/>
    <mergeCell ref="AS28:AX28"/>
    <mergeCell ref="BC28:BM28"/>
    <mergeCell ref="BN28:BU28"/>
    <mergeCell ref="BV26:CC26"/>
    <mergeCell ref="E27:K27"/>
    <mergeCell ref="L27:P27"/>
    <mergeCell ref="Q27:V27"/>
    <mergeCell ref="Z27:AG27"/>
    <mergeCell ref="AH27:AL27"/>
    <mergeCell ref="AM27:AR27"/>
    <mergeCell ref="AS27:AX27"/>
    <mergeCell ref="AY27:BM27"/>
    <mergeCell ref="BN27:BU27"/>
    <mergeCell ref="BV27:CC27"/>
    <mergeCell ref="E26:K26"/>
    <mergeCell ref="L26:P26"/>
    <mergeCell ref="Q26:V26"/>
    <mergeCell ref="Z26:AG26"/>
    <mergeCell ref="AH26:AL26"/>
    <mergeCell ref="AM26:AR26"/>
    <mergeCell ref="AS26:AX26"/>
    <mergeCell ref="AY26:BM26"/>
    <mergeCell ref="BN26:BU26"/>
    <mergeCell ref="BV24:CC24"/>
    <mergeCell ref="E25:K25"/>
    <mergeCell ref="L25:P25"/>
    <mergeCell ref="Q25:V25"/>
    <mergeCell ref="Z25:AG25"/>
    <mergeCell ref="AH25:AL25"/>
    <mergeCell ref="AM25:AR25"/>
    <mergeCell ref="AS25:AX25"/>
    <mergeCell ref="AY25:BM25"/>
    <mergeCell ref="BN25:BU25"/>
    <mergeCell ref="BV25:CC25"/>
    <mergeCell ref="E24:K24"/>
    <mergeCell ref="L24:P24"/>
    <mergeCell ref="Q24:V24"/>
    <mergeCell ref="Z24:AG24"/>
    <mergeCell ref="AH24:AL24"/>
    <mergeCell ref="AM24:AR24"/>
    <mergeCell ref="AS24:AX24"/>
    <mergeCell ref="AY24:BM24"/>
    <mergeCell ref="BN24:BU24"/>
    <mergeCell ref="B21:AX21"/>
    <mergeCell ref="AY21:BM21"/>
    <mergeCell ref="BN21:BU21"/>
    <mergeCell ref="BV21:CC21"/>
    <mergeCell ref="AY22:BM22"/>
    <mergeCell ref="BN22:BU22"/>
    <mergeCell ref="BV22:CC22"/>
    <mergeCell ref="AY23:BM23"/>
    <mergeCell ref="BN23:BU23"/>
    <mergeCell ref="BV23:CC23"/>
    <mergeCell ref="B20:K20"/>
    <mergeCell ref="L20:V20"/>
    <mergeCell ref="AC20:AG20"/>
    <mergeCell ref="AH20:AL20"/>
    <mergeCell ref="AM20:AT20"/>
    <mergeCell ref="AU20:AX20"/>
    <mergeCell ref="AY20:BM20"/>
    <mergeCell ref="BN20:BU20"/>
    <mergeCell ref="BV20:CC20"/>
    <mergeCell ref="W19:AB20"/>
    <mergeCell ref="B19:K19"/>
    <mergeCell ref="L19:V19"/>
    <mergeCell ref="AC19:AG19"/>
    <mergeCell ref="AH19:AL19"/>
    <mergeCell ref="AM19:AT19"/>
    <mergeCell ref="AU19:AX19"/>
    <mergeCell ref="AY19:BM19"/>
    <mergeCell ref="BN19:BU19"/>
    <mergeCell ref="BV19:CC19"/>
    <mergeCell ref="B18:K18"/>
    <mergeCell ref="L18:V18"/>
    <mergeCell ref="AC18:AG18"/>
    <mergeCell ref="AH18:AL18"/>
    <mergeCell ref="AM18:AT18"/>
    <mergeCell ref="AU18:AX18"/>
    <mergeCell ref="AY18:BM18"/>
    <mergeCell ref="BN18:BU18"/>
    <mergeCell ref="BV18:CC18"/>
    <mergeCell ref="M17:Q17"/>
    <mergeCell ref="R17:V17"/>
    <mergeCell ref="AC17:AG17"/>
    <mergeCell ref="AH17:AL17"/>
    <mergeCell ref="AM17:AT17"/>
    <mergeCell ref="AU17:AX17"/>
    <mergeCell ref="AY17:BM17"/>
    <mergeCell ref="BN17:BU17"/>
    <mergeCell ref="BV17:CC17"/>
    <mergeCell ref="L16:Q16"/>
    <mergeCell ref="R16:V16"/>
    <mergeCell ref="AC16:AG16"/>
    <mergeCell ref="AH16:AL16"/>
    <mergeCell ref="AM16:AT16"/>
    <mergeCell ref="AU16:AX16"/>
    <mergeCell ref="AY16:BM16"/>
    <mergeCell ref="BN16:BU16"/>
    <mergeCell ref="BV16:CC16"/>
    <mergeCell ref="CD14:CS14"/>
    <mergeCell ref="CT14:DA14"/>
    <mergeCell ref="DB14:DI14"/>
    <mergeCell ref="M15:Q15"/>
    <mergeCell ref="R15:V15"/>
    <mergeCell ref="AC15:AG15"/>
    <mergeCell ref="AH15:AL15"/>
    <mergeCell ref="AM15:AT15"/>
    <mergeCell ref="AU15:AX15"/>
    <mergeCell ref="AY15:BM15"/>
    <mergeCell ref="BN15:BU15"/>
    <mergeCell ref="BV15:CC15"/>
    <mergeCell ref="CD15:CS15"/>
    <mergeCell ref="L14:Q14"/>
    <mergeCell ref="R14:V14"/>
    <mergeCell ref="AC14:AG14"/>
    <mergeCell ref="AH14:AL14"/>
    <mergeCell ref="AM14:AT14"/>
    <mergeCell ref="AU14:AX14"/>
    <mergeCell ref="AY14:BM14"/>
    <mergeCell ref="BN14:BU14"/>
    <mergeCell ref="BV14:CC14"/>
    <mergeCell ref="BV12:CC12"/>
    <mergeCell ref="CD12:CS12"/>
    <mergeCell ref="CT12:DA12"/>
    <mergeCell ref="DB12:DI12"/>
    <mergeCell ref="M13:Q13"/>
    <mergeCell ref="R13:V13"/>
    <mergeCell ref="AC13:AG13"/>
    <mergeCell ref="AH13:AL13"/>
    <mergeCell ref="AM13:AT13"/>
    <mergeCell ref="AU13:AX13"/>
    <mergeCell ref="AY13:BM13"/>
    <mergeCell ref="BN13:BU13"/>
    <mergeCell ref="BV13:CC13"/>
    <mergeCell ref="CD13:CS13"/>
    <mergeCell ref="CT13:DA13"/>
    <mergeCell ref="DB13:DI13"/>
    <mergeCell ref="L12:Q12"/>
    <mergeCell ref="R12:V12"/>
    <mergeCell ref="W12:AB12"/>
    <mergeCell ref="AC12:AG12"/>
    <mergeCell ref="AH12:AL12"/>
    <mergeCell ref="AM12:AT12"/>
    <mergeCell ref="AU12:AX12"/>
    <mergeCell ref="AY12:BM12"/>
    <mergeCell ref="BN12:BU12"/>
    <mergeCell ref="DB9:DI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L9:Q9"/>
    <mergeCell ref="R9:V9"/>
    <mergeCell ref="AM9:AT9"/>
    <mergeCell ref="AU9:AX9"/>
    <mergeCell ref="AY9:BM9"/>
    <mergeCell ref="BN9:BU9"/>
    <mergeCell ref="BV9:CC9"/>
    <mergeCell ref="CD9:CS9"/>
    <mergeCell ref="CT9:DA9"/>
    <mergeCell ref="AM7:AT7"/>
    <mergeCell ref="AU7:AX7"/>
    <mergeCell ref="AY7:BM7"/>
    <mergeCell ref="BN7:BU7"/>
    <mergeCell ref="BV7:CC7"/>
    <mergeCell ref="CD7:CS7"/>
    <mergeCell ref="CT7:DA7"/>
    <mergeCell ref="DB7:DI7"/>
    <mergeCell ref="AM8:AT8"/>
    <mergeCell ref="AU8:AX8"/>
    <mergeCell ref="AY8:BM8"/>
    <mergeCell ref="BN8:BU8"/>
    <mergeCell ref="BV8:CC8"/>
    <mergeCell ref="CD8:CS8"/>
    <mergeCell ref="CT8:DA8"/>
    <mergeCell ref="DB8:DI8"/>
    <mergeCell ref="AM5:AT5"/>
    <mergeCell ref="AU5:AX5"/>
    <mergeCell ref="AY5:BM5"/>
    <mergeCell ref="BN5:BU5"/>
    <mergeCell ref="BV5:CC5"/>
    <mergeCell ref="CD5:CS5"/>
    <mergeCell ref="CT5:DA5"/>
    <mergeCell ref="DB5:DI5"/>
    <mergeCell ref="AM6:AT6"/>
    <mergeCell ref="AU6:AX6"/>
    <mergeCell ref="AY6:BM6"/>
    <mergeCell ref="BN6:BU6"/>
    <mergeCell ref="BV6:CC6"/>
    <mergeCell ref="CD6:CS6"/>
    <mergeCell ref="CT6:DA6"/>
    <mergeCell ref="DB6:DI6"/>
    <mergeCell ref="B1:DI1"/>
    <mergeCell ref="AY3:BM3"/>
    <mergeCell ref="BN3:BU3"/>
    <mergeCell ref="BV3:CC3"/>
    <mergeCell ref="CD3:CS3"/>
    <mergeCell ref="CT3:DA3"/>
    <mergeCell ref="DB3:DI3"/>
    <mergeCell ref="AY4:BM4"/>
    <mergeCell ref="BN4:BU4"/>
    <mergeCell ref="BV4:CC4"/>
    <mergeCell ref="CD4:CS4"/>
    <mergeCell ref="CT4:DA4"/>
    <mergeCell ref="DB4:DI4"/>
  </mergeCells>
  <phoneticPr fontId="5"/>
  <printOptions horizontalCentered="1"/>
  <pageMargins left="0.39370078740157477" right="0.39370078740157477" top="0.78740157480314954" bottom="0.78740157480314954" header="0.19685039370078738" footer="0.19685039370078738"/>
  <pageSetup paperSize="8" scale="73"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tabColor theme="7" tint="0.79998168889431442"/>
    <pageSetUpPr fitToPage="1"/>
  </sheetPr>
  <dimension ref="A1:P45"/>
  <sheetViews>
    <sheetView showGridLines="0" zoomScale="70" zoomScaleNormal="70" zoomScaleSheetLayoutView="100" workbookViewId="0"/>
  </sheetViews>
  <sheetFormatPr defaultColWidth="0" defaultRowHeight="13.5" customHeight="1" zeroHeight="1" x14ac:dyDescent="0.15"/>
  <cols>
    <col min="1" max="1" width="6.625" style="46" customWidth="1"/>
    <col min="2" max="2" width="11" style="46" customWidth="1"/>
    <col min="3" max="3" width="17" style="46" customWidth="1"/>
    <col min="4" max="5" width="16.625" style="46" customWidth="1"/>
    <col min="6" max="15" width="15" style="46" customWidth="1"/>
    <col min="16" max="16" width="24" style="46" customWidth="1"/>
    <col min="17" max="17" width="0" style="46" hidden="1" customWidth="1"/>
    <col min="18" max="16384" width="0" style="46" hidden="1"/>
  </cols>
  <sheetData>
    <row r="1" spans="1:16" ht="16.5" customHeight="1" x14ac:dyDescent="0.15">
      <c r="A1" s="185"/>
      <c r="B1" s="185"/>
      <c r="C1" s="185"/>
      <c r="D1" s="185"/>
      <c r="E1" s="185"/>
      <c r="F1" s="185"/>
      <c r="G1" s="185"/>
      <c r="H1" s="185"/>
      <c r="I1" s="185"/>
      <c r="J1" s="185"/>
      <c r="K1" s="185"/>
      <c r="L1" s="185"/>
      <c r="M1" s="185"/>
      <c r="N1" s="185"/>
      <c r="O1" s="185"/>
      <c r="P1" s="185"/>
    </row>
    <row r="2" spans="1:16" ht="16.5" customHeight="1" x14ac:dyDescent="0.15">
      <c r="A2" s="185"/>
      <c r="B2" s="185"/>
      <c r="C2" s="185"/>
      <c r="D2" s="185"/>
      <c r="E2" s="185"/>
      <c r="F2" s="185"/>
      <c r="G2" s="185"/>
      <c r="H2" s="185"/>
      <c r="I2" s="185"/>
      <c r="J2" s="185"/>
      <c r="K2" s="185"/>
      <c r="L2" s="185"/>
      <c r="M2" s="185"/>
      <c r="N2" s="185"/>
      <c r="O2" s="185"/>
      <c r="P2" s="185"/>
    </row>
    <row r="3" spans="1:16" ht="16.5" customHeight="1" x14ac:dyDescent="0.15">
      <c r="A3" s="185"/>
      <c r="B3" s="185"/>
      <c r="C3" s="185"/>
      <c r="D3" s="185"/>
      <c r="E3" s="185"/>
      <c r="F3" s="185"/>
      <c r="G3" s="185"/>
      <c r="H3" s="185"/>
      <c r="I3" s="185"/>
      <c r="J3" s="185"/>
      <c r="K3" s="185"/>
      <c r="L3" s="185"/>
      <c r="M3" s="185"/>
      <c r="N3" s="185"/>
      <c r="O3" s="185"/>
      <c r="P3" s="185"/>
    </row>
    <row r="4" spans="1:16" ht="16.5" customHeight="1" x14ac:dyDescent="0.15">
      <c r="A4" s="185"/>
      <c r="B4" s="185"/>
      <c r="C4" s="185"/>
      <c r="D4" s="185"/>
      <c r="E4" s="185"/>
      <c r="F4" s="185"/>
      <c r="G4" s="185"/>
      <c r="H4" s="185"/>
      <c r="I4" s="185"/>
      <c r="J4" s="185"/>
      <c r="K4" s="185"/>
      <c r="L4" s="185"/>
      <c r="M4" s="185"/>
      <c r="N4" s="185"/>
      <c r="O4" s="185"/>
      <c r="P4" s="185"/>
    </row>
    <row r="5" spans="1:16" ht="16.5" customHeight="1" x14ac:dyDescent="0.15">
      <c r="A5" s="185"/>
      <c r="B5" s="185"/>
      <c r="C5" s="185"/>
      <c r="D5" s="185"/>
      <c r="E5" s="185"/>
      <c r="F5" s="185"/>
      <c r="G5" s="185"/>
      <c r="H5" s="185"/>
      <c r="I5" s="185"/>
      <c r="J5" s="185"/>
      <c r="K5" s="185"/>
      <c r="L5" s="185"/>
      <c r="M5" s="185"/>
      <c r="N5" s="185"/>
      <c r="O5" s="185"/>
      <c r="P5" s="185"/>
    </row>
    <row r="6" spans="1:16" ht="16.5" customHeight="1" x14ac:dyDescent="0.15">
      <c r="A6" s="185"/>
      <c r="B6" s="185"/>
      <c r="C6" s="185"/>
      <c r="D6" s="185"/>
      <c r="E6" s="185"/>
      <c r="F6" s="185"/>
      <c r="G6" s="185"/>
      <c r="H6" s="185"/>
      <c r="I6" s="185"/>
      <c r="J6" s="185"/>
      <c r="K6" s="185"/>
      <c r="L6" s="185"/>
      <c r="M6" s="185"/>
      <c r="N6" s="185"/>
      <c r="O6" s="185"/>
      <c r="P6" s="185"/>
    </row>
    <row r="7" spans="1:16" ht="16.5" customHeight="1" x14ac:dyDescent="0.15">
      <c r="A7" s="185"/>
      <c r="B7" s="185"/>
      <c r="C7" s="185"/>
      <c r="D7" s="185"/>
      <c r="E7" s="185"/>
      <c r="F7" s="185"/>
      <c r="G7" s="185"/>
      <c r="H7" s="185"/>
      <c r="I7" s="185"/>
      <c r="J7" s="185"/>
      <c r="K7" s="185"/>
      <c r="L7" s="185"/>
      <c r="M7" s="185"/>
      <c r="N7" s="185"/>
      <c r="O7" s="185"/>
      <c r="P7" s="185"/>
    </row>
    <row r="8" spans="1:16" ht="16.5" customHeight="1" x14ac:dyDescent="0.15">
      <c r="A8" s="185"/>
      <c r="B8" s="185"/>
      <c r="C8" s="185"/>
      <c r="D8" s="185"/>
      <c r="E8" s="185"/>
      <c r="F8" s="185"/>
      <c r="G8" s="185"/>
      <c r="H8" s="185"/>
      <c r="I8" s="185"/>
      <c r="J8" s="185"/>
      <c r="K8" s="185"/>
      <c r="L8" s="185"/>
      <c r="M8" s="185"/>
      <c r="N8" s="185"/>
      <c r="O8" s="185"/>
      <c r="P8" s="185"/>
    </row>
    <row r="9" spans="1:16" ht="16.5" customHeight="1" x14ac:dyDescent="0.15">
      <c r="A9" s="185"/>
      <c r="B9" s="185"/>
      <c r="C9" s="185"/>
      <c r="D9" s="185"/>
      <c r="E9" s="185"/>
      <c r="F9" s="185"/>
      <c r="G9" s="185"/>
      <c r="H9" s="185"/>
      <c r="I9" s="185"/>
      <c r="J9" s="185"/>
      <c r="K9" s="185"/>
      <c r="L9" s="185"/>
      <c r="M9" s="185"/>
      <c r="N9" s="185"/>
      <c r="O9" s="185"/>
      <c r="P9" s="185"/>
    </row>
    <row r="10" spans="1:16" ht="16.5" customHeight="1" x14ac:dyDescent="0.15">
      <c r="A10" s="185"/>
      <c r="B10" s="185"/>
      <c r="C10" s="185"/>
      <c r="D10" s="185"/>
      <c r="E10" s="185"/>
      <c r="F10" s="185"/>
      <c r="G10" s="185"/>
      <c r="H10" s="185"/>
      <c r="I10" s="185"/>
      <c r="J10" s="185"/>
      <c r="K10" s="185"/>
      <c r="L10" s="185"/>
      <c r="M10" s="185"/>
      <c r="N10" s="185"/>
      <c r="O10" s="185"/>
      <c r="P10" s="185"/>
    </row>
    <row r="11" spans="1:16" ht="16.5" customHeight="1" x14ac:dyDescent="0.15">
      <c r="A11" s="185"/>
      <c r="B11" s="185"/>
      <c r="C11" s="185"/>
      <c r="D11" s="185"/>
      <c r="E11" s="185"/>
      <c r="F11" s="185"/>
      <c r="G11" s="185"/>
      <c r="H11" s="185"/>
      <c r="I11" s="185"/>
      <c r="J11" s="185"/>
      <c r="K11" s="185"/>
      <c r="L11" s="185"/>
      <c r="M11" s="185"/>
      <c r="N11" s="185"/>
      <c r="O11" s="185"/>
      <c r="P11" s="185"/>
    </row>
    <row r="12" spans="1:16" ht="16.5" customHeight="1" x14ac:dyDescent="0.15">
      <c r="A12" s="185"/>
      <c r="B12" s="185"/>
      <c r="C12" s="185"/>
      <c r="D12" s="185"/>
      <c r="E12" s="185"/>
      <c r="F12" s="185"/>
      <c r="G12" s="185"/>
      <c r="H12" s="185"/>
      <c r="I12" s="185"/>
      <c r="J12" s="185"/>
      <c r="K12" s="185"/>
      <c r="L12" s="185"/>
      <c r="M12" s="185"/>
      <c r="N12" s="185"/>
      <c r="O12" s="185"/>
      <c r="P12" s="185"/>
    </row>
    <row r="13" spans="1:16" ht="16.5" customHeight="1" x14ac:dyDescent="0.15">
      <c r="A13" s="185"/>
      <c r="B13" s="185"/>
      <c r="C13" s="185"/>
      <c r="D13" s="185"/>
      <c r="E13" s="185"/>
      <c r="F13" s="185"/>
      <c r="G13" s="185"/>
      <c r="H13" s="185"/>
      <c r="I13" s="185"/>
      <c r="J13" s="185"/>
      <c r="K13" s="185"/>
      <c r="L13" s="185"/>
      <c r="M13" s="185"/>
      <c r="N13" s="185"/>
      <c r="O13" s="185"/>
      <c r="P13" s="185"/>
    </row>
    <row r="14" spans="1:16" ht="16.5" customHeight="1" x14ac:dyDescent="0.15">
      <c r="A14" s="185"/>
      <c r="B14" s="185"/>
      <c r="C14" s="185"/>
      <c r="D14" s="185"/>
      <c r="E14" s="185"/>
      <c r="F14" s="185"/>
      <c r="G14" s="185"/>
      <c r="H14" s="185"/>
      <c r="I14" s="185"/>
      <c r="J14" s="185"/>
      <c r="K14" s="185"/>
      <c r="L14" s="185"/>
      <c r="M14" s="185"/>
      <c r="N14" s="185"/>
      <c r="O14" s="185"/>
      <c r="P14" s="185"/>
    </row>
    <row r="15" spans="1:16" ht="16.5" customHeight="1" x14ac:dyDescent="0.15">
      <c r="A15" s="185"/>
      <c r="B15" s="185"/>
      <c r="C15" s="185"/>
      <c r="D15" s="185"/>
      <c r="E15" s="185"/>
      <c r="F15" s="185"/>
      <c r="G15" s="185"/>
      <c r="H15" s="185"/>
      <c r="I15" s="185"/>
      <c r="J15" s="185"/>
      <c r="K15" s="185"/>
      <c r="L15" s="185"/>
      <c r="M15" s="185"/>
      <c r="N15" s="185"/>
      <c r="O15" s="185"/>
      <c r="P15" s="185"/>
    </row>
    <row r="16" spans="1:16" ht="16.5" customHeight="1" x14ac:dyDescent="0.15">
      <c r="A16" s="185"/>
      <c r="B16" s="185"/>
      <c r="C16" s="185"/>
      <c r="D16" s="185"/>
      <c r="E16" s="185"/>
      <c r="F16" s="185"/>
      <c r="G16" s="185"/>
      <c r="H16" s="185"/>
      <c r="I16" s="185"/>
      <c r="J16" s="185"/>
      <c r="K16" s="185"/>
      <c r="L16" s="185"/>
      <c r="M16" s="185"/>
      <c r="N16" s="185"/>
      <c r="O16" s="185"/>
      <c r="P16" s="185"/>
    </row>
    <row r="17" spans="1:16" ht="16.5" customHeight="1" x14ac:dyDescent="0.15">
      <c r="A17" s="185"/>
      <c r="B17" s="185"/>
      <c r="C17" s="185"/>
      <c r="D17" s="185"/>
      <c r="E17" s="185"/>
      <c r="F17" s="185"/>
      <c r="G17" s="185"/>
      <c r="H17" s="185"/>
      <c r="I17" s="185"/>
      <c r="J17" s="185"/>
      <c r="K17" s="185"/>
      <c r="L17" s="185"/>
      <c r="M17" s="185"/>
      <c r="N17" s="185"/>
      <c r="O17" s="185"/>
      <c r="P17" s="185"/>
    </row>
    <row r="18" spans="1:16" ht="16.5" customHeight="1" x14ac:dyDescent="0.15">
      <c r="A18" s="185"/>
      <c r="B18" s="185"/>
      <c r="C18" s="185"/>
      <c r="D18" s="185"/>
      <c r="E18" s="185"/>
      <c r="F18" s="185"/>
      <c r="G18" s="185"/>
      <c r="H18" s="185"/>
      <c r="I18" s="185"/>
      <c r="J18" s="185"/>
      <c r="K18" s="185"/>
      <c r="L18" s="185"/>
      <c r="M18" s="185"/>
      <c r="N18" s="185"/>
      <c r="O18" s="185"/>
      <c r="P18" s="185"/>
    </row>
    <row r="19" spans="1:16" ht="16.5" customHeight="1" x14ac:dyDescent="0.15">
      <c r="A19" s="185"/>
      <c r="B19" s="185"/>
      <c r="C19" s="185"/>
      <c r="D19" s="185"/>
      <c r="E19" s="185"/>
      <c r="F19" s="185"/>
      <c r="G19" s="185"/>
      <c r="H19" s="185"/>
      <c r="I19" s="185"/>
      <c r="J19" s="185"/>
      <c r="K19" s="185"/>
      <c r="L19" s="185"/>
      <c r="M19" s="185"/>
      <c r="N19" s="185"/>
      <c r="O19" s="185"/>
      <c r="P19" s="185"/>
    </row>
    <row r="20" spans="1:16" ht="16.5" customHeight="1" x14ac:dyDescent="0.15">
      <c r="A20" s="185"/>
      <c r="B20" s="185"/>
      <c r="C20" s="185"/>
      <c r="D20" s="185"/>
      <c r="E20" s="185"/>
      <c r="F20" s="185"/>
      <c r="G20" s="185"/>
      <c r="H20" s="185"/>
      <c r="I20" s="185"/>
      <c r="J20" s="185"/>
      <c r="K20" s="185"/>
      <c r="L20" s="185"/>
      <c r="M20" s="185"/>
      <c r="N20" s="185"/>
      <c r="O20" s="185"/>
      <c r="P20" s="185"/>
    </row>
    <row r="21" spans="1:16" ht="16.5" customHeight="1" x14ac:dyDescent="0.15">
      <c r="A21" s="185"/>
      <c r="B21" s="185"/>
      <c r="C21" s="185"/>
      <c r="D21" s="185"/>
      <c r="E21" s="185"/>
      <c r="F21" s="185"/>
      <c r="G21" s="185"/>
      <c r="H21" s="185"/>
      <c r="I21" s="185"/>
      <c r="J21" s="185"/>
      <c r="K21" s="185"/>
      <c r="L21" s="185"/>
      <c r="M21" s="185"/>
      <c r="N21" s="185"/>
      <c r="O21" s="185"/>
      <c r="P21" s="185"/>
    </row>
    <row r="22" spans="1:16" ht="16.5" customHeight="1" x14ac:dyDescent="0.15">
      <c r="A22" s="185"/>
      <c r="B22" s="185"/>
      <c r="C22" s="185"/>
      <c r="D22" s="185"/>
      <c r="E22" s="185"/>
      <c r="F22" s="185"/>
      <c r="G22" s="185"/>
      <c r="H22" s="185"/>
      <c r="I22" s="185"/>
      <c r="J22" s="185"/>
      <c r="K22" s="185"/>
      <c r="L22" s="185"/>
      <c r="M22" s="185"/>
      <c r="N22" s="185"/>
      <c r="O22" s="185"/>
      <c r="P22" s="185"/>
    </row>
    <row r="23" spans="1:16" ht="16.5" customHeight="1" x14ac:dyDescent="0.15">
      <c r="A23" s="185"/>
      <c r="B23" s="185"/>
      <c r="C23" s="185"/>
      <c r="D23" s="185"/>
      <c r="E23" s="185"/>
      <c r="F23" s="185"/>
      <c r="G23" s="185"/>
      <c r="H23" s="185"/>
      <c r="I23" s="185"/>
      <c r="J23" s="185"/>
      <c r="K23" s="185"/>
      <c r="L23" s="185"/>
      <c r="M23" s="185"/>
      <c r="N23" s="185"/>
      <c r="O23" s="185"/>
      <c r="P23" s="185"/>
    </row>
    <row r="24" spans="1:16" ht="16.5" customHeight="1" x14ac:dyDescent="0.15">
      <c r="A24" s="185"/>
      <c r="B24" s="185"/>
      <c r="C24" s="185"/>
      <c r="D24" s="185"/>
      <c r="E24" s="185"/>
      <c r="F24" s="185"/>
      <c r="G24" s="185"/>
      <c r="H24" s="185"/>
      <c r="I24" s="185"/>
      <c r="J24" s="185"/>
      <c r="K24" s="185"/>
      <c r="L24" s="185"/>
      <c r="M24" s="185"/>
      <c r="N24" s="185"/>
      <c r="O24" s="185"/>
      <c r="P24" s="185"/>
    </row>
    <row r="25" spans="1:16" ht="16.5" customHeight="1" x14ac:dyDescent="0.15">
      <c r="A25" s="185"/>
      <c r="B25" s="185"/>
      <c r="C25" s="185"/>
      <c r="D25" s="185"/>
      <c r="E25" s="185"/>
      <c r="F25" s="185"/>
      <c r="G25" s="185"/>
      <c r="H25" s="185"/>
      <c r="I25" s="185"/>
      <c r="J25" s="185"/>
      <c r="K25" s="185"/>
      <c r="L25" s="185"/>
      <c r="M25" s="185"/>
      <c r="N25" s="185"/>
      <c r="O25" s="185"/>
      <c r="P25" s="185"/>
    </row>
    <row r="26" spans="1:16" ht="16.5" customHeight="1" x14ac:dyDescent="0.15">
      <c r="A26" s="185"/>
      <c r="B26" s="185"/>
      <c r="C26" s="185"/>
      <c r="D26" s="185"/>
      <c r="E26" s="185"/>
      <c r="F26" s="185"/>
      <c r="G26" s="185"/>
      <c r="H26" s="185"/>
      <c r="I26" s="185"/>
      <c r="J26" s="185"/>
      <c r="K26" s="185"/>
      <c r="L26" s="185"/>
      <c r="M26" s="185"/>
      <c r="N26" s="185"/>
      <c r="O26" s="185"/>
      <c r="P26" s="185"/>
    </row>
    <row r="27" spans="1:16" ht="16.5" customHeight="1" x14ac:dyDescent="0.15">
      <c r="A27" s="185"/>
      <c r="B27" s="185"/>
      <c r="C27" s="185"/>
      <c r="D27" s="185"/>
      <c r="E27" s="185"/>
      <c r="F27" s="185"/>
      <c r="G27" s="185"/>
      <c r="H27" s="185"/>
      <c r="I27" s="185"/>
      <c r="J27" s="185"/>
      <c r="K27" s="185"/>
      <c r="L27" s="185"/>
      <c r="M27" s="185"/>
      <c r="N27" s="185"/>
      <c r="O27" s="185"/>
      <c r="P27" s="185"/>
    </row>
    <row r="28" spans="1:16" ht="16.5" customHeight="1" x14ac:dyDescent="0.15">
      <c r="A28" s="185"/>
      <c r="B28" s="185"/>
      <c r="C28" s="185"/>
      <c r="D28" s="185"/>
      <c r="E28" s="185"/>
      <c r="F28" s="185"/>
      <c r="G28" s="185"/>
      <c r="H28" s="185"/>
      <c r="I28" s="185"/>
      <c r="J28" s="185"/>
      <c r="K28" s="185"/>
      <c r="L28" s="185"/>
      <c r="M28" s="185"/>
      <c r="N28" s="185"/>
      <c r="O28" s="185"/>
      <c r="P28" s="185"/>
    </row>
    <row r="29" spans="1:16" ht="16.5" customHeight="1" x14ac:dyDescent="0.15">
      <c r="A29" s="185"/>
      <c r="B29" s="185"/>
      <c r="C29" s="185"/>
      <c r="D29" s="185"/>
      <c r="E29" s="185"/>
      <c r="F29" s="185"/>
      <c r="G29" s="185"/>
      <c r="H29" s="185"/>
      <c r="I29" s="185"/>
      <c r="J29" s="185"/>
      <c r="K29" s="185"/>
      <c r="L29" s="185"/>
      <c r="M29" s="185"/>
      <c r="N29" s="185"/>
      <c r="O29" s="185"/>
      <c r="P29" s="185"/>
    </row>
    <row r="30" spans="1:16" ht="16.5" customHeight="1" x14ac:dyDescent="0.15">
      <c r="A30" s="185"/>
      <c r="B30" s="185"/>
      <c r="C30" s="185"/>
      <c r="D30" s="185"/>
      <c r="E30" s="185"/>
      <c r="F30" s="185"/>
      <c r="G30" s="185"/>
      <c r="H30" s="185"/>
      <c r="I30" s="185"/>
      <c r="J30" s="185"/>
      <c r="K30" s="185"/>
      <c r="L30" s="185"/>
      <c r="M30" s="185"/>
      <c r="N30" s="185"/>
      <c r="O30" s="185"/>
      <c r="P30" s="185"/>
    </row>
    <row r="31" spans="1:16" ht="16.5" customHeight="1" x14ac:dyDescent="0.15">
      <c r="A31" s="185"/>
      <c r="B31" s="185"/>
      <c r="C31" s="185"/>
      <c r="D31" s="185"/>
      <c r="E31" s="185"/>
      <c r="F31" s="185"/>
      <c r="G31" s="185"/>
      <c r="H31" s="185"/>
      <c r="I31" s="185"/>
      <c r="J31" s="185"/>
      <c r="K31" s="185"/>
      <c r="L31" s="185"/>
      <c r="M31" s="185"/>
      <c r="N31" s="185"/>
      <c r="O31" s="185"/>
      <c r="P31" s="185"/>
    </row>
    <row r="32" spans="1:16" ht="31.5" customHeight="1" x14ac:dyDescent="0.15">
      <c r="A32" s="185"/>
      <c r="B32" s="185"/>
      <c r="C32" s="185"/>
      <c r="D32" s="185"/>
      <c r="E32" s="185"/>
      <c r="F32" s="185"/>
      <c r="G32" s="185"/>
      <c r="H32" s="185"/>
      <c r="I32" s="185"/>
      <c r="J32" s="180" t="s">
        <v>2</v>
      </c>
      <c r="K32" s="185"/>
      <c r="L32" s="185"/>
      <c r="M32" s="185"/>
      <c r="N32" s="185"/>
      <c r="O32" s="185"/>
      <c r="P32" s="185"/>
    </row>
    <row r="33" spans="1:16" ht="39" customHeight="1" x14ac:dyDescent="0.2">
      <c r="A33" s="185"/>
      <c r="B33" s="186" t="s">
        <v>13</v>
      </c>
      <c r="C33" s="192"/>
      <c r="D33" s="192"/>
      <c r="E33" s="194" t="s">
        <v>17</v>
      </c>
      <c r="F33" s="195" t="s">
        <v>518</v>
      </c>
      <c r="G33" s="199" t="s">
        <v>519</v>
      </c>
      <c r="H33" s="199" t="s">
        <v>521</v>
      </c>
      <c r="I33" s="199" t="s">
        <v>522</v>
      </c>
      <c r="J33" s="203" t="s">
        <v>250</v>
      </c>
      <c r="K33" s="185"/>
      <c r="L33" s="185"/>
      <c r="M33" s="185"/>
      <c r="N33" s="185"/>
      <c r="O33" s="185"/>
      <c r="P33" s="185"/>
    </row>
    <row r="34" spans="1:16" ht="39" customHeight="1" x14ac:dyDescent="0.15">
      <c r="A34" s="185"/>
      <c r="B34" s="187"/>
      <c r="C34" s="1021" t="s">
        <v>449</v>
      </c>
      <c r="D34" s="1021"/>
      <c r="E34" s="1022"/>
      <c r="F34" s="196">
        <v>4.99</v>
      </c>
      <c r="G34" s="200">
        <v>4.3099999999999996</v>
      </c>
      <c r="H34" s="200">
        <v>4.71</v>
      </c>
      <c r="I34" s="200">
        <v>5.27</v>
      </c>
      <c r="J34" s="204">
        <v>5.23</v>
      </c>
      <c r="K34" s="185"/>
      <c r="L34" s="185"/>
      <c r="M34" s="185"/>
      <c r="N34" s="185"/>
      <c r="O34" s="185"/>
      <c r="P34" s="185"/>
    </row>
    <row r="35" spans="1:16" ht="39" customHeight="1" x14ac:dyDescent="0.15">
      <c r="A35" s="185"/>
      <c r="B35" s="188"/>
      <c r="C35" s="1023" t="s">
        <v>457</v>
      </c>
      <c r="D35" s="1023"/>
      <c r="E35" s="1024"/>
      <c r="F35" s="197">
        <v>0.78</v>
      </c>
      <c r="G35" s="201">
        <v>0.65</v>
      </c>
      <c r="H35" s="201">
        <v>3.52</v>
      </c>
      <c r="I35" s="201">
        <v>3.54</v>
      </c>
      <c r="J35" s="205">
        <v>3.7</v>
      </c>
      <c r="K35" s="185"/>
      <c r="L35" s="185"/>
      <c r="M35" s="185"/>
      <c r="N35" s="185"/>
      <c r="O35" s="185"/>
      <c r="P35" s="185"/>
    </row>
    <row r="36" spans="1:16" ht="39" customHeight="1" x14ac:dyDescent="0.15">
      <c r="A36" s="185"/>
      <c r="B36" s="188"/>
      <c r="C36" s="1023" t="s">
        <v>347</v>
      </c>
      <c r="D36" s="1023"/>
      <c r="E36" s="1024"/>
      <c r="F36" s="197" t="s">
        <v>199</v>
      </c>
      <c r="G36" s="201" t="s">
        <v>199</v>
      </c>
      <c r="H36" s="201">
        <v>1.06</v>
      </c>
      <c r="I36" s="201">
        <v>0.8</v>
      </c>
      <c r="J36" s="205">
        <v>0.92</v>
      </c>
      <c r="K36" s="185"/>
      <c r="L36" s="185"/>
      <c r="M36" s="185"/>
      <c r="N36" s="185"/>
      <c r="O36" s="185"/>
      <c r="P36" s="185"/>
    </row>
    <row r="37" spans="1:16" ht="39" customHeight="1" x14ac:dyDescent="0.15">
      <c r="A37" s="185"/>
      <c r="B37" s="188"/>
      <c r="C37" s="1023" t="s">
        <v>456</v>
      </c>
      <c r="D37" s="1023"/>
      <c r="E37" s="1024"/>
      <c r="F37" s="197">
        <v>1.07</v>
      </c>
      <c r="G37" s="201">
        <v>0.55000000000000004</v>
      </c>
      <c r="H37" s="201">
        <v>0.34</v>
      </c>
      <c r="I37" s="201">
        <v>0.52</v>
      </c>
      <c r="J37" s="205">
        <v>0.52</v>
      </c>
      <c r="K37" s="185"/>
      <c r="L37" s="185"/>
      <c r="M37" s="185"/>
      <c r="N37" s="185"/>
      <c r="O37" s="185"/>
      <c r="P37" s="185"/>
    </row>
    <row r="38" spans="1:16" ht="39" customHeight="1" x14ac:dyDescent="0.15">
      <c r="A38" s="185"/>
      <c r="B38" s="188"/>
      <c r="C38" s="1023" t="s">
        <v>26</v>
      </c>
      <c r="D38" s="1023"/>
      <c r="E38" s="1024"/>
      <c r="F38" s="197">
        <v>0.22</v>
      </c>
      <c r="G38" s="201">
        <v>0.4</v>
      </c>
      <c r="H38" s="201">
        <v>1.34</v>
      </c>
      <c r="I38" s="201">
        <v>1.1000000000000001</v>
      </c>
      <c r="J38" s="205">
        <v>0.52</v>
      </c>
      <c r="K38" s="185"/>
      <c r="L38" s="185"/>
      <c r="M38" s="185"/>
      <c r="N38" s="185"/>
      <c r="O38" s="185"/>
      <c r="P38" s="185"/>
    </row>
    <row r="39" spans="1:16" ht="39" customHeight="1" x14ac:dyDescent="0.15">
      <c r="A39" s="185"/>
      <c r="B39" s="188"/>
      <c r="C39" s="1023" t="s">
        <v>224</v>
      </c>
      <c r="D39" s="1023"/>
      <c r="E39" s="1024"/>
      <c r="F39" s="197">
        <v>0.02</v>
      </c>
      <c r="G39" s="201">
        <v>0.02</v>
      </c>
      <c r="H39" s="201">
        <v>0.04</v>
      </c>
      <c r="I39" s="201">
        <v>0.04</v>
      </c>
      <c r="J39" s="205">
        <v>0.04</v>
      </c>
      <c r="K39" s="185"/>
      <c r="L39" s="185"/>
      <c r="M39" s="185"/>
      <c r="N39" s="185"/>
      <c r="O39" s="185"/>
      <c r="P39" s="185"/>
    </row>
    <row r="40" spans="1:16" ht="39" customHeight="1" x14ac:dyDescent="0.15">
      <c r="A40" s="185"/>
      <c r="B40" s="188"/>
      <c r="C40" s="1023"/>
      <c r="D40" s="1023"/>
      <c r="E40" s="1024"/>
      <c r="F40" s="197"/>
      <c r="G40" s="201"/>
      <c r="H40" s="201"/>
      <c r="I40" s="201"/>
      <c r="J40" s="205"/>
      <c r="K40" s="185"/>
      <c r="L40" s="185"/>
      <c r="M40" s="185"/>
      <c r="N40" s="185"/>
      <c r="O40" s="185"/>
      <c r="P40" s="185"/>
    </row>
    <row r="41" spans="1:16" ht="39" customHeight="1" x14ac:dyDescent="0.15">
      <c r="A41" s="185"/>
      <c r="B41" s="188"/>
      <c r="C41" s="1023"/>
      <c r="D41" s="1023"/>
      <c r="E41" s="1024"/>
      <c r="F41" s="197"/>
      <c r="G41" s="201"/>
      <c r="H41" s="201"/>
      <c r="I41" s="201"/>
      <c r="J41" s="205"/>
      <c r="K41" s="185"/>
      <c r="L41" s="185"/>
      <c r="M41" s="185"/>
      <c r="N41" s="185"/>
      <c r="O41" s="185"/>
      <c r="P41" s="185"/>
    </row>
    <row r="42" spans="1:16" ht="39" customHeight="1" x14ac:dyDescent="0.15">
      <c r="A42" s="185"/>
      <c r="B42" s="189"/>
      <c r="C42" s="1023" t="s">
        <v>524</v>
      </c>
      <c r="D42" s="1023"/>
      <c r="E42" s="1024"/>
      <c r="F42" s="197" t="s">
        <v>199</v>
      </c>
      <c r="G42" s="201" t="s">
        <v>199</v>
      </c>
      <c r="H42" s="201" t="s">
        <v>199</v>
      </c>
      <c r="I42" s="201" t="s">
        <v>199</v>
      </c>
      <c r="J42" s="205" t="s">
        <v>199</v>
      </c>
      <c r="K42" s="185"/>
      <c r="L42" s="185"/>
      <c r="M42" s="185"/>
      <c r="N42" s="185"/>
      <c r="O42" s="185"/>
      <c r="P42" s="185"/>
    </row>
    <row r="43" spans="1:16" ht="39" customHeight="1" x14ac:dyDescent="0.15">
      <c r="A43" s="185"/>
      <c r="B43" s="190"/>
      <c r="C43" s="1025" t="s">
        <v>481</v>
      </c>
      <c r="D43" s="1025"/>
      <c r="E43" s="1026"/>
      <c r="F43" s="198">
        <v>0.8</v>
      </c>
      <c r="G43" s="202">
        <v>1.18</v>
      </c>
      <c r="H43" s="202" t="s">
        <v>199</v>
      </c>
      <c r="I43" s="202" t="s">
        <v>199</v>
      </c>
      <c r="J43" s="206" t="s">
        <v>199</v>
      </c>
      <c r="K43" s="185"/>
      <c r="L43" s="185"/>
      <c r="M43" s="185"/>
      <c r="N43" s="185"/>
      <c r="O43" s="185"/>
      <c r="P43" s="185"/>
    </row>
    <row r="44" spans="1:16" ht="39" customHeight="1" x14ac:dyDescent="0.15">
      <c r="A44" s="185"/>
      <c r="B44" s="191"/>
      <c r="C44" s="193"/>
      <c r="D44" s="193"/>
      <c r="E44" s="193"/>
      <c r="F44" s="185"/>
      <c r="G44" s="185"/>
      <c r="H44" s="185"/>
      <c r="I44" s="185"/>
      <c r="J44" s="185"/>
      <c r="K44" s="185"/>
      <c r="L44" s="185"/>
      <c r="M44" s="185"/>
      <c r="N44" s="185"/>
      <c r="O44" s="185"/>
      <c r="P44" s="185"/>
    </row>
    <row r="45" spans="1:16" ht="17.25" x14ac:dyDescent="0.15">
      <c r="A45" s="185"/>
      <c r="B45" s="185"/>
      <c r="C45" s="185"/>
      <c r="D45" s="185"/>
      <c r="E45" s="185"/>
      <c r="F45" s="185"/>
      <c r="G45" s="185"/>
      <c r="H45" s="185"/>
      <c r="I45" s="185"/>
      <c r="J45" s="185"/>
      <c r="K45" s="185"/>
      <c r="L45" s="185"/>
      <c r="M45" s="185"/>
      <c r="N45" s="185"/>
      <c r="O45" s="185"/>
      <c r="P45" s="185"/>
    </row>
  </sheetData>
  <sheetProtection algorithmName="SHA-512" hashValue="4p+RLWZguKobG4NaNDkYu4hmzm+VMujgmXfJf6XYoIX9W8Vj+Y+ADEHBTFt2yXJg1FLjxZs7jFsmpPYg12rSVg==" saltValue="KxcHhkQ+AJ+wF2x7hazDyA==" spinCount="100000" sheet="1" objects="1" scenarios="1"/>
  <mergeCells count="10">
    <mergeCell ref="C39:E39"/>
    <mergeCell ref="C40:E40"/>
    <mergeCell ref="C41:E41"/>
    <mergeCell ref="C42:E42"/>
    <mergeCell ref="C43:E43"/>
    <mergeCell ref="C34:E34"/>
    <mergeCell ref="C35:E35"/>
    <mergeCell ref="C36:E36"/>
    <mergeCell ref="C37:E37"/>
    <mergeCell ref="C38:E38"/>
  </mergeCells>
  <phoneticPr fontId="5"/>
  <printOptions horizontalCentered="1"/>
  <pageMargins left="0.98425196850393704" right="0.98425196850393704" top="0.78740157480314954" bottom="0.78740157480314954" header="0" footer="0"/>
  <pageSetup paperSize="8" scale="77"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tabColor theme="7" tint="0.79998168889431442"/>
    <pageSetUpPr fitToPage="1"/>
  </sheetPr>
  <dimension ref="A1:U64"/>
  <sheetViews>
    <sheetView showGridLines="0" zoomScale="70" zoomScaleNormal="70" zoomScaleSheetLayoutView="55" workbookViewId="0"/>
  </sheetViews>
  <sheetFormatPr defaultColWidth="0" defaultRowHeight="12.6" customHeight="1" zeroHeight="1" x14ac:dyDescent="0.15"/>
  <cols>
    <col min="1" max="1" width="6.625" style="46" customWidth="1"/>
    <col min="2" max="3" width="10.875" style="46" customWidth="1"/>
    <col min="4" max="4" width="10" style="46" customWidth="1"/>
    <col min="5" max="10" width="11" style="46" customWidth="1"/>
    <col min="11" max="15" width="13.125" style="46" customWidth="1"/>
    <col min="16" max="21" width="11.5" style="46" customWidth="1"/>
    <col min="22" max="22" width="0" style="46" hidden="1" customWidth="1"/>
    <col min="23" max="16384" width="0" style="46" hidden="1"/>
  </cols>
  <sheetData>
    <row r="1" spans="1:21" ht="13.5" customHeight="1" x14ac:dyDescent="0.15">
      <c r="A1" s="85"/>
      <c r="B1" s="85"/>
      <c r="C1" s="85"/>
      <c r="D1" s="85"/>
      <c r="E1" s="85"/>
      <c r="F1" s="85"/>
      <c r="G1" s="85"/>
      <c r="H1" s="85"/>
      <c r="I1" s="85"/>
      <c r="J1" s="85"/>
      <c r="K1" s="85"/>
      <c r="L1" s="85"/>
      <c r="M1" s="85"/>
      <c r="N1" s="85"/>
      <c r="O1" s="85"/>
      <c r="P1" s="85"/>
      <c r="Q1" s="85"/>
      <c r="R1" s="85"/>
      <c r="S1" s="85"/>
      <c r="T1" s="85"/>
      <c r="U1" s="85"/>
    </row>
    <row r="2" spans="1:21" ht="13.5" customHeight="1" x14ac:dyDescent="0.15">
      <c r="A2" s="85"/>
      <c r="B2" s="85"/>
      <c r="C2" s="85"/>
      <c r="D2" s="85"/>
      <c r="E2" s="85"/>
      <c r="F2" s="85"/>
      <c r="G2" s="85"/>
      <c r="H2" s="85"/>
      <c r="I2" s="85"/>
      <c r="J2" s="85"/>
      <c r="K2" s="85"/>
      <c r="L2" s="85"/>
      <c r="M2" s="85"/>
      <c r="N2" s="85"/>
      <c r="O2" s="85"/>
      <c r="P2" s="85"/>
      <c r="Q2" s="85"/>
      <c r="R2" s="85"/>
      <c r="S2" s="85"/>
      <c r="T2" s="85"/>
      <c r="U2" s="85"/>
    </row>
    <row r="3" spans="1:21" ht="13.5" customHeight="1" x14ac:dyDescent="0.15">
      <c r="A3" s="85"/>
      <c r="B3" s="85"/>
      <c r="C3" s="85"/>
      <c r="D3" s="85"/>
      <c r="E3" s="85"/>
      <c r="F3" s="85"/>
      <c r="G3" s="85"/>
      <c r="H3" s="85"/>
      <c r="I3" s="85"/>
      <c r="J3" s="85"/>
      <c r="K3" s="85"/>
      <c r="L3" s="85"/>
      <c r="M3" s="85"/>
      <c r="N3" s="85"/>
      <c r="O3" s="85"/>
      <c r="P3" s="85"/>
      <c r="Q3" s="85"/>
      <c r="R3" s="85"/>
      <c r="S3" s="85"/>
      <c r="T3" s="85"/>
      <c r="U3" s="85"/>
    </row>
    <row r="4" spans="1:21" ht="13.5" customHeight="1" x14ac:dyDescent="0.15">
      <c r="A4" s="85"/>
      <c r="B4" s="85"/>
      <c r="C4" s="85"/>
      <c r="D4" s="85"/>
      <c r="E4" s="85"/>
      <c r="F4" s="85"/>
      <c r="G4" s="85"/>
      <c r="H4" s="85"/>
      <c r="I4" s="85"/>
      <c r="J4" s="85"/>
      <c r="K4" s="85"/>
      <c r="L4" s="85"/>
      <c r="M4" s="85"/>
      <c r="N4" s="85"/>
      <c r="O4" s="85"/>
      <c r="P4" s="85"/>
      <c r="Q4" s="85"/>
      <c r="R4" s="85"/>
      <c r="S4" s="85"/>
      <c r="T4" s="85"/>
      <c r="U4" s="85"/>
    </row>
    <row r="5" spans="1:21" ht="13.5" customHeight="1" x14ac:dyDescent="0.15">
      <c r="A5" s="85"/>
      <c r="B5" s="85"/>
      <c r="C5" s="85"/>
      <c r="D5" s="85"/>
      <c r="E5" s="85"/>
      <c r="F5" s="85"/>
      <c r="G5" s="85"/>
      <c r="H5" s="85"/>
      <c r="I5" s="85"/>
      <c r="J5" s="85"/>
      <c r="K5" s="85"/>
      <c r="L5" s="85"/>
      <c r="M5" s="85"/>
      <c r="N5" s="85"/>
      <c r="O5" s="85"/>
      <c r="P5" s="85"/>
      <c r="Q5" s="85"/>
      <c r="R5" s="85"/>
      <c r="S5" s="85"/>
      <c r="T5" s="85"/>
      <c r="U5" s="85"/>
    </row>
    <row r="6" spans="1:21" ht="13.5" customHeight="1" x14ac:dyDescent="0.15">
      <c r="A6" s="85"/>
      <c r="B6" s="85"/>
      <c r="C6" s="85"/>
      <c r="D6" s="85"/>
      <c r="E6" s="85"/>
      <c r="F6" s="85"/>
      <c r="G6" s="85"/>
      <c r="H6" s="85"/>
      <c r="I6" s="85"/>
      <c r="J6" s="85"/>
      <c r="K6" s="85"/>
      <c r="L6" s="85"/>
      <c r="M6" s="85"/>
      <c r="N6" s="85"/>
      <c r="O6" s="85"/>
      <c r="P6" s="85"/>
      <c r="Q6" s="85"/>
      <c r="R6" s="85"/>
      <c r="S6" s="85"/>
      <c r="T6" s="85"/>
      <c r="U6" s="85"/>
    </row>
    <row r="7" spans="1:21" ht="13.5" customHeight="1" x14ac:dyDescent="0.15">
      <c r="A7" s="85"/>
      <c r="B7" s="85"/>
      <c r="C7" s="85"/>
      <c r="D7" s="85"/>
      <c r="E7" s="85"/>
      <c r="F7" s="85"/>
      <c r="G7" s="85"/>
      <c r="H7" s="85"/>
      <c r="I7" s="85"/>
      <c r="J7" s="85"/>
      <c r="K7" s="85"/>
      <c r="L7" s="85"/>
      <c r="M7" s="85"/>
      <c r="N7" s="85"/>
      <c r="O7" s="85"/>
      <c r="P7" s="85"/>
      <c r="Q7" s="85"/>
      <c r="R7" s="85"/>
      <c r="S7" s="85"/>
      <c r="T7" s="85"/>
      <c r="U7" s="85"/>
    </row>
    <row r="8" spans="1:21" ht="13.5" customHeight="1" x14ac:dyDescent="0.15">
      <c r="A8" s="85"/>
      <c r="B8" s="85"/>
      <c r="C8" s="85"/>
      <c r="D8" s="85"/>
      <c r="E8" s="85"/>
      <c r="F8" s="85"/>
      <c r="G8" s="85"/>
      <c r="H8" s="85"/>
      <c r="I8" s="85"/>
      <c r="J8" s="85"/>
      <c r="K8" s="85"/>
      <c r="L8" s="85"/>
      <c r="M8" s="85"/>
      <c r="N8" s="85"/>
      <c r="O8" s="85"/>
      <c r="P8" s="85"/>
      <c r="Q8" s="85"/>
      <c r="R8" s="85"/>
      <c r="S8" s="85"/>
      <c r="T8" s="85"/>
      <c r="U8" s="85"/>
    </row>
    <row r="9" spans="1:21" ht="13.5" customHeight="1" x14ac:dyDescent="0.15">
      <c r="A9" s="85"/>
      <c r="B9" s="85"/>
      <c r="C9" s="85"/>
      <c r="D9" s="85"/>
      <c r="E9" s="85"/>
      <c r="F9" s="85"/>
      <c r="G9" s="85"/>
      <c r="H9" s="85"/>
      <c r="I9" s="85"/>
      <c r="J9" s="85"/>
      <c r="K9" s="85"/>
      <c r="L9" s="85"/>
      <c r="M9" s="85"/>
      <c r="N9" s="85"/>
      <c r="O9" s="85"/>
      <c r="P9" s="85"/>
      <c r="Q9" s="85"/>
      <c r="R9" s="85"/>
      <c r="S9" s="85"/>
      <c r="T9" s="85"/>
      <c r="U9" s="85"/>
    </row>
    <row r="10" spans="1:21" ht="13.5" customHeight="1" x14ac:dyDescent="0.15">
      <c r="A10" s="85"/>
      <c r="B10" s="85"/>
      <c r="C10" s="85"/>
      <c r="D10" s="85"/>
      <c r="E10" s="85"/>
      <c r="F10" s="85"/>
      <c r="G10" s="85"/>
      <c r="H10" s="85"/>
      <c r="I10" s="85"/>
      <c r="J10" s="85"/>
      <c r="K10" s="85"/>
      <c r="L10" s="85"/>
      <c r="M10" s="85"/>
      <c r="N10" s="85"/>
      <c r="O10" s="85"/>
      <c r="P10" s="85"/>
      <c r="Q10" s="85"/>
      <c r="R10" s="85"/>
      <c r="S10" s="85"/>
      <c r="T10" s="85"/>
      <c r="U10" s="85"/>
    </row>
    <row r="11" spans="1:21" ht="13.5" customHeight="1" x14ac:dyDescent="0.15">
      <c r="A11" s="85"/>
      <c r="B11" s="85"/>
      <c r="C11" s="85"/>
      <c r="D11" s="85"/>
      <c r="E11" s="85"/>
      <c r="F11" s="85"/>
      <c r="G11" s="85"/>
      <c r="H11" s="85"/>
      <c r="I11" s="85"/>
      <c r="J11" s="85"/>
      <c r="K11" s="85"/>
      <c r="L11" s="85"/>
      <c r="M11" s="85"/>
      <c r="N11" s="85"/>
      <c r="O11" s="85"/>
      <c r="P11" s="85"/>
      <c r="Q11" s="85"/>
      <c r="R11" s="85"/>
      <c r="S11" s="85"/>
      <c r="T11" s="85"/>
      <c r="U11" s="85"/>
    </row>
    <row r="12" spans="1:21" ht="13.5" customHeight="1" x14ac:dyDescent="0.15">
      <c r="A12" s="85"/>
      <c r="B12" s="85"/>
      <c r="C12" s="85"/>
      <c r="D12" s="85"/>
      <c r="E12" s="85"/>
      <c r="F12" s="85"/>
      <c r="G12" s="85"/>
      <c r="H12" s="85"/>
      <c r="I12" s="85"/>
      <c r="J12" s="85"/>
      <c r="K12" s="85"/>
      <c r="L12" s="85"/>
      <c r="M12" s="85"/>
      <c r="N12" s="85"/>
      <c r="O12" s="85"/>
      <c r="P12" s="85"/>
      <c r="Q12" s="85"/>
      <c r="R12" s="85"/>
      <c r="S12" s="85"/>
      <c r="T12" s="85"/>
      <c r="U12" s="85"/>
    </row>
    <row r="13" spans="1:21" ht="13.5" customHeight="1" x14ac:dyDescent="0.15">
      <c r="A13" s="85"/>
      <c r="B13" s="85"/>
      <c r="C13" s="85"/>
      <c r="D13" s="85"/>
      <c r="E13" s="85"/>
      <c r="F13" s="85"/>
      <c r="G13" s="85"/>
      <c r="H13" s="85"/>
      <c r="I13" s="85"/>
      <c r="J13" s="85"/>
      <c r="K13" s="85"/>
      <c r="L13" s="85"/>
      <c r="M13" s="85"/>
      <c r="N13" s="85"/>
      <c r="O13" s="85"/>
      <c r="P13" s="85"/>
      <c r="Q13" s="85"/>
      <c r="R13" s="85"/>
      <c r="S13" s="85"/>
      <c r="T13" s="85"/>
      <c r="U13" s="85"/>
    </row>
    <row r="14" spans="1:21" ht="13.5" customHeight="1" x14ac:dyDescent="0.15">
      <c r="A14" s="85"/>
      <c r="B14" s="85"/>
      <c r="C14" s="85"/>
      <c r="D14" s="85"/>
      <c r="E14" s="85"/>
      <c r="F14" s="85"/>
      <c r="G14" s="85"/>
      <c r="H14" s="85"/>
      <c r="I14" s="85"/>
      <c r="J14" s="85"/>
      <c r="K14" s="85"/>
      <c r="L14" s="85"/>
      <c r="M14" s="85"/>
      <c r="N14" s="85"/>
      <c r="O14" s="85"/>
      <c r="P14" s="85"/>
      <c r="Q14" s="85"/>
      <c r="R14" s="85"/>
      <c r="S14" s="85"/>
      <c r="T14" s="85"/>
      <c r="U14" s="85"/>
    </row>
    <row r="15" spans="1:21" ht="13.5" customHeight="1" x14ac:dyDescent="0.15">
      <c r="A15" s="85"/>
      <c r="B15" s="85"/>
      <c r="C15" s="85"/>
      <c r="D15" s="85"/>
      <c r="E15" s="85"/>
      <c r="F15" s="85"/>
      <c r="G15" s="85"/>
      <c r="H15" s="85"/>
      <c r="I15" s="85"/>
      <c r="J15" s="85"/>
      <c r="K15" s="85"/>
      <c r="L15" s="85"/>
      <c r="M15" s="85"/>
      <c r="N15" s="85"/>
      <c r="O15" s="85"/>
      <c r="P15" s="85"/>
      <c r="Q15" s="85"/>
      <c r="R15" s="85"/>
      <c r="S15" s="85"/>
      <c r="T15" s="85"/>
      <c r="U15" s="85"/>
    </row>
    <row r="16" spans="1:21" ht="13.5" customHeight="1" x14ac:dyDescent="0.15">
      <c r="A16" s="85"/>
      <c r="B16" s="85"/>
      <c r="C16" s="85"/>
      <c r="D16" s="85"/>
      <c r="E16" s="85"/>
      <c r="F16" s="85"/>
      <c r="G16" s="85"/>
      <c r="H16" s="85"/>
      <c r="I16" s="85"/>
      <c r="J16" s="85"/>
      <c r="K16" s="85"/>
      <c r="L16" s="85"/>
      <c r="M16" s="85"/>
      <c r="N16" s="85"/>
      <c r="O16" s="85"/>
      <c r="P16" s="85"/>
      <c r="Q16" s="85"/>
      <c r="R16" s="85"/>
      <c r="S16" s="85"/>
      <c r="T16" s="85"/>
      <c r="U16" s="85"/>
    </row>
    <row r="17" spans="1:21" ht="13.5" customHeight="1" x14ac:dyDescent="0.15">
      <c r="A17" s="85"/>
      <c r="B17" s="85"/>
      <c r="C17" s="85"/>
      <c r="D17" s="85"/>
      <c r="E17" s="85"/>
      <c r="F17" s="85"/>
      <c r="G17" s="85"/>
      <c r="H17" s="85"/>
      <c r="I17" s="85"/>
      <c r="J17" s="85"/>
      <c r="K17" s="85"/>
      <c r="L17" s="85"/>
      <c r="M17" s="85"/>
      <c r="N17" s="85"/>
      <c r="O17" s="85"/>
      <c r="P17" s="85"/>
      <c r="Q17" s="85"/>
      <c r="R17" s="85"/>
      <c r="S17" s="85"/>
      <c r="T17" s="85"/>
      <c r="U17" s="85"/>
    </row>
    <row r="18" spans="1:21" ht="13.5" customHeight="1" x14ac:dyDescent="0.15">
      <c r="A18" s="85"/>
      <c r="B18" s="85"/>
      <c r="C18" s="85"/>
      <c r="D18" s="85"/>
      <c r="E18" s="85"/>
      <c r="F18" s="85"/>
      <c r="G18" s="85"/>
      <c r="H18" s="85"/>
      <c r="I18" s="85"/>
      <c r="J18" s="85"/>
      <c r="K18" s="85"/>
      <c r="L18" s="85"/>
      <c r="M18" s="85"/>
      <c r="N18" s="85"/>
      <c r="O18" s="85"/>
      <c r="P18" s="85"/>
      <c r="Q18" s="85"/>
      <c r="R18" s="85"/>
      <c r="S18" s="85"/>
      <c r="T18" s="85"/>
      <c r="U18" s="85"/>
    </row>
    <row r="19" spans="1:21" ht="13.5" customHeight="1" x14ac:dyDescent="0.15">
      <c r="A19" s="85"/>
      <c r="B19" s="85"/>
      <c r="C19" s="85"/>
      <c r="D19" s="85"/>
      <c r="E19" s="85"/>
      <c r="F19" s="85"/>
      <c r="G19" s="85"/>
      <c r="H19" s="85"/>
      <c r="I19" s="85"/>
      <c r="J19" s="85"/>
      <c r="K19" s="85"/>
      <c r="L19" s="85"/>
      <c r="M19" s="85"/>
      <c r="N19" s="85"/>
      <c r="O19" s="85"/>
      <c r="P19" s="85"/>
      <c r="Q19" s="85"/>
      <c r="R19" s="85"/>
      <c r="S19" s="85"/>
      <c r="T19" s="85"/>
      <c r="U19" s="85"/>
    </row>
    <row r="20" spans="1:21" ht="13.5" customHeight="1" x14ac:dyDescent="0.15">
      <c r="A20" s="85"/>
      <c r="B20" s="85"/>
      <c r="C20" s="85"/>
      <c r="D20" s="85"/>
      <c r="E20" s="85"/>
      <c r="F20" s="85"/>
      <c r="G20" s="85"/>
      <c r="H20" s="85"/>
      <c r="I20" s="85"/>
      <c r="J20" s="85"/>
      <c r="K20" s="85"/>
      <c r="L20" s="85"/>
      <c r="M20" s="85"/>
      <c r="N20" s="85"/>
      <c r="O20" s="85"/>
      <c r="P20" s="85"/>
      <c r="Q20" s="85"/>
      <c r="R20" s="85"/>
      <c r="S20" s="85"/>
      <c r="T20" s="85"/>
      <c r="U20" s="85"/>
    </row>
    <row r="21" spans="1:21" ht="13.5" customHeight="1" x14ac:dyDescent="0.15">
      <c r="A21" s="85"/>
      <c r="B21" s="85"/>
      <c r="C21" s="85"/>
      <c r="D21" s="85"/>
      <c r="E21" s="85"/>
      <c r="F21" s="85"/>
      <c r="G21" s="85"/>
      <c r="H21" s="85"/>
      <c r="I21" s="85"/>
      <c r="J21" s="85"/>
      <c r="K21" s="85"/>
      <c r="L21" s="85"/>
      <c r="M21" s="85"/>
      <c r="N21" s="85"/>
      <c r="O21" s="85"/>
      <c r="P21" s="85"/>
      <c r="Q21" s="85"/>
      <c r="R21" s="85"/>
      <c r="S21" s="85"/>
      <c r="T21" s="85"/>
      <c r="U21" s="85"/>
    </row>
    <row r="22" spans="1:21" ht="13.5" customHeight="1" x14ac:dyDescent="0.15">
      <c r="A22" s="85"/>
      <c r="B22" s="85"/>
      <c r="C22" s="85"/>
      <c r="D22" s="85"/>
      <c r="E22" s="85"/>
      <c r="F22" s="85"/>
      <c r="G22" s="85"/>
      <c r="H22" s="85"/>
      <c r="I22" s="85"/>
      <c r="J22" s="85"/>
      <c r="K22" s="85"/>
      <c r="L22" s="85"/>
      <c r="M22" s="85"/>
      <c r="N22" s="85"/>
      <c r="O22" s="85"/>
      <c r="P22" s="85"/>
      <c r="Q22" s="85"/>
      <c r="R22" s="85"/>
      <c r="S22" s="85"/>
      <c r="T22" s="85"/>
      <c r="U22" s="85"/>
    </row>
    <row r="23" spans="1:21" ht="13.5" customHeight="1" x14ac:dyDescent="0.15">
      <c r="A23" s="85"/>
      <c r="B23" s="85"/>
      <c r="C23" s="85"/>
      <c r="D23" s="85"/>
      <c r="E23" s="85"/>
      <c r="F23" s="85"/>
      <c r="G23" s="85"/>
      <c r="H23" s="85"/>
      <c r="I23" s="85"/>
      <c r="J23" s="85"/>
      <c r="K23" s="85"/>
      <c r="L23" s="85"/>
      <c r="M23" s="85"/>
      <c r="N23" s="85"/>
      <c r="O23" s="85"/>
      <c r="P23" s="85"/>
      <c r="Q23" s="85"/>
      <c r="R23" s="85"/>
      <c r="S23" s="85"/>
      <c r="T23" s="85"/>
      <c r="U23" s="85"/>
    </row>
    <row r="24" spans="1:21" ht="13.5" customHeight="1" x14ac:dyDescent="0.15">
      <c r="A24" s="85"/>
      <c r="B24" s="85"/>
      <c r="C24" s="85"/>
      <c r="D24" s="85"/>
      <c r="E24" s="85"/>
      <c r="F24" s="85"/>
      <c r="G24" s="85"/>
      <c r="H24" s="85"/>
      <c r="I24" s="85"/>
      <c r="J24" s="85"/>
      <c r="K24" s="85"/>
      <c r="L24" s="85"/>
      <c r="M24" s="85"/>
      <c r="N24" s="85"/>
      <c r="O24" s="85"/>
      <c r="P24" s="85"/>
      <c r="Q24" s="85"/>
      <c r="R24" s="85"/>
      <c r="S24" s="85"/>
      <c r="T24" s="85"/>
      <c r="U24" s="85"/>
    </row>
    <row r="25" spans="1:21" ht="13.5" customHeight="1" x14ac:dyDescent="0.15">
      <c r="A25" s="85"/>
      <c r="B25" s="85"/>
      <c r="C25" s="85"/>
      <c r="D25" s="85"/>
      <c r="E25" s="85"/>
      <c r="F25" s="85"/>
      <c r="G25" s="85"/>
      <c r="H25" s="85"/>
      <c r="I25" s="85"/>
      <c r="J25" s="85"/>
      <c r="K25" s="85"/>
      <c r="L25" s="85"/>
      <c r="M25" s="85"/>
      <c r="N25" s="85"/>
      <c r="O25" s="85"/>
      <c r="P25" s="85"/>
      <c r="Q25" s="85"/>
      <c r="R25" s="85"/>
      <c r="S25" s="85"/>
      <c r="T25" s="85"/>
      <c r="U25" s="85"/>
    </row>
    <row r="26" spans="1:21" ht="13.5" customHeight="1" x14ac:dyDescent="0.15">
      <c r="A26" s="85"/>
      <c r="B26" s="85"/>
      <c r="C26" s="85"/>
      <c r="D26" s="85"/>
      <c r="E26" s="85"/>
      <c r="F26" s="85"/>
      <c r="G26" s="85"/>
      <c r="H26" s="85"/>
      <c r="I26" s="85"/>
      <c r="J26" s="85"/>
      <c r="K26" s="85"/>
      <c r="L26" s="85"/>
      <c r="M26" s="85"/>
      <c r="N26" s="85"/>
      <c r="O26" s="85"/>
      <c r="P26" s="85"/>
      <c r="Q26" s="85"/>
      <c r="R26" s="85"/>
      <c r="S26" s="85"/>
      <c r="T26" s="85"/>
      <c r="U26" s="85"/>
    </row>
    <row r="27" spans="1:21" ht="13.5" customHeight="1" x14ac:dyDescent="0.15">
      <c r="A27" s="85"/>
      <c r="B27" s="85"/>
      <c r="C27" s="85"/>
      <c r="D27" s="85"/>
      <c r="E27" s="85"/>
      <c r="F27" s="85"/>
      <c r="G27" s="85"/>
      <c r="H27" s="85"/>
      <c r="I27" s="85"/>
      <c r="J27" s="85"/>
      <c r="K27" s="85"/>
      <c r="L27" s="85"/>
      <c r="M27" s="85"/>
      <c r="N27" s="85"/>
      <c r="O27" s="85"/>
      <c r="P27" s="85"/>
      <c r="Q27" s="85"/>
      <c r="R27" s="85"/>
      <c r="S27" s="85"/>
      <c r="T27" s="85"/>
      <c r="U27" s="85"/>
    </row>
    <row r="28" spans="1:21" ht="13.5" customHeight="1" x14ac:dyDescent="0.15">
      <c r="A28" s="85"/>
      <c r="B28" s="85"/>
      <c r="C28" s="85"/>
      <c r="D28" s="85"/>
      <c r="E28" s="85"/>
      <c r="F28" s="85"/>
      <c r="G28" s="85"/>
      <c r="H28" s="85"/>
      <c r="I28" s="85"/>
      <c r="J28" s="85"/>
      <c r="K28" s="85"/>
      <c r="L28" s="85"/>
      <c r="M28" s="85"/>
      <c r="N28" s="85"/>
      <c r="O28" s="85"/>
      <c r="P28" s="85"/>
      <c r="Q28" s="85"/>
      <c r="R28" s="85"/>
      <c r="S28" s="85"/>
      <c r="T28" s="85"/>
      <c r="U28" s="85"/>
    </row>
    <row r="29" spans="1:21" ht="13.5" customHeight="1" x14ac:dyDescent="0.15">
      <c r="A29" s="85"/>
      <c r="B29" s="85"/>
      <c r="C29" s="85"/>
      <c r="D29" s="85"/>
      <c r="E29" s="85"/>
      <c r="F29" s="85"/>
      <c r="G29" s="85"/>
      <c r="H29" s="85"/>
      <c r="I29" s="85"/>
      <c r="J29" s="85"/>
      <c r="K29" s="85"/>
      <c r="L29" s="85"/>
      <c r="M29" s="85"/>
      <c r="N29" s="85"/>
      <c r="O29" s="85"/>
      <c r="P29" s="85"/>
      <c r="Q29" s="85"/>
      <c r="R29" s="85"/>
      <c r="S29" s="85"/>
      <c r="T29" s="85"/>
      <c r="U29" s="85"/>
    </row>
    <row r="30" spans="1:21" ht="13.5" customHeight="1" x14ac:dyDescent="0.15">
      <c r="A30" s="85"/>
      <c r="B30" s="85"/>
      <c r="C30" s="85"/>
      <c r="D30" s="85"/>
      <c r="E30" s="85"/>
      <c r="F30" s="85"/>
      <c r="G30" s="85"/>
      <c r="H30" s="85"/>
      <c r="I30" s="85"/>
      <c r="J30" s="85"/>
      <c r="K30" s="85"/>
      <c r="L30" s="85"/>
      <c r="M30" s="85"/>
      <c r="N30" s="85"/>
      <c r="O30" s="85"/>
      <c r="P30" s="85"/>
      <c r="Q30" s="85"/>
      <c r="R30" s="85"/>
      <c r="S30" s="85"/>
      <c r="T30" s="85"/>
      <c r="U30" s="85"/>
    </row>
    <row r="31" spans="1:21" ht="13.5" customHeight="1" x14ac:dyDescent="0.15">
      <c r="A31" s="85"/>
      <c r="B31" s="85"/>
      <c r="C31" s="85"/>
      <c r="D31" s="85"/>
      <c r="E31" s="85"/>
      <c r="F31" s="85"/>
      <c r="G31" s="85"/>
      <c r="H31" s="85"/>
      <c r="I31" s="85"/>
      <c r="J31" s="85"/>
      <c r="K31" s="85"/>
      <c r="L31" s="85"/>
      <c r="M31" s="85"/>
      <c r="N31" s="85"/>
      <c r="O31" s="85"/>
      <c r="P31" s="85"/>
      <c r="Q31" s="85"/>
      <c r="R31" s="85"/>
      <c r="S31" s="85"/>
      <c r="T31" s="85"/>
      <c r="U31" s="85"/>
    </row>
    <row r="32" spans="1:21" ht="13.5" customHeight="1" x14ac:dyDescent="0.15">
      <c r="A32" s="85"/>
      <c r="B32" s="85"/>
      <c r="C32" s="85"/>
      <c r="D32" s="85"/>
      <c r="E32" s="85"/>
      <c r="F32" s="85"/>
      <c r="G32" s="85"/>
      <c r="H32" s="85"/>
      <c r="I32" s="85"/>
      <c r="J32" s="85"/>
      <c r="K32" s="85"/>
      <c r="L32" s="85"/>
      <c r="M32" s="85"/>
      <c r="N32" s="85"/>
      <c r="O32" s="85"/>
      <c r="P32" s="85"/>
      <c r="Q32" s="85"/>
      <c r="R32" s="85"/>
      <c r="S32" s="85"/>
      <c r="T32" s="85"/>
      <c r="U32" s="85"/>
    </row>
    <row r="33" spans="1:21" ht="13.5" customHeight="1" x14ac:dyDescent="0.15">
      <c r="A33" s="85"/>
      <c r="B33" s="85"/>
      <c r="C33" s="85"/>
      <c r="D33" s="85"/>
      <c r="E33" s="85"/>
      <c r="F33" s="85"/>
      <c r="G33" s="85"/>
      <c r="H33" s="85"/>
      <c r="I33" s="85"/>
      <c r="J33" s="85"/>
      <c r="K33" s="85"/>
      <c r="L33" s="85"/>
      <c r="M33" s="85"/>
      <c r="N33" s="85"/>
      <c r="O33" s="85"/>
      <c r="P33" s="85"/>
      <c r="Q33" s="85"/>
      <c r="R33" s="85"/>
      <c r="S33" s="85"/>
      <c r="T33" s="85"/>
      <c r="U33" s="85"/>
    </row>
    <row r="34" spans="1:21" ht="13.5" customHeight="1" x14ac:dyDescent="0.15">
      <c r="A34" s="85"/>
      <c r="B34" s="85"/>
      <c r="C34" s="85"/>
      <c r="D34" s="85"/>
      <c r="E34" s="85"/>
      <c r="F34" s="85"/>
      <c r="G34" s="85"/>
      <c r="H34" s="85"/>
      <c r="I34" s="85"/>
      <c r="J34" s="85"/>
      <c r="K34" s="85"/>
      <c r="L34" s="85"/>
      <c r="M34" s="85"/>
      <c r="N34" s="85"/>
      <c r="O34" s="85"/>
      <c r="P34" s="85"/>
      <c r="Q34" s="85"/>
      <c r="R34" s="85"/>
      <c r="S34" s="85"/>
      <c r="T34" s="85"/>
      <c r="U34" s="85"/>
    </row>
    <row r="35" spans="1:21" ht="13.5" customHeight="1" x14ac:dyDescent="0.15">
      <c r="A35" s="85"/>
      <c r="B35" s="85"/>
      <c r="C35" s="85"/>
      <c r="D35" s="85"/>
      <c r="E35" s="85"/>
      <c r="F35" s="85"/>
      <c r="G35" s="85"/>
      <c r="H35" s="85"/>
      <c r="I35" s="85"/>
      <c r="J35" s="85"/>
      <c r="K35" s="85"/>
      <c r="L35" s="85"/>
      <c r="M35" s="85"/>
      <c r="N35" s="85"/>
      <c r="O35" s="85"/>
      <c r="P35" s="85"/>
      <c r="Q35" s="85"/>
      <c r="R35" s="85"/>
      <c r="S35" s="85"/>
      <c r="T35" s="85"/>
      <c r="U35" s="85"/>
    </row>
    <row r="36" spans="1:21" ht="13.5" customHeight="1" x14ac:dyDescent="0.15">
      <c r="A36" s="85"/>
      <c r="B36" s="85"/>
      <c r="C36" s="85"/>
      <c r="D36" s="85"/>
      <c r="E36" s="85"/>
      <c r="F36" s="85"/>
      <c r="G36" s="85"/>
      <c r="H36" s="85"/>
      <c r="I36" s="85"/>
      <c r="J36" s="85"/>
      <c r="K36" s="85"/>
      <c r="L36" s="85"/>
      <c r="M36" s="85"/>
      <c r="N36" s="85"/>
      <c r="O36" s="85"/>
      <c r="P36" s="85"/>
      <c r="Q36" s="85"/>
      <c r="R36" s="85"/>
      <c r="S36" s="85"/>
      <c r="T36" s="85"/>
      <c r="U36" s="85"/>
    </row>
    <row r="37" spans="1:21" ht="13.5" customHeight="1" x14ac:dyDescent="0.15">
      <c r="A37" s="85"/>
      <c r="B37" s="85"/>
      <c r="C37" s="85"/>
      <c r="D37" s="85"/>
      <c r="E37" s="85"/>
      <c r="F37" s="85"/>
      <c r="G37" s="85"/>
      <c r="H37" s="85"/>
      <c r="I37" s="85"/>
      <c r="J37" s="85"/>
      <c r="K37" s="85"/>
      <c r="L37" s="85"/>
      <c r="M37" s="85"/>
      <c r="N37" s="85"/>
      <c r="O37" s="85"/>
      <c r="P37" s="85"/>
      <c r="Q37" s="85"/>
      <c r="R37" s="85"/>
      <c r="S37" s="85"/>
      <c r="T37" s="85"/>
      <c r="U37" s="85"/>
    </row>
    <row r="38" spans="1:21" ht="13.5" customHeight="1" x14ac:dyDescent="0.15">
      <c r="A38" s="85"/>
      <c r="B38" s="85"/>
      <c r="C38" s="85"/>
      <c r="D38" s="85"/>
      <c r="E38" s="85"/>
      <c r="F38" s="85"/>
      <c r="G38" s="85"/>
      <c r="H38" s="85"/>
      <c r="I38" s="85"/>
      <c r="J38" s="85"/>
      <c r="K38" s="85"/>
      <c r="L38" s="85"/>
      <c r="M38" s="85"/>
      <c r="N38" s="85"/>
      <c r="O38" s="85"/>
      <c r="P38" s="85"/>
      <c r="Q38" s="85"/>
      <c r="R38" s="85"/>
      <c r="S38" s="85"/>
      <c r="T38" s="85"/>
      <c r="U38" s="85"/>
    </row>
    <row r="39" spans="1:21" ht="13.5" customHeight="1" x14ac:dyDescent="0.15">
      <c r="A39" s="85"/>
      <c r="B39" s="85"/>
      <c r="C39" s="85"/>
      <c r="D39" s="85"/>
      <c r="E39" s="85"/>
      <c r="F39" s="85"/>
      <c r="G39" s="85"/>
      <c r="H39" s="85"/>
      <c r="I39" s="85"/>
      <c r="J39" s="85"/>
      <c r="K39" s="85"/>
      <c r="L39" s="85"/>
      <c r="M39" s="85"/>
      <c r="N39" s="85"/>
      <c r="O39" s="85"/>
      <c r="P39" s="85"/>
      <c r="Q39" s="85"/>
      <c r="R39" s="85"/>
      <c r="S39" s="85"/>
      <c r="T39" s="85"/>
      <c r="U39" s="85"/>
    </row>
    <row r="40" spans="1:21" ht="13.5" customHeight="1" x14ac:dyDescent="0.15">
      <c r="A40" s="85"/>
      <c r="B40" s="85"/>
      <c r="C40" s="85"/>
      <c r="D40" s="85"/>
      <c r="E40" s="85"/>
      <c r="F40" s="85"/>
      <c r="G40" s="85"/>
      <c r="H40" s="85"/>
      <c r="I40" s="85"/>
      <c r="J40" s="85"/>
      <c r="K40" s="85"/>
      <c r="L40" s="85"/>
      <c r="M40" s="85"/>
      <c r="N40" s="85"/>
      <c r="O40" s="85"/>
      <c r="P40" s="85"/>
      <c r="Q40" s="85"/>
      <c r="R40" s="85"/>
      <c r="S40" s="85"/>
      <c r="T40" s="85"/>
      <c r="U40" s="85"/>
    </row>
    <row r="41" spans="1:21" ht="13.5" customHeight="1" x14ac:dyDescent="0.15">
      <c r="A41" s="85"/>
      <c r="B41" s="85"/>
      <c r="C41" s="85"/>
      <c r="D41" s="85"/>
      <c r="E41" s="85"/>
      <c r="F41" s="85"/>
      <c r="G41" s="85"/>
      <c r="H41" s="85"/>
      <c r="I41" s="85"/>
      <c r="J41" s="85"/>
      <c r="K41" s="85"/>
      <c r="L41" s="85"/>
      <c r="M41" s="85"/>
      <c r="N41" s="85"/>
      <c r="O41" s="85"/>
      <c r="P41" s="85"/>
      <c r="Q41" s="85"/>
      <c r="R41" s="85"/>
      <c r="S41" s="85"/>
      <c r="T41" s="85"/>
      <c r="U41" s="85"/>
    </row>
    <row r="42" spans="1:21" ht="13.5" customHeight="1" x14ac:dyDescent="0.15">
      <c r="A42" s="85"/>
      <c r="B42" s="85"/>
      <c r="C42" s="85"/>
      <c r="D42" s="85"/>
      <c r="E42" s="85"/>
      <c r="F42" s="85"/>
      <c r="G42" s="85"/>
      <c r="H42" s="85"/>
      <c r="I42" s="85"/>
      <c r="J42" s="85"/>
      <c r="K42" s="85"/>
      <c r="L42" s="85"/>
      <c r="M42" s="85"/>
      <c r="N42" s="85"/>
      <c r="O42" s="85"/>
      <c r="P42" s="85"/>
      <c r="Q42" s="85"/>
      <c r="R42" s="85"/>
      <c r="S42" s="85"/>
      <c r="T42" s="85"/>
      <c r="U42" s="85"/>
    </row>
    <row r="43" spans="1:21" ht="30.75" customHeight="1" x14ac:dyDescent="0.15">
      <c r="A43" s="85"/>
      <c r="B43" s="85"/>
      <c r="C43" s="85"/>
      <c r="D43" s="85"/>
      <c r="E43" s="85"/>
      <c r="F43" s="85"/>
      <c r="G43" s="85"/>
      <c r="H43" s="85"/>
      <c r="I43" s="85"/>
      <c r="J43" s="85"/>
      <c r="K43" s="85"/>
      <c r="L43" s="85"/>
      <c r="M43" s="85"/>
      <c r="N43" s="85"/>
      <c r="O43" s="243" t="s">
        <v>20</v>
      </c>
      <c r="P43" s="85"/>
      <c r="Q43" s="85"/>
      <c r="R43" s="85"/>
      <c r="S43" s="85"/>
      <c r="T43" s="85"/>
      <c r="U43" s="85"/>
    </row>
    <row r="44" spans="1:21" ht="30.75" customHeight="1" x14ac:dyDescent="0.15">
      <c r="A44" s="85"/>
      <c r="B44" s="207" t="s">
        <v>23</v>
      </c>
      <c r="C44" s="213"/>
      <c r="D44" s="213"/>
      <c r="E44" s="221"/>
      <c r="F44" s="221"/>
      <c r="G44" s="221"/>
      <c r="H44" s="221"/>
      <c r="I44" s="221"/>
      <c r="J44" s="224" t="s">
        <v>17</v>
      </c>
      <c r="K44" s="226" t="s">
        <v>518</v>
      </c>
      <c r="L44" s="235" t="s">
        <v>519</v>
      </c>
      <c r="M44" s="235" t="s">
        <v>521</v>
      </c>
      <c r="N44" s="235" t="s">
        <v>522</v>
      </c>
      <c r="O44" s="244" t="s">
        <v>250</v>
      </c>
      <c r="P44" s="85"/>
      <c r="Q44" s="85"/>
      <c r="R44" s="85"/>
      <c r="S44" s="85"/>
      <c r="T44" s="85"/>
      <c r="U44" s="85"/>
    </row>
    <row r="45" spans="1:21" ht="30.75" customHeight="1" x14ac:dyDescent="0.15">
      <c r="A45" s="85"/>
      <c r="B45" s="1052" t="s">
        <v>25</v>
      </c>
      <c r="C45" s="1053"/>
      <c r="D45" s="216"/>
      <c r="E45" s="1027" t="s">
        <v>22</v>
      </c>
      <c r="F45" s="1027"/>
      <c r="G45" s="1027"/>
      <c r="H45" s="1027"/>
      <c r="I45" s="1027"/>
      <c r="J45" s="1028"/>
      <c r="K45" s="227">
        <v>1591</v>
      </c>
      <c r="L45" s="236">
        <v>1546</v>
      </c>
      <c r="M45" s="236">
        <v>1549</v>
      </c>
      <c r="N45" s="236">
        <v>1690</v>
      </c>
      <c r="O45" s="245">
        <v>1664</v>
      </c>
      <c r="P45" s="85"/>
      <c r="Q45" s="85"/>
      <c r="R45" s="85"/>
      <c r="S45" s="85"/>
      <c r="T45" s="85"/>
      <c r="U45" s="85"/>
    </row>
    <row r="46" spans="1:21" ht="30.75" customHeight="1" x14ac:dyDescent="0.15">
      <c r="A46" s="85"/>
      <c r="B46" s="1054"/>
      <c r="C46" s="1055"/>
      <c r="D46" s="217"/>
      <c r="E46" s="1029" t="s">
        <v>29</v>
      </c>
      <c r="F46" s="1029"/>
      <c r="G46" s="1029"/>
      <c r="H46" s="1029"/>
      <c r="I46" s="1029"/>
      <c r="J46" s="1030"/>
      <c r="K46" s="228" t="s">
        <v>199</v>
      </c>
      <c r="L46" s="237" t="s">
        <v>199</v>
      </c>
      <c r="M46" s="237" t="s">
        <v>199</v>
      </c>
      <c r="N46" s="237" t="s">
        <v>199</v>
      </c>
      <c r="O46" s="246" t="s">
        <v>199</v>
      </c>
      <c r="P46" s="85"/>
      <c r="Q46" s="85"/>
      <c r="R46" s="85"/>
      <c r="S46" s="85"/>
      <c r="T46" s="85"/>
      <c r="U46" s="85"/>
    </row>
    <row r="47" spans="1:21" ht="30.75" customHeight="1" x14ac:dyDescent="0.15">
      <c r="A47" s="85"/>
      <c r="B47" s="1054"/>
      <c r="C47" s="1055"/>
      <c r="D47" s="217"/>
      <c r="E47" s="1029" t="s">
        <v>32</v>
      </c>
      <c r="F47" s="1029"/>
      <c r="G47" s="1029"/>
      <c r="H47" s="1029"/>
      <c r="I47" s="1029"/>
      <c r="J47" s="1030"/>
      <c r="K47" s="228" t="s">
        <v>199</v>
      </c>
      <c r="L47" s="237" t="s">
        <v>199</v>
      </c>
      <c r="M47" s="237" t="s">
        <v>199</v>
      </c>
      <c r="N47" s="237" t="s">
        <v>199</v>
      </c>
      <c r="O47" s="246" t="s">
        <v>199</v>
      </c>
      <c r="P47" s="85"/>
      <c r="Q47" s="85"/>
      <c r="R47" s="85"/>
      <c r="S47" s="85"/>
      <c r="T47" s="85"/>
      <c r="U47" s="85"/>
    </row>
    <row r="48" spans="1:21" ht="30.75" customHeight="1" x14ac:dyDescent="0.15">
      <c r="A48" s="85"/>
      <c r="B48" s="1054"/>
      <c r="C48" s="1055"/>
      <c r="D48" s="217"/>
      <c r="E48" s="1029" t="s">
        <v>38</v>
      </c>
      <c r="F48" s="1029"/>
      <c r="G48" s="1029"/>
      <c r="H48" s="1029"/>
      <c r="I48" s="1029"/>
      <c r="J48" s="1030"/>
      <c r="K48" s="228">
        <v>345</v>
      </c>
      <c r="L48" s="237">
        <v>353</v>
      </c>
      <c r="M48" s="237">
        <v>358</v>
      </c>
      <c r="N48" s="237">
        <v>369</v>
      </c>
      <c r="O48" s="246">
        <v>285</v>
      </c>
      <c r="P48" s="85"/>
      <c r="Q48" s="85"/>
      <c r="R48" s="85"/>
      <c r="S48" s="85"/>
      <c r="T48" s="85"/>
      <c r="U48" s="85"/>
    </row>
    <row r="49" spans="1:21" ht="30.75" customHeight="1" x14ac:dyDescent="0.15">
      <c r="A49" s="85"/>
      <c r="B49" s="1054"/>
      <c r="C49" s="1055"/>
      <c r="D49" s="217"/>
      <c r="E49" s="1029" t="s">
        <v>0</v>
      </c>
      <c r="F49" s="1029"/>
      <c r="G49" s="1029"/>
      <c r="H49" s="1029"/>
      <c r="I49" s="1029"/>
      <c r="J49" s="1030"/>
      <c r="K49" s="228">
        <v>-5</v>
      </c>
      <c r="L49" s="237">
        <v>-3</v>
      </c>
      <c r="M49" s="237">
        <v>0</v>
      </c>
      <c r="N49" s="237" t="s">
        <v>199</v>
      </c>
      <c r="O49" s="246" t="s">
        <v>199</v>
      </c>
      <c r="P49" s="85"/>
      <c r="Q49" s="85"/>
      <c r="R49" s="85"/>
      <c r="S49" s="85"/>
      <c r="T49" s="85"/>
      <c r="U49" s="85"/>
    </row>
    <row r="50" spans="1:21" ht="30.75" customHeight="1" x14ac:dyDescent="0.15">
      <c r="A50" s="85"/>
      <c r="B50" s="1054"/>
      <c r="C50" s="1055"/>
      <c r="D50" s="217"/>
      <c r="E50" s="1029" t="s">
        <v>40</v>
      </c>
      <c r="F50" s="1029"/>
      <c r="G50" s="1029"/>
      <c r="H50" s="1029"/>
      <c r="I50" s="1029"/>
      <c r="J50" s="1030"/>
      <c r="K50" s="228">
        <v>7</v>
      </c>
      <c r="L50" s="237">
        <v>32</v>
      </c>
      <c r="M50" s="237">
        <v>30</v>
      </c>
      <c r="N50" s="237">
        <v>30</v>
      </c>
      <c r="O50" s="246">
        <v>30</v>
      </c>
      <c r="P50" s="85"/>
      <c r="Q50" s="85"/>
      <c r="R50" s="85"/>
      <c r="S50" s="85"/>
      <c r="T50" s="85"/>
      <c r="U50" s="85"/>
    </row>
    <row r="51" spans="1:21" ht="30.75" customHeight="1" x14ac:dyDescent="0.15">
      <c r="A51" s="85"/>
      <c r="B51" s="1056"/>
      <c r="C51" s="1057"/>
      <c r="D51" s="218"/>
      <c r="E51" s="1029" t="s">
        <v>44</v>
      </c>
      <c r="F51" s="1029"/>
      <c r="G51" s="1029"/>
      <c r="H51" s="1029"/>
      <c r="I51" s="1029"/>
      <c r="J51" s="1030"/>
      <c r="K51" s="228" t="s">
        <v>199</v>
      </c>
      <c r="L51" s="237" t="s">
        <v>199</v>
      </c>
      <c r="M51" s="237" t="s">
        <v>199</v>
      </c>
      <c r="N51" s="237" t="s">
        <v>199</v>
      </c>
      <c r="O51" s="246" t="s">
        <v>199</v>
      </c>
      <c r="P51" s="85"/>
      <c r="Q51" s="85"/>
      <c r="R51" s="85"/>
      <c r="S51" s="85"/>
      <c r="T51" s="85"/>
      <c r="U51" s="85"/>
    </row>
    <row r="52" spans="1:21" ht="30.75" customHeight="1" x14ac:dyDescent="0.15">
      <c r="A52" s="85"/>
      <c r="B52" s="1031" t="s">
        <v>46</v>
      </c>
      <c r="C52" s="1032"/>
      <c r="D52" s="218"/>
      <c r="E52" s="1029" t="s">
        <v>47</v>
      </c>
      <c r="F52" s="1029"/>
      <c r="G52" s="1029"/>
      <c r="H52" s="1029"/>
      <c r="I52" s="1029"/>
      <c r="J52" s="1030"/>
      <c r="K52" s="228">
        <v>1582</v>
      </c>
      <c r="L52" s="237">
        <v>1519</v>
      </c>
      <c r="M52" s="237">
        <v>1495</v>
      </c>
      <c r="N52" s="237">
        <v>1516</v>
      </c>
      <c r="O52" s="246">
        <v>1530</v>
      </c>
      <c r="P52" s="85"/>
      <c r="Q52" s="85"/>
      <c r="R52" s="85"/>
      <c r="S52" s="85"/>
      <c r="T52" s="85"/>
      <c r="U52" s="85"/>
    </row>
    <row r="53" spans="1:21" ht="30.75" customHeight="1" x14ac:dyDescent="0.15">
      <c r="A53" s="85"/>
      <c r="B53" s="1033" t="s">
        <v>48</v>
      </c>
      <c r="C53" s="1034"/>
      <c r="D53" s="219"/>
      <c r="E53" s="1035" t="s">
        <v>51</v>
      </c>
      <c r="F53" s="1035"/>
      <c r="G53" s="1035"/>
      <c r="H53" s="1035"/>
      <c r="I53" s="1035"/>
      <c r="J53" s="1036"/>
      <c r="K53" s="229">
        <v>356</v>
      </c>
      <c r="L53" s="238">
        <v>409</v>
      </c>
      <c r="M53" s="238">
        <v>442</v>
      </c>
      <c r="N53" s="238">
        <v>573</v>
      </c>
      <c r="O53" s="247">
        <v>449</v>
      </c>
      <c r="P53" s="85"/>
      <c r="Q53" s="85"/>
      <c r="R53" s="85"/>
      <c r="S53" s="85"/>
      <c r="T53" s="85"/>
      <c r="U53" s="85"/>
    </row>
    <row r="54" spans="1:21" ht="24" customHeight="1" x14ac:dyDescent="0.15">
      <c r="A54" s="85"/>
      <c r="B54" s="208" t="s">
        <v>56</v>
      </c>
      <c r="C54" s="85"/>
      <c r="D54" s="85"/>
      <c r="E54" s="85"/>
      <c r="F54" s="85"/>
      <c r="G54" s="85"/>
      <c r="H54" s="85"/>
      <c r="I54" s="85"/>
      <c r="J54" s="85"/>
      <c r="K54" s="85"/>
      <c r="L54" s="85"/>
      <c r="M54" s="85"/>
      <c r="N54" s="85"/>
      <c r="O54" s="85"/>
      <c r="P54" s="85"/>
      <c r="Q54" s="85"/>
      <c r="R54" s="85"/>
      <c r="S54" s="85"/>
      <c r="T54" s="85"/>
      <c r="U54" s="85"/>
    </row>
    <row r="55" spans="1:21" ht="24" customHeight="1" x14ac:dyDescent="0.15">
      <c r="A55" s="85"/>
      <c r="B55" s="208"/>
      <c r="C55" s="85"/>
      <c r="D55" s="85"/>
      <c r="E55" s="85"/>
      <c r="F55" s="85"/>
      <c r="G55" s="85"/>
      <c r="H55" s="85"/>
      <c r="I55" s="85"/>
      <c r="J55" s="85"/>
      <c r="K55" s="85"/>
      <c r="L55" s="85"/>
      <c r="M55" s="85"/>
      <c r="N55" s="85"/>
      <c r="O55" s="85"/>
      <c r="P55" s="85"/>
      <c r="Q55" s="85"/>
      <c r="R55" s="85"/>
      <c r="S55" s="85"/>
      <c r="T55" s="85"/>
      <c r="U55" s="85"/>
    </row>
    <row r="56" spans="1:21" ht="24" customHeight="1" x14ac:dyDescent="0.15">
      <c r="A56" s="85"/>
      <c r="B56" s="209" t="s">
        <v>6</v>
      </c>
      <c r="C56" s="214"/>
      <c r="D56" s="214"/>
      <c r="E56" s="214"/>
      <c r="F56" s="214"/>
      <c r="G56" s="214"/>
      <c r="H56" s="214"/>
      <c r="I56" s="214"/>
      <c r="J56" s="214"/>
      <c r="K56" s="230"/>
      <c r="L56" s="230"/>
      <c r="M56" s="230"/>
      <c r="N56" s="230"/>
      <c r="O56" s="248" t="s">
        <v>24</v>
      </c>
      <c r="P56" s="85"/>
      <c r="Q56" s="85"/>
      <c r="R56" s="85"/>
      <c r="S56" s="85"/>
      <c r="T56" s="85"/>
      <c r="U56" s="85"/>
    </row>
    <row r="57" spans="1:21" ht="31.5" customHeight="1" x14ac:dyDescent="0.15">
      <c r="A57" s="85"/>
      <c r="B57" s="210"/>
      <c r="C57" s="215"/>
      <c r="D57" s="215"/>
      <c r="E57" s="222"/>
      <c r="F57" s="222"/>
      <c r="G57" s="222"/>
      <c r="H57" s="222"/>
      <c r="I57" s="222"/>
      <c r="J57" s="225" t="s">
        <v>17</v>
      </c>
      <c r="K57" s="231" t="s">
        <v>518</v>
      </c>
      <c r="L57" s="239" t="s">
        <v>519</v>
      </c>
      <c r="M57" s="239" t="s">
        <v>521</v>
      </c>
      <c r="N57" s="239" t="s">
        <v>522</v>
      </c>
      <c r="O57" s="249" t="s">
        <v>250</v>
      </c>
      <c r="P57" s="85"/>
      <c r="Q57" s="85"/>
      <c r="R57" s="85"/>
      <c r="S57" s="85"/>
      <c r="T57" s="85"/>
      <c r="U57" s="85"/>
    </row>
    <row r="58" spans="1:21" ht="31.5" customHeight="1" x14ac:dyDescent="0.15">
      <c r="B58" s="1046" t="s">
        <v>57</v>
      </c>
      <c r="C58" s="1047"/>
      <c r="D58" s="1037" t="s">
        <v>60</v>
      </c>
      <c r="E58" s="1038"/>
      <c r="F58" s="1038"/>
      <c r="G58" s="1038"/>
      <c r="H58" s="1038"/>
      <c r="I58" s="1038"/>
      <c r="J58" s="1039"/>
      <c r="K58" s="232"/>
      <c r="L58" s="240"/>
      <c r="M58" s="240"/>
      <c r="N58" s="240"/>
      <c r="O58" s="250"/>
    </row>
    <row r="59" spans="1:21" ht="31.5" customHeight="1" x14ac:dyDescent="0.15">
      <c r="B59" s="1048"/>
      <c r="C59" s="1049"/>
      <c r="D59" s="1040" t="s">
        <v>12</v>
      </c>
      <c r="E59" s="1041"/>
      <c r="F59" s="1041"/>
      <c r="G59" s="1041"/>
      <c r="H59" s="1041"/>
      <c r="I59" s="1041"/>
      <c r="J59" s="1042"/>
      <c r="K59" s="233"/>
      <c r="L59" s="241"/>
      <c r="M59" s="241"/>
      <c r="N59" s="241"/>
      <c r="O59" s="251"/>
    </row>
    <row r="60" spans="1:21" ht="31.5" customHeight="1" x14ac:dyDescent="0.15">
      <c r="B60" s="1050"/>
      <c r="C60" s="1051"/>
      <c r="D60" s="1043" t="s">
        <v>62</v>
      </c>
      <c r="E60" s="1044"/>
      <c r="F60" s="1044"/>
      <c r="G60" s="1044"/>
      <c r="H60" s="1044"/>
      <c r="I60" s="1044"/>
      <c r="J60" s="1045"/>
      <c r="K60" s="234"/>
      <c r="L60" s="242"/>
      <c r="M60" s="242"/>
      <c r="N60" s="242"/>
      <c r="O60" s="252"/>
    </row>
    <row r="61" spans="1:21" ht="24" customHeight="1" x14ac:dyDescent="0.15">
      <c r="B61" s="211"/>
      <c r="C61" s="211"/>
      <c r="D61" s="220" t="s">
        <v>45</v>
      </c>
      <c r="E61" s="223"/>
      <c r="F61" s="223"/>
      <c r="G61" s="223"/>
      <c r="H61" s="223"/>
      <c r="I61" s="223"/>
      <c r="J61" s="223"/>
      <c r="K61" s="223"/>
      <c r="L61" s="223"/>
      <c r="M61" s="223"/>
      <c r="N61" s="223"/>
      <c r="O61" s="223"/>
    </row>
    <row r="62" spans="1:21" ht="24" customHeight="1" x14ac:dyDescent="0.15">
      <c r="B62" s="212"/>
      <c r="C62" s="212"/>
      <c r="D62" s="220" t="s">
        <v>39</v>
      </c>
      <c r="E62" s="223"/>
      <c r="F62" s="223"/>
      <c r="G62" s="223"/>
      <c r="H62" s="223"/>
      <c r="I62" s="223"/>
      <c r="J62" s="223"/>
      <c r="K62" s="223"/>
      <c r="L62" s="223"/>
      <c r="M62" s="223"/>
      <c r="N62" s="223"/>
      <c r="O62" s="223"/>
    </row>
    <row r="63" spans="1:21" ht="24" customHeight="1" x14ac:dyDescent="0.15">
      <c r="A63" s="85"/>
      <c r="B63" s="208"/>
      <c r="C63" s="85"/>
      <c r="D63" s="85"/>
      <c r="E63" s="85"/>
      <c r="F63" s="85"/>
      <c r="G63" s="85"/>
      <c r="H63" s="85"/>
      <c r="I63" s="85"/>
      <c r="J63" s="85"/>
      <c r="K63" s="85"/>
      <c r="L63" s="85"/>
      <c r="M63" s="85"/>
      <c r="N63" s="85"/>
      <c r="O63" s="85"/>
      <c r="P63" s="85"/>
      <c r="Q63" s="85"/>
      <c r="R63" s="85"/>
      <c r="S63" s="85"/>
      <c r="T63" s="85"/>
      <c r="U63" s="85"/>
    </row>
    <row r="64" spans="1:21" ht="24" customHeight="1" x14ac:dyDescent="0.15">
      <c r="A64" s="85"/>
      <c r="B64" s="208"/>
      <c r="C64" s="85"/>
      <c r="D64" s="85"/>
      <c r="E64" s="85"/>
      <c r="F64" s="85"/>
      <c r="G64" s="85"/>
      <c r="H64" s="85"/>
      <c r="I64" s="85"/>
      <c r="J64" s="85"/>
      <c r="K64" s="85"/>
      <c r="L64" s="85"/>
      <c r="M64" s="85"/>
      <c r="N64" s="85"/>
      <c r="O64" s="85"/>
      <c r="P64" s="85"/>
      <c r="Q64" s="85"/>
      <c r="R64" s="85"/>
      <c r="S64" s="85"/>
      <c r="T64" s="85"/>
      <c r="U64" s="85"/>
    </row>
  </sheetData>
  <sheetProtection algorithmName="SHA-512" hashValue="YjPZS7ZFM+0vi7U+/oUjnJvg1iu4LNskQLG54YASbFyCbtM3AnSEsTP+gpyoRObvamRFGr4LSSOn5IfFcVv/tA==" saltValue="nIe3YQ8SGP7eEbjjNkiXCQ==" spinCount="100000" sheet="1" objects="1" scenarios="1"/>
  <mergeCells count="16">
    <mergeCell ref="D58:J58"/>
    <mergeCell ref="D59:J59"/>
    <mergeCell ref="D60:J60"/>
    <mergeCell ref="B58:C60"/>
    <mergeCell ref="B45:C51"/>
    <mergeCell ref="E50:J50"/>
    <mergeCell ref="E51:J51"/>
    <mergeCell ref="B52:C52"/>
    <mergeCell ref="E52:J52"/>
    <mergeCell ref="B53:C53"/>
    <mergeCell ref="E53:J53"/>
    <mergeCell ref="E45:J45"/>
    <mergeCell ref="E46:J46"/>
    <mergeCell ref="E47:J47"/>
    <mergeCell ref="E48:J48"/>
    <mergeCell ref="E49:J49"/>
  </mergeCells>
  <phoneticPr fontId="5"/>
  <printOptions horizontalCentered="1"/>
  <pageMargins left="0.78740157480314954" right="0.78740157480314954" top="0.78740157480314954" bottom="0.78740157480314954" header="0" footer="0"/>
  <pageSetup paperSize="8" scale="68"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tabColor theme="7" tint="0.79998168889431442"/>
    <pageSetUpPr fitToPage="1"/>
  </sheetPr>
  <dimension ref="B1:M55"/>
  <sheetViews>
    <sheetView showGridLines="0" zoomScale="70" zoomScaleNormal="70" zoomScaleSheetLayoutView="100" workbookViewId="0"/>
  </sheetViews>
  <sheetFormatPr defaultColWidth="0" defaultRowHeight="13.5" customHeight="1" zeroHeight="1" x14ac:dyDescent="0.15"/>
  <cols>
    <col min="1" max="1" width="6.625" style="46" customWidth="1"/>
    <col min="2" max="3" width="12.625" style="46" customWidth="1"/>
    <col min="4" max="4" width="11.625" style="46" customWidth="1"/>
    <col min="5" max="8" width="10.375" style="46" customWidth="1"/>
    <col min="9" max="13" width="16.375" style="46" customWidth="1"/>
    <col min="14" max="19" width="12.625" style="46" customWidth="1"/>
    <col min="20" max="20" width="0" style="46" hidden="1" customWidth="1"/>
    <col min="21" max="16384" width="0" style="4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x14ac:dyDescent="0.15">
      <c r="M39" s="243" t="s">
        <v>20</v>
      </c>
    </row>
    <row r="40" spans="2:13" ht="27.75" customHeight="1" x14ac:dyDescent="0.15">
      <c r="B40" s="207" t="s">
        <v>23</v>
      </c>
      <c r="C40" s="213"/>
      <c r="D40" s="213"/>
      <c r="E40" s="221"/>
      <c r="F40" s="221"/>
      <c r="G40" s="221"/>
      <c r="H40" s="224" t="s">
        <v>17</v>
      </c>
      <c r="I40" s="226" t="s">
        <v>518</v>
      </c>
      <c r="J40" s="235" t="s">
        <v>519</v>
      </c>
      <c r="K40" s="235" t="s">
        <v>521</v>
      </c>
      <c r="L40" s="235" t="s">
        <v>522</v>
      </c>
      <c r="M40" s="264" t="s">
        <v>250</v>
      </c>
    </row>
    <row r="41" spans="2:13" ht="27.75" customHeight="1" x14ac:dyDescent="0.15">
      <c r="B41" s="1052" t="s">
        <v>34</v>
      </c>
      <c r="C41" s="1053"/>
      <c r="D41" s="216"/>
      <c r="E41" s="1058" t="s">
        <v>53</v>
      </c>
      <c r="F41" s="1058"/>
      <c r="G41" s="1058"/>
      <c r="H41" s="1059"/>
      <c r="I41" s="257">
        <v>15978</v>
      </c>
      <c r="J41" s="261">
        <v>16951</v>
      </c>
      <c r="K41" s="261">
        <v>16976</v>
      </c>
      <c r="L41" s="261">
        <v>16413</v>
      </c>
      <c r="M41" s="265">
        <v>16219</v>
      </c>
    </row>
    <row r="42" spans="2:13" ht="27.75" customHeight="1" x14ac:dyDescent="0.15">
      <c r="B42" s="1054"/>
      <c r="C42" s="1055"/>
      <c r="D42" s="217"/>
      <c r="E42" s="1060" t="s">
        <v>69</v>
      </c>
      <c r="F42" s="1060"/>
      <c r="G42" s="1060"/>
      <c r="H42" s="1061"/>
      <c r="I42" s="258">
        <v>122</v>
      </c>
      <c r="J42" s="262">
        <v>89</v>
      </c>
      <c r="K42" s="262">
        <v>59</v>
      </c>
      <c r="L42" s="262">
        <v>30</v>
      </c>
      <c r="M42" s="266" t="s">
        <v>199</v>
      </c>
    </row>
    <row r="43" spans="2:13" ht="27.75" customHeight="1" x14ac:dyDescent="0.15">
      <c r="B43" s="1054"/>
      <c r="C43" s="1055"/>
      <c r="D43" s="217"/>
      <c r="E43" s="1060" t="s">
        <v>70</v>
      </c>
      <c r="F43" s="1060"/>
      <c r="G43" s="1060"/>
      <c r="H43" s="1061"/>
      <c r="I43" s="258">
        <v>3299</v>
      </c>
      <c r="J43" s="262">
        <v>3170</v>
      </c>
      <c r="K43" s="262">
        <v>3048</v>
      </c>
      <c r="L43" s="262">
        <v>3021</v>
      </c>
      <c r="M43" s="266">
        <v>2563</v>
      </c>
    </row>
    <row r="44" spans="2:13" ht="27.75" customHeight="1" x14ac:dyDescent="0.15">
      <c r="B44" s="1054"/>
      <c r="C44" s="1055"/>
      <c r="D44" s="217"/>
      <c r="E44" s="1060" t="s">
        <v>72</v>
      </c>
      <c r="F44" s="1060"/>
      <c r="G44" s="1060"/>
      <c r="H44" s="1061"/>
      <c r="I44" s="258" t="s">
        <v>199</v>
      </c>
      <c r="J44" s="262" t="s">
        <v>199</v>
      </c>
      <c r="K44" s="262" t="s">
        <v>199</v>
      </c>
      <c r="L44" s="262" t="s">
        <v>199</v>
      </c>
      <c r="M44" s="266" t="s">
        <v>199</v>
      </c>
    </row>
    <row r="45" spans="2:13" ht="27.75" customHeight="1" x14ac:dyDescent="0.15">
      <c r="B45" s="1054"/>
      <c r="C45" s="1055"/>
      <c r="D45" s="217"/>
      <c r="E45" s="1060" t="s">
        <v>74</v>
      </c>
      <c r="F45" s="1060"/>
      <c r="G45" s="1060"/>
      <c r="H45" s="1061"/>
      <c r="I45" s="258">
        <v>1881</v>
      </c>
      <c r="J45" s="262">
        <v>1813</v>
      </c>
      <c r="K45" s="262">
        <v>1736</v>
      </c>
      <c r="L45" s="262">
        <v>1693</v>
      </c>
      <c r="M45" s="266">
        <v>1714</v>
      </c>
    </row>
    <row r="46" spans="2:13" ht="27.75" customHeight="1" x14ac:dyDescent="0.15">
      <c r="B46" s="1054"/>
      <c r="C46" s="1055"/>
      <c r="D46" s="218"/>
      <c r="E46" s="1060" t="s">
        <v>73</v>
      </c>
      <c r="F46" s="1060"/>
      <c r="G46" s="1060"/>
      <c r="H46" s="1061"/>
      <c r="I46" s="258" t="s">
        <v>199</v>
      </c>
      <c r="J46" s="262" t="s">
        <v>199</v>
      </c>
      <c r="K46" s="262" t="s">
        <v>199</v>
      </c>
      <c r="L46" s="262" t="s">
        <v>199</v>
      </c>
      <c r="M46" s="266" t="s">
        <v>199</v>
      </c>
    </row>
    <row r="47" spans="2:13" ht="27.75" customHeight="1" x14ac:dyDescent="0.15">
      <c r="B47" s="1054"/>
      <c r="C47" s="1055"/>
      <c r="D47" s="254"/>
      <c r="E47" s="1062" t="s">
        <v>76</v>
      </c>
      <c r="F47" s="1063"/>
      <c r="G47" s="1063"/>
      <c r="H47" s="1064"/>
      <c r="I47" s="258" t="s">
        <v>199</v>
      </c>
      <c r="J47" s="262" t="s">
        <v>199</v>
      </c>
      <c r="K47" s="262" t="s">
        <v>199</v>
      </c>
      <c r="L47" s="262" t="s">
        <v>199</v>
      </c>
      <c r="M47" s="266" t="s">
        <v>199</v>
      </c>
    </row>
    <row r="48" spans="2:13" ht="27.75" customHeight="1" x14ac:dyDescent="0.15">
      <c r="B48" s="1054"/>
      <c r="C48" s="1055"/>
      <c r="D48" s="217"/>
      <c r="E48" s="1060" t="s">
        <v>80</v>
      </c>
      <c r="F48" s="1060"/>
      <c r="G48" s="1060"/>
      <c r="H48" s="1061"/>
      <c r="I48" s="258" t="s">
        <v>199</v>
      </c>
      <c r="J48" s="262" t="s">
        <v>199</v>
      </c>
      <c r="K48" s="262" t="s">
        <v>199</v>
      </c>
      <c r="L48" s="262" t="s">
        <v>199</v>
      </c>
      <c r="M48" s="266" t="s">
        <v>199</v>
      </c>
    </row>
    <row r="49" spans="2:13" ht="27.75" customHeight="1" x14ac:dyDescent="0.15">
      <c r="B49" s="1056"/>
      <c r="C49" s="1057"/>
      <c r="D49" s="217"/>
      <c r="E49" s="1060" t="s">
        <v>86</v>
      </c>
      <c r="F49" s="1060"/>
      <c r="G49" s="1060"/>
      <c r="H49" s="1061"/>
      <c r="I49" s="258" t="s">
        <v>199</v>
      </c>
      <c r="J49" s="262" t="s">
        <v>199</v>
      </c>
      <c r="K49" s="262" t="s">
        <v>199</v>
      </c>
      <c r="L49" s="262" t="s">
        <v>199</v>
      </c>
      <c r="M49" s="266" t="s">
        <v>199</v>
      </c>
    </row>
    <row r="50" spans="2:13" ht="27.75" customHeight="1" x14ac:dyDescent="0.15">
      <c r="B50" s="1067" t="s">
        <v>88</v>
      </c>
      <c r="C50" s="1068"/>
      <c r="D50" s="255"/>
      <c r="E50" s="1060" t="s">
        <v>90</v>
      </c>
      <c r="F50" s="1060"/>
      <c r="G50" s="1060"/>
      <c r="H50" s="1061"/>
      <c r="I50" s="258">
        <v>4489</v>
      </c>
      <c r="J50" s="262">
        <v>4734</v>
      </c>
      <c r="K50" s="262">
        <v>5052</v>
      </c>
      <c r="L50" s="262">
        <v>5088</v>
      </c>
      <c r="M50" s="266">
        <v>5339</v>
      </c>
    </row>
    <row r="51" spans="2:13" ht="27.75" customHeight="1" x14ac:dyDescent="0.15">
      <c r="B51" s="1054"/>
      <c r="C51" s="1055"/>
      <c r="D51" s="217"/>
      <c r="E51" s="1060" t="s">
        <v>93</v>
      </c>
      <c r="F51" s="1060"/>
      <c r="G51" s="1060"/>
      <c r="H51" s="1061"/>
      <c r="I51" s="258">
        <v>42</v>
      </c>
      <c r="J51" s="262">
        <v>25</v>
      </c>
      <c r="K51" s="262">
        <v>15</v>
      </c>
      <c r="L51" s="262">
        <v>9</v>
      </c>
      <c r="M51" s="266">
        <v>3</v>
      </c>
    </row>
    <row r="52" spans="2:13" ht="27.75" customHeight="1" x14ac:dyDescent="0.15">
      <c r="B52" s="1056"/>
      <c r="C52" s="1057"/>
      <c r="D52" s="217"/>
      <c r="E52" s="1060" t="s">
        <v>42</v>
      </c>
      <c r="F52" s="1060"/>
      <c r="G52" s="1060"/>
      <c r="H52" s="1061"/>
      <c r="I52" s="258">
        <v>14560</v>
      </c>
      <c r="J52" s="262">
        <v>15058</v>
      </c>
      <c r="K52" s="262">
        <v>14517</v>
      </c>
      <c r="L52" s="262">
        <v>13928</v>
      </c>
      <c r="M52" s="266">
        <v>13860</v>
      </c>
    </row>
    <row r="53" spans="2:13" ht="27.75" customHeight="1" x14ac:dyDescent="0.15">
      <c r="B53" s="1033" t="s">
        <v>48</v>
      </c>
      <c r="C53" s="1034"/>
      <c r="D53" s="219"/>
      <c r="E53" s="1065" t="s">
        <v>95</v>
      </c>
      <c r="F53" s="1065"/>
      <c r="G53" s="1065"/>
      <c r="H53" s="1066"/>
      <c r="I53" s="259">
        <v>2189</v>
      </c>
      <c r="J53" s="263">
        <v>2206</v>
      </c>
      <c r="K53" s="263">
        <v>2235</v>
      </c>
      <c r="L53" s="263">
        <v>2132</v>
      </c>
      <c r="M53" s="267">
        <v>1293</v>
      </c>
    </row>
    <row r="54" spans="2:13" ht="27.75" customHeight="1" x14ac:dyDescent="0.15">
      <c r="B54" s="253"/>
      <c r="C54" s="191"/>
      <c r="D54" s="191"/>
      <c r="E54" s="256"/>
      <c r="F54" s="256"/>
      <c r="G54" s="256"/>
      <c r="H54" s="256"/>
      <c r="I54" s="260"/>
      <c r="J54" s="260"/>
      <c r="K54" s="260"/>
      <c r="L54" s="260"/>
      <c r="M54" s="260"/>
    </row>
    <row r="55" spans="2:13" x14ac:dyDescent="0.15"/>
  </sheetData>
  <sheetProtection algorithmName="SHA-512" hashValue="c4UEGod3ytvO3in1WL+NzRdSfKbTCyEXgQALVzRmKIXPDqOoj1QZgheVpXQponpOpcAXUSKTlNEmUR2WrOoC1g==" saltValue="oxDAYT6iIOZhkD2Qm24FLw==" spinCount="100000" sheet="1" objects="1" scenarios="1"/>
  <mergeCells count="16">
    <mergeCell ref="B41:C49"/>
    <mergeCell ref="E51:H51"/>
    <mergeCell ref="E52:H52"/>
    <mergeCell ref="B53:C53"/>
    <mergeCell ref="E53:H53"/>
    <mergeCell ref="B50:C52"/>
    <mergeCell ref="E46:H46"/>
    <mergeCell ref="E47:H47"/>
    <mergeCell ref="E48:H48"/>
    <mergeCell ref="E49:H49"/>
    <mergeCell ref="E50:H50"/>
    <mergeCell ref="E41:H41"/>
    <mergeCell ref="E42:H42"/>
    <mergeCell ref="E43:H43"/>
    <mergeCell ref="E44:H44"/>
    <mergeCell ref="E45:H45"/>
  </mergeCells>
  <phoneticPr fontId="5"/>
  <printOptions horizontalCentered="1"/>
  <pageMargins left="0.78740157480314954" right="0.78740157480314954" top="0.78740157480314954" bottom="0.78740157480314954" header="0" footer="0"/>
  <pageSetup paperSize="8" scale="77"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theme="7" tint="0.79998168889431442"/>
    <pageSetUpPr fitToPage="1"/>
  </sheetPr>
  <dimension ref="B1:W64"/>
  <sheetViews>
    <sheetView showGridLines="0" zoomScale="60" zoomScaleNormal="60" zoomScaleSheetLayoutView="100" workbookViewId="0"/>
  </sheetViews>
  <sheetFormatPr defaultColWidth="0" defaultRowHeight="13.5" customHeight="1" zeroHeight="1" x14ac:dyDescent="0.15"/>
  <cols>
    <col min="1" max="1" width="8.25" style="46" customWidth="1"/>
    <col min="2" max="2" width="16.375" style="46" customWidth="1"/>
    <col min="3" max="5" width="26.25" style="46" customWidth="1"/>
    <col min="6" max="8" width="24.25" style="46" customWidth="1"/>
    <col min="9" max="14" width="26" style="46" customWidth="1"/>
    <col min="15" max="15" width="6.125" style="46" customWidth="1"/>
    <col min="16" max="16" width="9" style="46" hidden="1" customWidth="1"/>
    <col min="17" max="20" width="0" style="46" hidden="1" customWidth="1"/>
    <col min="21" max="21" width="9" style="46" hidden="1" customWidth="1"/>
    <col min="22" max="22" width="0" style="46" hidden="1" customWidth="1"/>
    <col min="23" max="23" width="9" style="46" hidden="1" customWidth="1"/>
    <col min="24" max="24" width="0" style="46" hidden="1" customWidth="1"/>
    <col min="25" max="16384" width="0" style="46"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x14ac:dyDescent="0.2">
      <c r="B53" s="85"/>
      <c r="C53" s="85"/>
      <c r="D53" s="85"/>
      <c r="E53" s="85"/>
      <c r="F53" s="85"/>
      <c r="G53" s="85"/>
      <c r="H53" s="283" t="s">
        <v>91</v>
      </c>
    </row>
    <row r="54" spans="2:8" ht="29.25" customHeight="1" x14ac:dyDescent="0.2">
      <c r="B54" s="268" t="s">
        <v>7</v>
      </c>
      <c r="C54" s="274"/>
      <c r="D54" s="274"/>
      <c r="E54" s="275" t="s">
        <v>17</v>
      </c>
      <c r="F54" s="276" t="s">
        <v>521</v>
      </c>
      <c r="G54" s="276" t="s">
        <v>522</v>
      </c>
      <c r="H54" s="284" t="s">
        <v>250</v>
      </c>
    </row>
    <row r="55" spans="2:8" ht="52.5" customHeight="1" x14ac:dyDescent="0.15">
      <c r="B55" s="269"/>
      <c r="C55" s="1069" t="s">
        <v>99</v>
      </c>
      <c r="D55" s="1069"/>
      <c r="E55" s="1070"/>
      <c r="F55" s="277">
        <v>1777</v>
      </c>
      <c r="G55" s="277">
        <v>1779</v>
      </c>
      <c r="H55" s="285">
        <v>1999</v>
      </c>
    </row>
    <row r="56" spans="2:8" ht="52.5" customHeight="1" x14ac:dyDescent="0.15">
      <c r="B56" s="270"/>
      <c r="C56" s="1071" t="s">
        <v>102</v>
      </c>
      <c r="D56" s="1071"/>
      <c r="E56" s="1072"/>
      <c r="F56" s="278">
        <v>685</v>
      </c>
      <c r="G56" s="278">
        <v>648</v>
      </c>
      <c r="H56" s="286">
        <v>646</v>
      </c>
    </row>
    <row r="57" spans="2:8" ht="53.25" customHeight="1" x14ac:dyDescent="0.15">
      <c r="B57" s="270"/>
      <c r="C57" s="1073" t="s">
        <v>66</v>
      </c>
      <c r="D57" s="1073"/>
      <c r="E57" s="1074"/>
      <c r="F57" s="279">
        <v>3482</v>
      </c>
      <c r="G57" s="279">
        <v>3510</v>
      </c>
      <c r="H57" s="287">
        <v>3428</v>
      </c>
    </row>
    <row r="58" spans="2:8" ht="45.75" customHeight="1" x14ac:dyDescent="0.15">
      <c r="B58" s="271"/>
      <c r="C58" s="1075" t="s">
        <v>530</v>
      </c>
      <c r="D58" s="1076"/>
      <c r="E58" s="1077"/>
      <c r="F58" s="280">
        <v>1661</v>
      </c>
      <c r="G58" s="280">
        <v>1664</v>
      </c>
      <c r="H58" s="288">
        <v>1626</v>
      </c>
    </row>
    <row r="59" spans="2:8" ht="45.75" customHeight="1" x14ac:dyDescent="0.15">
      <c r="B59" s="271"/>
      <c r="C59" s="1075" t="s">
        <v>531</v>
      </c>
      <c r="D59" s="1076"/>
      <c r="E59" s="1077"/>
      <c r="F59" s="280">
        <v>1238</v>
      </c>
      <c r="G59" s="280">
        <v>1265</v>
      </c>
      <c r="H59" s="288">
        <v>1173</v>
      </c>
    </row>
    <row r="60" spans="2:8" ht="45.75" customHeight="1" x14ac:dyDescent="0.15">
      <c r="B60" s="271"/>
      <c r="C60" s="1075" t="s">
        <v>532</v>
      </c>
      <c r="D60" s="1076"/>
      <c r="E60" s="1077"/>
      <c r="F60" s="280">
        <v>229</v>
      </c>
      <c r="G60" s="280">
        <v>222</v>
      </c>
      <c r="H60" s="288">
        <v>217</v>
      </c>
    </row>
    <row r="61" spans="2:8" ht="45.75" customHeight="1" x14ac:dyDescent="0.15">
      <c r="B61" s="271"/>
      <c r="C61" s="1075" t="s">
        <v>533</v>
      </c>
      <c r="D61" s="1076"/>
      <c r="E61" s="1077"/>
      <c r="F61" s="280">
        <v>116</v>
      </c>
      <c r="G61" s="280">
        <v>117</v>
      </c>
      <c r="H61" s="288">
        <v>122</v>
      </c>
    </row>
    <row r="62" spans="2:8" ht="45.75" customHeight="1" x14ac:dyDescent="0.15">
      <c r="B62" s="272"/>
      <c r="C62" s="1078" t="s">
        <v>534</v>
      </c>
      <c r="D62" s="1079"/>
      <c r="E62" s="1080"/>
      <c r="F62" s="281">
        <v>43</v>
      </c>
      <c r="G62" s="281">
        <v>71</v>
      </c>
      <c r="H62" s="289">
        <v>94</v>
      </c>
    </row>
    <row r="63" spans="2:8" ht="52.5" customHeight="1" x14ac:dyDescent="0.15">
      <c r="B63" s="273"/>
      <c r="C63" s="1081" t="s">
        <v>104</v>
      </c>
      <c r="D63" s="1081"/>
      <c r="E63" s="1082"/>
      <c r="F63" s="282">
        <v>5943</v>
      </c>
      <c r="G63" s="282">
        <v>5936</v>
      </c>
      <c r="H63" s="290">
        <v>6072</v>
      </c>
    </row>
    <row r="64" spans="2:8" x14ac:dyDescent="0.15"/>
  </sheetData>
  <sheetProtection algorithmName="SHA-512" hashValue="G6dZp/JpTPbkujT2mKhIBqcafyVPAFMC/m6MXV0xJuJnjPCOhKBZGyMaYpG/b363POWekU3GVT6ffjARWhhojg==" saltValue="s7jWlQZtXX35RhHaWp+JTA==" spinCount="100000" sheet="1" objects="1" scenarios="1"/>
  <mergeCells count="9">
    <mergeCell ref="C60:E60"/>
    <mergeCell ref="C61:E61"/>
    <mergeCell ref="C62:E62"/>
    <mergeCell ref="C63:E63"/>
    <mergeCell ref="C55:E55"/>
    <mergeCell ref="C56:E56"/>
    <mergeCell ref="C57:E57"/>
    <mergeCell ref="C58:E58"/>
    <mergeCell ref="C59:E59"/>
  </mergeCells>
  <phoneticPr fontId="5"/>
  <printOptions horizontalCentered="1"/>
  <pageMargins left="0.98425196850393704" right="0.98425196850393704" top="0.78740157480314954" bottom="0.78740157480314954" header="0" footer="0"/>
  <pageSetup paperSize="8" scale="55"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D874370-AC09-49FE-BBA3-02F13465F493}">
  <sheetPr>
    <pageSetUpPr fitToPage="1"/>
  </sheetPr>
  <dimension ref="A1:DE85"/>
  <sheetViews>
    <sheetView showGridLines="0" zoomScale="80" zoomScaleNormal="80" zoomScaleSheetLayoutView="55" workbookViewId="0"/>
  </sheetViews>
  <sheetFormatPr defaultColWidth="0" defaultRowHeight="13.5" customHeight="1" zeroHeight="1" x14ac:dyDescent="0.15"/>
  <cols>
    <col min="1" max="1" width="6.375" style="90" customWidth="1"/>
    <col min="2" max="107" width="2.5" style="90" customWidth="1"/>
    <col min="108" max="108" width="6.125" style="79" customWidth="1"/>
    <col min="109" max="109" width="5.875" style="80" customWidth="1"/>
    <col min="110" max="110" width="8.625" style="90" hidden="1" customWidth="1"/>
    <col min="111" max="16384" width="8.625" style="90" hidden="1"/>
  </cols>
  <sheetData>
    <row r="1" spans="1:109" ht="42.75" customHeight="1" x14ac:dyDescent="0.15">
      <c r="A1" s="1083"/>
      <c r="B1" s="1084"/>
      <c r="DD1" s="90"/>
      <c r="DE1" s="90"/>
    </row>
    <row r="2" spans="1:109" ht="25.5" customHeight="1" x14ac:dyDescent="0.15">
      <c r="A2" s="1085"/>
      <c r="C2" s="1085"/>
      <c r="O2" s="1085"/>
      <c r="P2" s="1085"/>
      <c r="Q2" s="1085"/>
      <c r="R2" s="1085"/>
      <c r="S2" s="1085"/>
      <c r="T2" s="1085"/>
      <c r="U2" s="1085"/>
      <c r="V2" s="1085"/>
      <c r="W2" s="1085"/>
      <c r="X2" s="1085"/>
      <c r="Y2" s="1085"/>
      <c r="Z2" s="1085"/>
      <c r="AA2" s="1085"/>
      <c r="AB2" s="1085"/>
      <c r="AC2" s="1085"/>
      <c r="AD2" s="1085"/>
      <c r="AE2" s="1085"/>
      <c r="AF2" s="1085"/>
      <c r="AG2" s="1085"/>
      <c r="AH2" s="1085"/>
      <c r="AI2" s="1085"/>
      <c r="AU2" s="1085"/>
      <c r="BG2" s="1085"/>
      <c r="BS2" s="1085"/>
      <c r="CE2" s="1085"/>
      <c r="CQ2" s="1085"/>
      <c r="DD2" s="90"/>
      <c r="DE2" s="90"/>
    </row>
    <row r="3" spans="1:109" ht="25.5" customHeight="1" x14ac:dyDescent="0.15">
      <c r="A3" s="1085"/>
      <c r="C3" s="1085"/>
      <c r="O3" s="1085"/>
      <c r="P3" s="1085"/>
      <c r="Q3" s="1085"/>
      <c r="R3" s="1085"/>
      <c r="S3" s="1085"/>
      <c r="T3" s="1085"/>
      <c r="U3" s="1085"/>
      <c r="V3" s="1085"/>
      <c r="W3" s="1085"/>
      <c r="X3" s="1085"/>
      <c r="Y3" s="1085"/>
      <c r="Z3" s="1085"/>
      <c r="AA3" s="1085"/>
      <c r="AB3" s="1085"/>
      <c r="AC3" s="1085"/>
      <c r="AD3" s="1085"/>
      <c r="AE3" s="1085"/>
      <c r="AF3" s="1085"/>
      <c r="AG3" s="1085"/>
      <c r="AH3" s="1085"/>
      <c r="AI3" s="1085"/>
      <c r="AU3" s="1085"/>
      <c r="BG3" s="1085"/>
      <c r="BS3" s="1085"/>
      <c r="CE3" s="1085"/>
      <c r="CQ3" s="1085"/>
      <c r="DD3" s="90"/>
      <c r="DE3" s="90"/>
    </row>
    <row r="4" spans="1:109" s="78" customFormat="1" x14ac:dyDescent="0.15">
      <c r="A4" s="1085"/>
      <c r="B4" s="1085"/>
      <c r="C4" s="1085"/>
      <c r="D4" s="1085"/>
      <c r="E4" s="1085"/>
      <c r="F4" s="1085"/>
      <c r="G4" s="1085"/>
      <c r="H4" s="1085"/>
      <c r="I4" s="1085"/>
      <c r="J4" s="1085"/>
      <c r="K4" s="1085"/>
      <c r="L4" s="1085"/>
      <c r="M4" s="1085"/>
      <c r="N4" s="1085"/>
      <c r="O4" s="1085"/>
      <c r="P4" s="1085"/>
      <c r="Q4" s="1085"/>
      <c r="R4" s="1085"/>
      <c r="S4" s="1085"/>
      <c r="T4" s="1085"/>
      <c r="U4" s="1085"/>
      <c r="V4" s="1085"/>
      <c r="W4" s="1085"/>
      <c r="X4" s="1085"/>
      <c r="Y4" s="1085"/>
      <c r="Z4" s="1085"/>
      <c r="AA4" s="1085"/>
      <c r="AB4" s="1085"/>
      <c r="AC4" s="1085"/>
      <c r="AD4" s="1085"/>
      <c r="AE4" s="1085"/>
      <c r="AF4" s="1085"/>
      <c r="AG4" s="1085"/>
      <c r="AH4" s="1085"/>
      <c r="AI4" s="1085"/>
      <c r="AJ4" s="1085"/>
      <c r="AK4" s="1085"/>
      <c r="AL4" s="1085"/>
      <c r="AM4" s="1085"/>
      <c r="AN4" s="1085"/>
      <c r="AO4" s="1085"/>
      <c r="AP4" s="1085"/>
      <c r="AQ4" s="1085"/>
      <c r="AR4" s="1085"/>
      <c r="AS4" s="1085"/>
      <c r="AT4" s="1085"/>
      <c r="AU4" s="1085"/>
      <c r="AV4" s="1085"/>
      <c r="AW4" s="1085"/>
      <c r="AX4" s="1085"/>
      <c r="AY4" s="1085"/>
      <c r="AZ4" s="1085"/>
      <c r="BA4" s="1085"/>
      <c r="BB4" s="1085"/>
      <c r="BC4" s="1085"/>
      <c r="BD4" s="1085"/>
      <c r="BE4" s="1085"/>
      <c r="BF4" s="1085"/>
      <c r="BG4" s="1085"/>
      <c r="BH4" s="1085"/>
      <c r="BI4" s="1085"/>
      <c r="BJ4" s="1085"/>
      <c r="BK4" s="1085"/>
      <c r="BL4" s="1085"/>
      <c r="BM4" s="1085"/>
      <c r="BN4" s="1085"/>
      <c r="BO4" s="1085"/>
      <c r="BP4" s="1085"/>
      <c r="BQ4" s="1085"/>
      <c r="BR4" s="1085"/>
      <c r="BS4" s="1085"/>
      <c r="BT4" s="1085"/>
      <c r="BU4" s="1085"/>
      <c r="BV4" s="1085"/>
      <c r="BW4" s="1085"/>
      <c r="BX4" s="1085"/>
      <c r="BY4" s="1085"/>
      <c r="BZ4" s="1085"/>
      <c r="CA4" s="1085"/>
      <c r="CB4" s="1085"/>
      <c r="CC4" s="1085"/>
      <c r="CD4" s="1085"/>
      <c r="CE4" s="1085"/>
      <c r="CF4" s="1085"/>
      <c r="CG4" s="1085"/>
      <c r="CH4" s="1085"/>
      <c r="CI4" s="1085"/>
      <c r="CJ4" s="1085"/>
      <c r="CK4" s="1085"/>
      <c r="CL4" s="1085"/>
      <c r="CM4" s="1085"/>
      <c r="CN4" s="1085"/>
      <c r="CO4" s="1085"/>
      <c r="CP4" s="1085"/>
      <c r="CQ4" s="1085"/>
      <c r="CR4" s="1085"/>
      <c r="CS4" s="1085"/>
      <c r="CT4" s="1085"/>
      <c r="CU4" s="1085"/>
      <c r="CV4" s="1085"/>
      <c r="CW4" s="1085"/>
      <c r="CX4" s="1085"/>
      <c r="CY4" s="1085"/>
      <c r="CZ4" s="1085"/>
      <c r="DA4" s="1085"/>
      <c r="DB4" s="1085"/>
      <c r="DC4" s="1085"/>
      <c r="DD4" s="1085"/>
      <c r="DE4" s="1085"/>
    </row>
    <row r="5" spans="1:109" s="78" customFormat="1" x14ac:dyDescent="0.15">
      <c r="A5" s="1085"/>
      <c r="B5" s="1085"/>
      <c r="C5" s="1085"/>
      <c r="D5" s="1085"/>
      <c r="E5" s="1085"/>
      <c r="F5" s="1085"/>
      <c r="G5" s="1085"/>
      <c r="H5" s="1085"/>
      <c r="I5" s="1085"/>
      <c r="J5" s="1085"/>
      <c r="K5" s="1085"/>
      <c r="L5" s="1085"/>
      <c r="M5" s="1085"/>
      <c r="N5" s="1085"/>
      <c r="O5" s="1085"/>
      <c r="P5" s="1085"/>
      <c r="Q5" s="1085"/>
      <c r="R5" s="1085"/>
      <c r="S5" s="1085"/>
      <c r="T5" s="1085"/>
      <c r="U5" s="1085"/>
      <c r="V5" s="1085"/>
      <c r="W5" s="1085"/>
      <c r="X5" s="1085"/>
      <c r="Y5" s="1085"/>
      <c r="Z5" s="1085"/>
      <c r="AA5" s="1085"/>
      <c r="AB5" s="1085"/>
      <c r="AC5" s="1085"/>
      <c r="AD5" s="1085"/>
      <c r="AE5" s="1085"/>
      <c r="AF5" s="1085"/>
      <c r="AG5" s="1085"/>
      <c r="AH5" s="1085"/>
      <c r="AI5" s="1085"/>
      <c r="AJ5" s="1085"/>
      <c r="AK5" s="1085"/>
      <c r="AL5" s="1085"/>
      <c r="AM5" s="1085"/>
      <c r="AN5" s="1085"/>
      <c r="AO5" s="1085"/>
      <c r="AP5" s="1085"/>
      <c r="AQ5" s="1085"/>
      <c r="AR5" s="1085"/>
      <c r="AS5" s="1085"/>
      <c r="AT5" s="1085"/>
      <c r="AU5" s="1085"/>
      <c r="AV5" s="1085"/>
      <c r="AW5" s="1085"/>
      <c r="AX5" s="1085"/>
      <c r="AY5" s="1085"/>
      <c r="AZ5" s="1085"/>
      <c r="BA5" s="1085"/>
      <c r="BB5" s="1085"/>
      <c r="BC5" s="1085"/>
      <c r="BD5" s="1085"/>
      <c r="BE5" s="1085"/>
      <c r="BF5" s="1085"/>
      <c r="BG5" s="1085"/>
      <c r="BH5" s="1085"/>
      <c r="BI5" s="1085"/>
      <c r="BJ5" s="1085"/>
      <c r="BK5" s="1085"/>
      <c r="BL5" s="1085"/>
      <c r="BM5" s="1085"/>
      <c r="BN5" s="1085"/>
      <c r="BO5" s="1085"/>
      <c r="BP5" s="1085"/>
      <c r="BQ5" s="1085"/>
      <c r="BR5" s="1085"/>
      <c r="BS5" s="1085"/>
      <c r="BT5" s="1085"/>
      <c r="BU5" s="1085"/>
      <c r="BV5" s="1085"/>
      <c r="BW5" s="1085"/>
      <c r="BX5" s="1085"/>
      <c r="BY5" s="1085"/>
      <c r="BZ5" s="1085"/>
      <c r="CA5" s="1085"/>
      <c r="CB5" s="1085"/>
      <c r="CC5" s="1085"/>
      <c r="CD5" s="1085"/>
      <c r="CE5" s="1085"/>
      <c r="CF5" s="1085"/>
      <c r="CG5" s="1085"/>
      <c r="CH5" s="1085"/>
      <c r="CI5" s="1085"/>
      <c r="CJ5" s="1085"/>
      <c r="CK5" s="1085"/>
      <c r="CL5" s="1085"/>
      <c r="CM5" s="1085"/>
      <c r="CN5" s="1085"/>
      <c r="CO5" s="1085"/>
      <c r="CP5" s="1085"/>
      <c r="CQ5" s="1085"/>
      <c r="CR5" s="1085"/>
      <c r="CS5" s="1085"/>
      <c r="CT5" s="1085"/>
      <c r="CU5" s="1085"/>
      <c r="CV5" s="1085"/>
      <c r="CW5" s="1085"/>
      <c r="CX5" s="1085"/>
      <c r="CY5" s="1085"/>
      <c r="CZ5" s="1085"/>
      <c r="DA5" s="1085"/>
      <c r="DB5" s="1085"/>
      <c r="DC5" s="1085"/>
      <c r="DD5" s="1085"/>
      <c r="DE5" s="1085"/>
    </row>
    <row r="6" spans="1:109" s="78" customFormat="1" x14ac:dyDescent="0.15">
      <c r="A6" s="1085"/>
      <c r="B6" s="1085"/>
      <c r="C6" s="1085"/>
      <c r="D6" s="1085"/>
      <c r="E6" s="1085"/>
      <c r="F6" s="1085"/>
      <c r="G6" s="1085"/>
      <c r="H6" s="1085"/>
      <c r="I6" s="1085"/>
      <c r="J6" s="1085"/>
      <c r="K6" s="1085"/>
      <c r="L6" s="1085"/>
      <c r="M6" s="1085"/>
      <c r="N6" s="1085"/>
      <c r="O6" s="1085"/>
      <c r="P6" s="1085"/>
      <c r="Q6" s="1085"/>
      <c r="R6" s="1085"/>
      <c r="S6" s="1085"/>
      <c r="T6" s="1085"/>
      <c r="U6" s="1085"/>
      <c r="V6" s="1085"/>
      <c r="W6" s="1085"/>
      <c r="X6" s="1085"/>
      <c r="Y6" s="1085"/>
      <c r="Z6" s="1085"/>
      <c r="AA6" s="1085"/>
      <c r="AB6" s="1085"/>
      <c r="AC6" s="1085"/>
      <c r="AD6" s="1085"/>
      <c r="AE6" s="1085"/>
      <c r="AF6" s="1085"/>
      <c r="AG6" s="1085"/>
      <c r="AH6" s="1085"/>
      <c r="AI6" s="1085"/>
      <c r="AJ6" s="1085"/>
      <c r="AK6" s="1085"/>
      <c r="AL6" s="1085"/>
      <c r="AM6" s="1085"/>
      <c r="AN6" s="1085"/>
      <c r="AO6" s="1085"/>
      <c r="AP6" s="1085"/>
      <c r="AQ6" s="1085"/>
      <c r="AR6" s="1085"/>
      <c r="AS6" s="1085"/>
      <c r="AT6" s="1085"/>
      <c r="AU6" s="1085"/>
      <c r="AV6" s="1085"/>
      <c r="AW6" s="1085"/>
      <c r="AX6" s="1085"/>
      <c r="AY6" s="1085"/>
      <c r="AZ6" s="1085"/>
      <c r="BA6" s="1085"/>
      <c r="BB6" s="1085"/>
      <c r="BC6" s="1085"/>
      <c r="BD6" s="1085"/>
      <c r="BE6" s="1085"/>
      <c r="BF6" s="1085"/>
      <c r="BG6" s="1085"/>
      <c r="BH6" s="1085"/>
      <c r="BI6" s="1085"/>
      <c r="BJ6" s="1085"/>
      <c r="BK6" s="1085"/>
      <c r="BL6" s="1085"/>
      <c r="BM6" s="1085"/>
      <c r="BN6" s="1085"/>
      <c r="BO6" s="1085"/>
      <c r="BP6" s="1085"/>
      <c r="BQ6" s="1085"/>
      <c r="BR6" s="1085"/>
      <c r="BS6" s="1085"/>
      <c r="BT6" s="1085"/>
      <c r="BU6" s="1085"/>
      <c r="BV6" s="1085"/>
      <c r="BW6" s="1085"/>
      <c r="BX6" s="1085"/>
      <c r="BY6" s="1085"/>
      <c r="BZ6" s="1085"/>
      <c r="CA6" s="1085"/>
      <c r="CB6" s="1085"/>
      <c r="CC6" s="1085"/>
      <c r="CD6" s="1085"/>
      <c r="CE6" s="1085"/>
      <c r="CF6" s="1085"/>
      <c r="CG6" s="1085"/>
      <c r="CH6" s="1085"/>
      <c r="CI6" s="1085"/>
      <c r="CJ6" s="1085"/>
      <c r="CK6" s="1085"/>
      <c r="CL6" s="1085"/>
      <c r="CM6" s="1085"/>
      <c r="CN6" s="1085"/>
      <c r="CO6" s="1085"/>
      <c r="CP6" s="1085"/>
      <c r="CQ6" s="1085"/>
      <c r="CR6" s="1085"/>
      <c r="CS6" s="1085"/>
      <c r="CT6" s="1085"/>
      <c r="CU6" s="1085"/>
      <c r="CV6" s="1085"/>
      <c r="CW6" s="1085"/>
      <c r="CX6" s="1085"/>
      <c r="CY6" s="1085"/>
      <c r="CZ6" s="1085"/>
      <c r="DA6" s="1085"/>
      <c r="DB6" s="1085"/>
      <c r="DC6" s="1085"/>
      <c r="DD6" s="1085"/>
      <c r="DE6" s="1085"/>
    </row>
    <row r="7" spans="1:109" s="78" customFormat="1" x14ac:dyDescent="0.15">
      <c r="A7" s="1085"/>
      <c r="B7" s="1085"/>
      <c r="C7" s="1085"/>
      <c r="D7" s="1085"/>
      <c r="E7" s="1085"/>
      <c r="F7" s="1085"/>
      <c r="G7" s="1085"/>
      <c r="H7" s="1085"/>
      <c r="I7" s="1085"/>
      <c r="J7" s="1085"/>
      <c r="K7" s="1085"/>
      <c r="L7" s="1085"/>
      <c r="M7" s="1085"/>
      <c r="N7" s="1085"/>
      <c r="O7" s="1085"/>
      <c r="P7" s="1085"/>
      <c r="Q7" s="1085"/>
      <c r="R7" s="1085"/>
      <c r="S7" s="1085"/>
      <c r="T7" s="1085"/>
      <c r="U7" s="1085"/>
      <c r="V7" s="1085"/>
      <c r="W7" s="1085"/>
      <c r="X7" s="1085"/>
      <c r="Y7" s="1085"/>
      <c r="Z7" s="1085"/>
      <c r="AA7" s="1085"/>
      <c r="AB7" s="1085"/>
      <c r="AC7" s="1085"/>
      <c r="AD7" s="1085"/>
      <c r="AE7" s="1085"/>
      <c r="AF7" s="1085"/>
      <c r="AG7" s="1085"/>
      <c r="AH7" s="1085"/>
      <c r="AI7" s="1085"/>
      <c r="AJ7" s="1085"/>
      <c r="AK7" s="1085"/>
      <c r="AL7" s="1085"/>
      <c r="AM7" s="1085"/>
      <c r="AN7" s="1085"/>
      <c r="AO7" s="1085"/>
      <c r="AP7" s="1085"/>
      <c r="AQ7" s="1085"/>
      <c r="AR7" s="1085"/>
      <c r="AS7" s="1085"/>
      <c r="AT7" s="1085"/>
      <c r="AU7" s="1085"/>
      <c r="AV7" s="1085"/>
      <c r="AW7" s="1085"/>
      <c r="AX7" s="1085"/>
      <c r="AY7" s="1085"/>
      <c r="AZ7" s="1085"/>
      <c r="BA7" s="1085"/>
      <c r="BB7" s="1085"/>
      <c r="BC7" s="1085"/>
      <c r="BD7" s="1085"/>
      <c r="BE7" s="1085"/>
      <c r="BF7" s="1085"/>
      <c r="BG7" s="1085"/>
      <c r="BH7" s="1085"/>
      <c r="BI7" s="1085"/>
      <c r="BJ7" s="1085"/>
      <c r="BK7" s="1085"/>
      <c r="BL7" s="1085"/>
      <c r="BM7" s="1085"/>
      <c r="BN7" s="1085"/>
      <c r="BO7" s="1085"/>
      <c r="BP7" s="1085"/>
      <c r="BQ7" s="1085"/>
      <c r="BR7" s="1085"/>
      <c r="BS7" s="1085"/>
      <c r="BT7" s="1085"/>
      <c r="BU7" s="1085"/>
      <c r="BV7" s="1085"/>
      <c r="BW7" s="1085"/>
      <c r="BX7" s="1085"/>
      <c r="BY7" s="1085"/>
      <c r="BZ7" s="1085"/>
      <c r="CA7" s="1085"/>
      <c r="CB7" s="1085"/>
      <c r="CC7" s="1085"/>
      <c r="CD7" s="1085"/>
      <c r="CE7" s="1085"/>
      <c r="CF7" s="1085"/>
      <c r="CG7" s="1085"/>
      <c r="CH7" s="1085"/>
      <c r="CI7" s="1085"/>
      <c r="CJ7" s="1085"/>
      <c r="CK7" s="1085"/>
      <c r="CL7" s="1085"/>
      <c r="CM7" s="1085"/>
      <c r="CN7" s="1085"/>
      <c r="CO7" s="1085"/>
      <c r="CP7" s="1085"/>
      <c r="CQ7" s="1085"/>
      <c r="CR7" s="1085"/>
      <c r="CS7" s="1085"/>
      <c r="CT7" s="1085"/>
      <c r="CU7" s="1085"/>
      <c r="CV7" s="1085"/>
      <c r="CW7" s="1085"/>
      <c r="CX7" s="1085"/>
      <c r="CY7" s="1085"/>
      <c r="CZ7" s="1085"/>
      <c r="DA7" s="1085"/>
      <c r="DB7" s="1085"/>
      <c r="DC7" s="1085"/>
      <c r="DD7" s="1085"/>
      <c r="DE7" s="1085"/>
    </row>
    <row r="8" spans="1:109" s="78" customFormat="1" x14ac:dyDescent="0.15">
      <c r="A8" s="1085"/>
      <c r="B8" s="1085"/>
      <c r="C8" s="1085"/>
      <c r="D8" s="1085"/>
      <c r="E8" s="1085"/>
      <c r="F8" s="1085"/>
      <c r="G8" s="1085"/>
      <c r="H8" s="1085"/>
      <c r="I8" s="1085"/>
      <c r="J8" s="1085"/>
      <c r="K8" s="1085"/>
      <c r="L8" s="1085"/>
      <c r="M8" s="1085"/>
      <c r="N8" s="1085"/>
      <c r="O8" s="1085"/>
      <c r="P8" s="1085"/>
      <c r="Q8" s="1085"/>
      <c r="R8" s="1085"/>
      <c r="S8" s="1085"/>
      <c r="T8" s="1085"/>
      <c r="U8" s="1085"/>
      <c r="V8" s="1085"/>
      <c r="W8" s="1085"/>
      <c r="X8" s="1085"/>
      <c r="Y8" s="1085"/>
      <c r="Z8" s="1085"/>
      <c r="AA8" s="1085"/>
      <c r="AB8" s="1085"/>
      <c r="AC8" s="1085"/>
      <c r="AD8" s="1085"/>
      <c r="AE8" s="1085"/>
      <c r="AF8" s="1085"/>
      <c r="AG8" s="1085"/>
      <c r="AH8" s="1085"/>
      <c r="AI8" s="1085"/>
      <c r="AJ8" s="1085"/>
      <c r="AK8" s="1085"/>
      <c r="AL8" s="1085"/>
      <c r="AM8" s="1085"/>
      <c r="AN8" s="1085"/>
      <c r="AO8" s="1085"/>
      <c r="AP8" s="1085"/>
      <c r="AQ8" s="1085"/>
      <c r="AR8" s="1085"/>
      <c r="AS8" s="1085"/>
      <c r="AT8" s="1085"/>
      <c r="AU8" s="1085"/>
      <c r="AV8" s="1085"/>
      <c r="AW8" s="1085"/>
      <c r="AX8" s="1085"/>
      <c r="AY8" s="1085"/>
      <c r="AZ8" s="1085"/>
      <c r="BA8" s="1085"/>
      <c r="BB8" s="1085"/>
      <c r="BC8" s="1085"/>
      <c r="BD8" s="1085"/>
      <c r="BE8" s="1085"/>
      <c r="BF8" s="1085"/>
      <c r="BG8" s="1085"/>
      <c r="BH8" s="1085"/>
      <c r="BI8" s="1085"/>
      <c r="BJ8" s="1085"/>
      <c r="BK8" s="1085"/>
      <c r="BL8" s="1085"/>
      <c r="BM8" s="1085"/>
      <c r="BN8" s="1085"/>
      <c r="BO8" s="1085"/>
      <c r="BP8" s="1085"/>
      <c r="BQ8" s="1085"/>
      <c r="BR8" s="1085"/>
      <c r="BS8" s="1085"/>
      <c r="BT8" s="1085"/>
      <c r="BU8" s="1085"/>
      <c r="BV8" s="1085"/>
      <c r="BW8" s="1085"/>
      <c r="BX8" s="1085"/>
      <c r="BY8" s="1085"/>
      <c r="BZ8" s="1085"/>
      <c r="CA8" s="1085"/>
      <c r="CB8" s="1085"/>
      <c r="CC8" s="1085"/>
      <c r="CD8" s="1085"/>
      <c r="CE8" s="1085"/>
      <c r="CF8" s="1085"/>
      <c r="CG8" s="1085"/>
      <c r="CH8" s="1085"/>
      <c r="CI8" s="1085"/>
      <c r="CJ8" s="1085"/>
      <c r="CK8" s="1085"/>
      <c r="CL8" s="1085"/>
      <c r="CM8" s="1085"/>
      <c r="CN8" s="1085"/>
      <c r="CO8" s="1085"/>
      <c r="CP8" s="1085"/>
      <c r="CQ8" s="1085"/>
      <c r="CR8" s="1085"/>
      <c r="CS8" s="1085"/>
      <c r="CT8" s="1085"/>
      <c r="CU8" s="1085"/>
      <c r="CV8" s="1085"/>
      <c r="CW8" s="1085"/>
      <c r="CX8" s="1085"/>
      <c r="CY8" s="1085"/>
      <c r="CZ8" s="1085"/>
      <c r="DA8" s="1085"/>
      <c r="DB8" s="1085"/>
      <c r="DC8" s="1085"/>
      <c r="DD8" s="1085"/>
      <c r="DE8" s="1085"/>
    </row>
    <row r="9" spans="1:109" s="78" customFormat="1" x14ac:dyDescent="0.15">
      <c r="A9" s="1085"/>
      <c r="B9" s="1085"/>
      <c r="C9" s="1085"/>
      <c r="D9" s="1085"/>
      <c r="E9" s="1085"/>
      <c r="F9" s="1085"/>
      <c r="G9" s="1085"/>
      <c r="H9" s="1085"/>
      <c r="I9" s="1085"/>
      <c r="J9" s="1085"/>
      <c r="K9" s="1085"/>
      <c r="L9" s="1085"/>
      <c r="M9" s="1085"/>
      <c r="N9" s="1085"/>
      <c r="O9" s="1085"/>
      <c r="P9" s="1085"/>
      <c r="Q9" s="1085"/>
      <c r="R9" s="1085"/>
      <c r="S9" s="1085"/>
      <c r="T9" s="1085"/>
      <c r="U9" s="1085"/>
      <c r="V9" s="1085"/>
      <c r="W9" s="1085"/>
      <c r="X9" s="1085"/>
      <c r="Y9" s="1085"/>
      <c r="Z9" s="1085"/>
      <c r="AA9" s="1085"/>
      <c r="AB9" s="1085"/>
      <c r="AC9" s="1085"/>
      <c r="AD9" s="1085"/>
      <c r="AE9" s="1085"/>
      <c r="AF9" s="1085"/>
      <c r="AG9" s="1085"/>
      <c r="AH9" s="1085"/>
      <c r="AI9" s="1085"/>
      <c r="AJ9" s="1085"/>
      <c r="AK9" s="1085"/>
      <c r="AL9" s="1085"/>
      <c r="AM9" s="1085"/>
      <c r="AN9" s="1085"/>
      <c r="AO9" s="1085"/>
      <c r="AP9" s="1085"/>
      <c r="AQ9" s="1085"/>
      <c r="AR9" s="1085"/>
      <c r="AS9" s="1085"/>
      <c r="AT9" s="1085"/>
      <c r="AU9" s="1085"/>
      <c r="AV9" s="1085"/>
      <c r="AW9" s="1085"/>
      <c r="AX9" s="1085"/>
      <c r="AY9" s="1085"/>
      <c r="AZ9" s="1085"/>
      <c r="BA9" s="1085"/>
      <c r="BB9" s="1085"/>
      <c r="BC9" s="1085"/>
      <c r="BD9" s="1085"/>
      <c r="BE9" s="1085"/>
      <c r="BF9" s="1085"/>
      <c r="BG9" s="1085"/>
      <c r="BH9" s="1085"/>
      <c r="BI9" s="1085"/>
      <c r="BJ9" s="1085"/>
      <c r="BK9" s="1085"/>
      <c r="BL9" s="1085"/>
      <c r="BM9" s="1085"/>
      <c r="BN9" s="1085"/>
      <c r="BO9" s="1085"/>
      <c r="BP9" s="1085"/>
      <c r="BQ9" s="1085"/>
      <c r="BR9" s="1085"/>
      <c r="BS9" s="1085"/>
      <c r="BT9" s="1085"/>
      <c r="BU9" s="1085"/>
      <c r="BV9" s="1085"/>
      <c r="BW9" s="1085"/>
      <c r="BX9" s="1085"/>
      <c r="BY9" s="1085"/>
      <c r="BZ9" s="1085"/>
      <c r="CA9" s="1085"/>
      <c r="CB9" s="1085"/>
      <c r="CC9" s="1085"/>
      <c r="CD9" s="1085"/>
      <c r="CE9" s="1085"/>
      <c r="CF9" s="1085"/>
      <c r="CG9" s="1085"/>
      <c r="CH9" s="1085"/>
      <c r="CI9" s="1085"/>
      <c r="CJ9" s="1085"/>
      <c r="CK9" s="1085"/>
      <c r="CL9" s="1085"/>
      <c r="CM9" s="1085"/>
      <c r="CN9" s="1085"/>
      <c r="CO9" s="1085"/>
      <c r="CP9" s="1085"/>
      <c r="CQ9" s="1085"/>
      <c r="CR9" s="1085"/>
      <c r="CS9" s="1085"/>
      <c r="CT9" s="1085"/>
      <c r="CU9" s="1085"/>
      <c r="CV9" s="1085"/>
      <c r="CW9" s="1085"/>
      <c r="CX9" s="1085"/>
      <c r="CY9" s="1085"/>
      <c r="CZ9" s="1085"/>
      <c r="DA9" s="1085"/>
      <c r="DB9" s="1085"/>
      <c r="DC9" s="1085"/>
      <c r="DD9" s="1085"/>
      <c r="DE9" s="1085"/>
    </row>
    <row r="10" spans="1:109" s="78" customFormat="1" x14ac:dyDescent="0.15">
      <c r="A10" s="1085"/>
      <c r="B10" s="1085"/>
      <c r="C10" s="1085"/>
      <c r="D10" s="1085"/>
      <c r="E10" s="1085"/>
      <c r="F10" s="1085"/>
      <c r="G10" s="1085"/>
      <c r="H10" s="1085"/>
      <c r="I10" s="1085"/>
      <c r="J10" s="1085"/>
      <c r="K10" s="1085"/>
      <c r="L10" s="1085"/>
      <c r="M10" s="1085"/>
      <c r="N10" s="1085"/>
      <c r="O10" s="1085"/>
      <c r="P10" s="1085"/>
      <c r="Q10" s="1085"/>
      <c r="R10" s="1085"/>
      <c r="S10" s="1085"/>
      <c r="T10" s="1085"/>
      <c r="U10" s="1085"/>
      <c r="V10" s="1085"/>
      <c r="W10" s="1085"/>
      <c r="X10" s="1085"/>
      <c r="Y10" s="1085"/>
      <c r="Z10" s="1085"/>
      <c r="AA10" s="1085"/>
      <c r="AB10" s="1085"/>
      <c r="AC10" s="1085"/>
      <c r="AD10" s="1085"/>
      <c r="AE10" s="1085"/>
      <c r="AF10" s="1085"/>
      <c r="AG10" s="1085"/>
      <c r="AH10" s="1085"/>
      <c r="AI10" s="1085"/>
      <c r="AJ10" s="1085"/>
      <c r="AK10" s="1085"/>
      <c r="AL10" s="1085"/>
      <c r="AM10" s="1085"/>
      <c r="AN10" s="1085"/>
      <c r="AO10" s="1085"/>
      <c r="AP10" s="1085"/>
      <c r="AQ10" s="1085"/>
      <c r="AR10" s="1085"/>
      <c r="AS10" s="1085"/>
      <c r="AT10" s="1085"/>
      <c r="AU10" s="1085"/>
      <c r="AV10" s="1085"/>
      <c r="AW10" s="1085"/>
      <c r="AX10" s="1085"/>
      <c r="AY10" s="1085"/>
      <c r="AZ10" s="1085"/>
      <c r="BA10" s="1085"/>
      <c r="BB10" s="1085"/>
      <c r="BC10" s="1085"/>
      <c r="BD10" s="1085"/>
      <c r="BE10" s="1085"/>
      <c r="BF10" s="1085"/>
      <c r="BG10" s="1085"/>
      <c r="BH10" s="1085"/>
      <c r="BI10" s="1085"/>
      <c r="BJ10" s="1085"/>
      <c r="BK10" s="1085"/>
      <c r="BL10" s="1085"/>
      <c r="BM10" s="1085"/>
      <c r="BN10" s="1085"/>
      <c r="BO10" s="1085"/>
      <c r="BP10" s="1085"/>
      <c r="BQ10" s="1085"/>
      <c r="BR10" s="1085"/>
      <c r="BS10" s="1085"/>
      <c r="BT10" s="1085"/>
      <c r="BU10" s="1085"/>
      <c r="BV10" s="1085"/>
      <c r="BW10" s="1085"/>
      <c r="BX10" s="1085"/>
      <c r="BY10" s="1085"/>
      <c r="BZ10" s="1085"/>
      <c r="CA10" s="1085"/>
      <c r="CB10" s="1085"/>
      <c r="CC10" s="1085"/>
      <c r="CD10" s="1085"/>
      <c r="CE10" s="1085"/>
      <c r="CF10" s="1085"/>
      <c r="CG10" s="1085"/>
      <c r="CH10" s="1085"/>
      <c r="CI10" s="1085"/>
      <c r="CJ10" s="1085"/>
      <c r="CK10" s="1085"/>
      <c r="CL10" s="1085"/>
      <c r="CM10" s="1085"/>
      <c r="CN10" s="1085"/>
      <c r="CO10" s="1085"/>
      <c r="CP10" s="1085"/>
      <c r="CQ10" s="1085"/>
      <c r="CR10" s="1085"/>
      <c r="CS10" s="1085"/>
      <c r="CT10" s="1085"/>
      <c r="CU10" s="1085"/>
      <c r="CV10" s="1085"/>
      <c r="CW10" s="1085"/>
      <c r="CX10" s="1085"/>
      <c r="CY10" s="1085"/>
      <c r="CZ10" s="1085"/>
      <c r="DA10" s="1085"/>
      <c r="DB10" s="1085"/>
      <c r="DC10" s="1085"/>
      <c r="DD10" s="1085"/>
      <c r="DE10" s="1085"/>
    </row>
    <row r="11" spans="1:109" s="78" customFormat="1" x14ac:dyDescent="0.15">
      <c r="A11" s="1085"/>
      <c r="B11" s="1085"/>
      <c r="C11" s="1085"/>
      <c r="D11" s="1085"/>
      <c r="E11" s="1085"/>
      <c r="F11" s="1085"/>
      <c r="G11" s="1085"/>
      <c r="H11" s="1085"/>
      <c r="I11" s="1085"/>
      <c r="J11" s="1085"/>
      <c r="K11" s="1085"/>
      <c r="L11" s="1085"/>
      <c r="M11" s="1085"/>
      <c r="N11" s="1085"/>
      <c r="O11" s="1085"/>
      <c r="P11" s="1085"/>
      <c r="Q11" s="1085"/>
      <c r="R11" s="1085"/>
      <c r="S11" s="1085"/>
      <c r="T11" s="1085"/>
      <c r="U11" s="1085"/>
      <c r="V11" s="1085"/>
      <c r="W11" s="1085"/>
      <c r="X11" s="1085"/>
      <c r="Y11" s="1085"/>
      <c r="Z11" s="1085"/>
      <c r="AA11" s="1085"/>
      <c r="AB11" s="1085"/>
      <c r="AC11" s="1085"/>
      <c r="AD11" s="1085"/>
      <c r="AE11" s="1085"/>
      <c r="AF11" s="1085"/>
      <c r="AG11" s="1085"/>
      <c r="AH11" s="1085"/>
      <c r="AI11" s="1085"/>
      <c r="AJ11" s="1085"/>
      <c r="AK11" s="1085"/>
      <c r="AL11" s="1085"/>
      <c r="AM11" s="1085"/>
      <c r="AN11" s="1085"/>
      <c r="AO11" s="1085"/>
      <c r="AP11" s="1085"/>
      <c r="AQ11" s="1085"/>
      <c r="AR11" s="1085"/>
      <c r="AS11" s="1085"/>
      <c r="AT11" s="1085"/>
      <c r="AU11" s="1085"/>
      <c r="AV11" s="1085"/>
      <c r="AW11" s="1085"/>
      <c r="AX11" s="1085"/>
      <c r="AY11" s="1085"/>
      <c r="AZ11" s="1085"/>
      <c r="BA11" s="1085"/>
      <c r="BB11" s="1085"/>
      <c r="BC11" s="1085"/>
      <c r="BD11" s="1085"/>
      <c r="BE11" s="1085"/>
      <c r="BF11" s="1085"/>
      <c r="BG11" s="1085"/>
      <c r="BH11" s="1085"/>
      <c r="BI11" s="1085"/>
      <c r="BJ11" s="1085"/>
      <c r="BK11" s="1085"/>
      <c r="BL11" s="1085"/>
      <c r="BM11" s="1085"/>
      <c r="BN11" s="1085"/>
      <c r="BO11" s="1085"/>
      <c r="BP11" s="1085"/>
      <c r="BQ11" s="1085"/>
      <c r="BR11" s="1085"/>
      <c r="BS11" s="1085"/>
      <c r="BT11" s="1085"/>
      <c r="BU11" s="1085"/>
      <c r="BV11" s="1085"/>
      <c r="BW11" s="1085"/>
      <c r="BX11" s="1085"/>
      <c r="BY11" s="1085"/>
      <c r="BZ11" s="1085"/>
      <c r="CA11" s="1085"/>
      <c r="CB11" s="1085"/>
      <c r="CC11" s="1085"/>
      <c r="CD11" s="1085"/>
      <c r="CE11" s="1085"/>
      <c r="CF11" s="1085"/>
      <c r="CG11" s="1085"/>
      <c r="CH11" s="1085"/>
      <c r="CI11" s="1085"/>
      <c r="CJ11" s="1085"/>
      <c r="CK11" s="1085"/>
      <c r="CL11" s="1085"/>
      <c r="CM11" s="1085"/>
      <c r="CN11" s="1085"/>
      <c r="CO11" s="1085"/>
      <c r="CP11" s="1085"/>
      <c r="CQ11" s="1085"/>
      <c r="CR11" s="1085"/>
      <c r="CS11" s="1085"/>
      <c r="CT11" s="1085"/>
      <c r="CU11" s="1085"/>
      <c r="CV11" s="1085"/>
      <c r="CW11" s="1085"/>
      <c r="CX11" s="1085"/>
      <c r="CY11" s="1085"/>
      <c r="CZ11" s="1085"/>
      <c r="DA11" s="1085"/>
      <c r="DB11" s="1085"/>
      <c r="DC11" s="1085"/>
      <c r="DD11" s="1085"/>
      <c r="DE11" s="1085"/>
    </row>
    <row r="12" spans="1:109" s="78" customFormat="1" x14ac:dyDescent="0.15">
      <c r="A12" s="1085"/>
      <c r="B12" s="1085"/>
      <c r="C12" s="1085"/>
      <c r="D12" s="1085"/>
      <c r="E12" s="1085"/>
      <c r="F12" s="1085"/>
      <c r="G12" s="1085"/>
      <c r="H12" s="1085"/>
      <c r="I12" s="1085"/>
      <c r="J12" s="1085"/>
      <c r="K12" s="1085"/>
      <c r="L12" s="1085"/>
      <c r="M12" s="1085"/>
      <c r="N12" s="1085"/>
      <c r="O12" s="1085"/>
      <c r="P12" s="1085"/>
      <c r="Q12" s="1085"/>
      <c r="R12" s="1085"/>
      <c r="S12" s="1085"/>
      <c r="T12" s="1085"/>
      <c r="U12" s="1085"/>
      <c r="V12" s="1085"/>
      <c r="W12" s="1085"/>
      <c r="X12" s="1085"/>
      <c r="Y12" s="1085"/>
      <c r="Z12" s="1085"/>
      <c r="AA12" s="1085"/>
      <c r="AB12" s="1085"/>
      <c r="AC12" s="1085"/>
      <c r="AD12" s="1085"/>
      <c r="AE12" s="1085"/>
      <c r="AF12" s="1085"/>
      <c r="AG12" s="1085"/>
      <c r="AH12" s="1085"/>
      <c r="AI12" s="1085"/>
      <c r="AJ12" s="1085"/>
      <c r="AK12" s="1085"/>
      <c r="AL12" s="1085"/>
      <c r="AM12" s="1085"/>
      <c r="AN12" s="1085"/>
      <c r="AO12" s="1085"/>
      <c r="AP12" s="1085"/>
      <c r="AQ12" s="1085"/>
      <c r="AR12" s="1085"/>
      <c r="AS12" s="1085"/>
      <c r="AT12" s="1085"/>
      <c r="AU12" s="1085"/>
      <c r="AV12" s="1085"/>
      <c r="AW12" s="1085"/>
      <c r="AX12" s="1085"/>
      <c r="AY12" s="1085"/>
      <c r="AZ12" s="1085"/>
      <c r="BA12" s="1085"/>
      <c r="BB12" s="1085"/>
      <c r="BC12" s="1085"/>
      <c r="BD12" s="1085"/>
      <c r="BE12" s="1085"/>
      <c r="BF12" s="1085"/>
      <c r="BG12" s="1085"/>
      <c r="BH12" s="1085"/>
      <c r="BI12" s="1085"/>
      <c r="BJ12" s="1085"/>
      <c r="BK12" s="1085"/>
      <c r="BL12" s="1085"/>
      <c r="BM12" s="1085"/>
      <c r="BN12" s="1085"/>
      <c r="BO12" s="1085"/>
      <c r="BP12" s="1085"/>
      <c r="BQ12" s="1085"/>
      <c r="BR12" s="1085"/>
      <c r="BS12" s="1085"/>
      <c r="BT12" s="1085"/>
      <c r="BU12" s="1085"/>
      <c r="BV12" s="1085"/>
      <c r="BW12" s="1085"/>
      <c r="BX12" s="1085"/>
      <c r="BY12" s="1085"/>
      <c r="BZ12" s="1085"/>
      <c r="CA12" s="1085"/>
      <c r="CB12" s="1085"/>
      <c r="CC12" s="1085"/>
      <c r="CD12" s="1085"/>
      <c r="CE12" s="1085"/>
      <c r="CF12" s="1085"/>
      <c r="CG12" s="1085"/>
      <c r="CH12" s="1085"/>
      <c r="CI12" s="1085"/>
      <c r="CJ12" s="1085"/>
      <c r="CK12" s="1085"/>
      <c r="CL12" s="1085"/>
      <c r="CM12" s="1085"/>
      <c r="CN12" s="1085"/>
      <c r="CO12" s="1085"/>
      <c r="CP12" s="1085"/>
      <c r="CQ12" s="1085"/>
      <c r="CR12" s="1085"/>
      <c r="CS12" s="1085"/>
      <c r="CT12" s="1085"/>
      <c r="CU12" s="1085"/>
      <c r="CV12" s="1085"/>
      <c r="CW12" s="1085"/>
      <c r="CX12" s="1085"/>
      <c r="CY12" s="1085"/>
      <c r="CZ12" s="1085"/>
      <c r="DA12" s="1085"/>
      <c r="DB12" s="1085"/>
      <c r="DC12" s="1085"/>
      <c r="DD12" s="1085"/>
      <c r="DE12" s="1085"/>
    </row>
    <row r="13" spans="1:109" s="78" customFormat="1" x14ac:dyDescent="0.15">
      <c r="A13" s="1085"/>
      <c r="B13" s="1085"/>
      <c r="C13" s="1085"/>
      <c r="D13" s="1085"/>
      <c r="E13" s="1085"/>
      <c r="F13" s="1085"/>
      <c r="G13" s="1085"/>
      <c r="H13" s="1085"/>
      <c r="I13" s="1085"/>
      <c r="J13" s="1085"/>
      <c r="K13" s="1085"/>
      <c r="L13" s="1085"/>
      <c r="M13" s="1085"/>
      <c r="N13" s="1085"/>
      <c r="O13" s="1085"/>
      <c r="P13" s="1085"/>
      <c r="Q13" s="1085"/>
      <c r="R13" s="1085"/>
      <c r="S13" s="1085"/>
      <c r="T13" s="1085"/>
      <c r="U13" s="1085"/>
      <c r="V13" s="1085"/>
      <c r="W13" s="1085"/>
      <c r="X13" s="1085"/>
      <c r="Y13" s="1085"/>
      <c r="Z13" s="1085"/>
      <c r="AA13" s="1085"/>
      <c r="AB13" s="1085"/>
      <c r="AC13" s="1085"/>
      <c r="AD13" s="1085"/>
      <c r="AE13" s="1085"/>
      <c r="AF13" s="1085"/>
      <c r="AG13" s="1085"/>
      <c r="AH13" s="1085"/>
      <c r="AI13" s="1085"/>
      <c r="AJ13" s="1085"/>
      <c r="AK13" s="1085"/>
      <c r="AL13" s="1085"/>
      <c r="AM13" s="1085"/>
      <c r="AN13" s="1085"/>
      <c r="AO13" s="1085"/>
      <c r="AP13" s="1085"/>
      <c r="AQ13" s="1085"/>
      <c r="AR13" s="1085"/>
      <c r="AS13" s="1085"/>
      <c r="AT13" s="1085"/>
      <c r="AU13" s="1085"/>
      <c r="AV13" s="1085"/>
      <c r="AW13" s="1085"/>
      <c r="AX13" s="1085"/>
      <c r="AY13" s="1085"/>
      <c r="AZ13" s="1085"/>
      <c r="BA13" s="1085"/>
      <c r="BB13" s="1085"/>
      <c r="BC13" s="1085"/>
      <c r="BD13" s="1085"/>
      <c r="BE13" s="1085"/>
      <c r="BF13" s="1085"/>
      <c r="BG13" s="1085"/>
      <c r="BH13" s="1085"/>
      <c r="BI13" s="1085"/>
      <c r="BJ13" s="1085"/>
      <c r="BK13" s="1085"/>
      <c r="BL13" s="1085"/>
      <c r="BM13" s="1085"/>
      <c r="BN13" s="1085"/>
      <c r="BO13" s="1085"/>
      <c r="BP13" s="1085"/>
      <c r="BQ13" s="1085"/>
      <c r="BR13" s="1085"/>
      <c r="BS13" s="1085"/>
      <c r="BT13" s="1085"/>
      <c r="BU13" s="1085"/>
      <c r="BV13" s="1085"/>
      <c r="BW13" s="1085"/>
      <c r="BX13" s="1085"/>
      <c r="BY13" s="1085"/>
      <c r="BZ13" s="1085"/>
      <c r="CA13" s="1085"/>
      <c r="CB13" s="1085"/>
      <c r="CC13" s="1085"/>
      <c r="CD13" s="1085"/>
      <c r="CE13" s="1085"/>
      <c r="CF13" s="1085"/>
      <c r="CG13" s="1085"/>
      <c r="CH13" s="1085"/>
      <c r="CI13" s="1085"/>
      <c r="CJ13" s="1085"/>
      <c r="CK13" s="1085"/>
      <c r="CL13" s="1085"/>
      <c r="CM13" s="1085"/>
      <c r="CN13" s="1085"/>
      <c r="CO13" s="1085"/>
      <c r="CP13" s="1085"/>
      <c r="CQ13" s="1085"/>
      <c r="CR13" s="1085"/>
      <c r="CS13" s="1085"/>
      <c r="CT13" s="1085"/>
      <c r="CU13" s="1085"/>
      <c r="CV13" s="1085"/>
      <c r="CW13" s="1085"/>
      <c r="CX13" s="1085"/>
      <c r="CY13" s="1085"/>
      <c r="CZ13" s="1085"/>
      <c r="DA13" s="1085"/>
      <c r="DB13" s="1085"/>
      <c r="DC13" s="1085"/>
      <c r="DD13" s="1085"/>
      <c r="DE13" s="1085"/>
    </row>
    <row r="14" spans="1:109" s="78" customFormat="1" x14ac:dyDescent="0.15">
      <c r="A14" s="1085"/>
      <c r="B14" s="1085"/>
      <c r="C14" s="1085"/>
      <c r="D14" s="1085"/>
      <c r="E14" s="1085"/>
      <c r="F14" s="1085"/>
      <c r="G14" s="1085"/>
      <c r="H14" s="1085"/>
      <c r="I14" s="1085"/>
      <c r="J14" s="1085"/>
      <c r="K14" s="1085"/>
      <c r="L14" s="1085"/>
      <c r="M14" s="1085"/>
      <c r="N14" s="1085"/>
      <c r="O14" s="1085"/>
      <c r="P14" s="1085"/>
      <c r="Q14" s="1085"/>
      <c r="R14" s="1085"/>
      <c r="S14" s="1085"/>
      <c r="T14" s="1085"/>
      <c r="U14" s="1085"/>
      <c r="V14" s="1085"/>
      <c r="W14" s="1085"/>
      <c r="X14" s="1085"/>
      <c r="Y14" s="1085"/>
      <c r="Z14" s="1085"/>
      <c r="AA14" s="1085"/>
      <c r="AB14" s="1085"/>
      <c r="AC14" s="1085"/>
      <c r="AD14" s="1085"/>
      <c r="AE14" s="1085"/>
      <c r="AF14" s="1085"/>
      <c r="AG14" s="1085"/>
      <c r="AH14" s="1085"/>
      <c r="AI14" s="1085"/>
      <c r="AJ14" s="1085"/>
      <c r="AK14" s="1085"/>
      <c r="AL14" s="1085"/>
      <c r="AM14" s="1085"/>
      <c r="AN14" s="1085"/>
      <c r="AO14" s="1085"/>
      <c r="AP14" s="1085"/>
      <c r="AQ14" s="1085"/>
      <c r="AR14" s="1085"/>
      <c r="AS14" s="1085"/>
      <c r="AT14" s="1085"/>
      <c r="AU14" s="1085"/>
      <c r="AV14" s="1085"/>
      <c r="AW14" s="1085"/>
      <c r="AX14" s="1085"/>
      <c r="AY14" s="1085"/>
      <c r="AZ14" s="1085"/>
      <c r="BA14" s="1085"/>
      <c r="BB14" s="1085"/>
      <c r="BC14" s="1085"/>
      <c r="BD14" s="1085"/>
      <c r="BE14" s="1085"/>
      <c r="BF14" s="1085"/>
      <c r="BG14" s="1085"/>
      <c r="BH14" s="1085"/>
      <c r="BI14" s="1085"/>
      <c r="BJ14" s="1085"/>
      <c r="BK14" s="1085"/>
      <c r="BL14" s="1085"/>
      <c r="BM14" s="1085"/>
      <c r="BN14" s="1085"/>
      <c r="BO14" s="1085"/>
      <c r="BP14" s="1085"/>
      <c r="BQ14" s="1085"/>
      <c r="BR14" s="1085"/>
      <c r="BS14" s="1085"/>
      <c r="BT14" s="1085"/>
      <c r="BU14" s="1085"/>
      <c r="BV14" s="1085"/>
      <c r="BW14" s="1085"/>
      <c r="BX14" s="1085"/>
      <c r="BY14" s="1085"/>
      <c r="BZ14" s="1085"/>
      <c r="CA14" s="1085"/>
      <c r="CB14" s="1085"/>
      <c r="CC14" s="1085"/>
      <c r="CD14" s="1085"/>
      <c r="CE14" s="1085"/>
      <c r="CF14" s="1085"/>
      <c r="CG14" s="1085"/>
      <c r="CH14" s="1085"/>
      <c r="CI14" s="1085"/>
      <c r="CJ14" s="1085"/>
      <c r="CK14" s="1085"/>
      <c r="CL14" s="1085"/>
      <c r="CM14" s="1085"/>
      <c r="CN14" s="1085"/>
      <c r="CO14" s="1085"/>
      <c r="CP14" s="1085"/>
      <c r="CQ14" s="1085"/>
      <c r="CR14" s="1085"/>
      <c r="CS14" s="1085"/>
      <c r="CT14" s="1085"/>
      <c r="CU14" s="1085"/>
      <c r="CV14" s="1085"/>
      <c r="CW14" s="1085"/>
      <c r="CX14" s="1085"/>
      <c r="CY14" s="1085"/>
      <c r="CZ14" s="1085"/>
      <c r="DA14" s="1085"/>
      <c r="DB14" s="1085"/>
      <c r="DC14" s="1085"/>
      <c r="DD14" s="1085"/>
      <c r="DE14" s="1085"/>
    </row>
    <row r="15" spans="1:109" s="78" customFormat="1" x14ac:dyDescent="0.15">
      <c r="A15" s="90"/>
      <c r="B15" s="1085"/>
      <c r="C15" s="1085"/>
      <c r="D15" s="1085"/>
      <c r="E15" s="1085"/>
      <c r="F15" s="1085"/>
      <c r="G15" s="1085"/>
      <c r="H15" s="1085"/>
      <c r="I15" s="1085"/>
      <c r="J15" s="1085"/>
      <c r="K15" s="1085"/>
      <c r="L15" s="1085"/>
      <c r="M15" s="1085"/>
      <c r="N15" s="1085"/>
      <c r="O15" s="1085"/>
      <c r="P15" s="1085"/>
      <c r="Q15" s="1085"/>
      <c r="R15" s="1085"/>
      <c r="S15" s="1085"/>
      <c r="T15" s="1085"/>
      <c r="U15" s="1085"/>
      <c r="V15" s="1085"/>
      <c r="W15" s="1085"/>
      <c r="X15" s="1085"/>
      <c r="Y15" s="1085"/>
      <c r="Z15" s="1085"/>
      <c r="AA15" s="1085"/>
      <c r="AB15" s="1085"/>
      <c r="AC15" s="1085"/>
      <c r="AD15" s="1085"/>
      <c r="AE15" s="1085"/>
      <c r="AF15" s="1085"/>
      <c r="AG15" s="1085"/>
      <c r="AH15" s="1085"/>
      <c r="AI15" s="1085"/>
      <c r="AJ15" s="1085"/>
      <c r="AK15" s="1085"/>
      <c r="AL15" s="1085"/>
      <c r="AM15" s="1085"/>
      <c r="AN15" s="1085"/>
      <c r="AO15" s="1085"/>
      <c r="AP15" s="1085"/>
      <c r="AQ15" s="1085"/>
      <c r="AR15" s="1085"/>
      <c r="AS15" s="1085"/>
      <c r="AT15" s="1085"/>
      <c r="AU15" s="1085"/>
      <c r="AV15" s="1085"/>
      <c r="AW15" s="1085"/>
      <c r="AX15" s="1085"/>
      <c r="AY15" s="1085"/>
      <c r="AZ15" s="1085"/>
      <c r="BA15" s="1085"/>
      <c r="BB15" s="1085"/>
      <c r="BC15" s="1085"/>
      <c r="BD15" s="1085"/>
      <c r="BE15" s="1085"/>
      <c r="BF15" s="1085"/>
      <c r="BG15" s="1085"/>
      <c r="BH15" s="1085"/>
      <c r="BI15" s="1085"/>
      <c r="BJ15" s="1085"/>
      <c r="BK15" s="1085"/>
      <c r="BL15" s="1085"/>
      <c r="BM15" s="1085"/>
      <c r="BN15" s="1085"/>
      <c r="BO15" s="1085"/>
      <c r="BP15" s="1085"/>
      <c r="BQ15" s="1085"/>
      <c r="BR15" s="1085"/>
      <c r="BS15" s="1085"/>
      <c r="BT15" s="1085"/>
      <c r="BU15" s="1085"/>
      <c r="BV15" s="1085"/>
      <c r="BW15" s="1085"/>
      <c r="BX15" s="1085"/>
      <c r="BY15" s="1085"/>
      <c r="BZ15" s="1085"/>
      <c r="CA15" s="1085"/>
      <c r="CB15" s="1085"/>
      <c r="CC15" s="1085"/>
      <c r="CD15" s="1085"/>
      <c r="CE15" s="1085"/>
      <c r="CF15" s="1085"/>
      <c r="CG15" s="1085"/>
      <c r="CH15" s="1085"/>
      <c r="CI15" s="1085"/>
      <c r="CJ15" s="1085"/>
      <c r="CK15" s="1085"/>
      <c r="CL15" s="1085"/>
      <c r="CM15" s="1085"/>
      <c r="CN15" s="1085"/>
      <c r="CO15" s="1085"/>
      <c r="CP15" s="1085"/>
      <c r="CQ15" s="1085"/>
      <c r="CR15" s="1085"/>
      <c r="CS15" s="1085"/>
      <c r="CT15" s="1085"/>
      <c r="CU15" s="1085"/>
      <c r="CV15" s="1085"/>
      <c r="CW15" s="1085"/>
      <c r="CX15" s="1085"/>
      <c r="CY15" s="1085"/>
      <c r="CZ15" s="1085"/>
      <c r="DA15" s="1085"/>
      <c r="DB15" s="1085"/>
      <c r="DC15" s="1085"/>
      <c r="DD15" s="1085"/>
      <c r="DE15" s="1085"/>
    </row>
    <row r="16" spans="1:109" s="78" customFormat="1" x14ac:dyDescent="0.15">
      <c r="A16" s="90"/>
      <c r="B16" s="1085"/>
      <c r="C16" s="1085"/>
      <c r="D16" s="1085"/>
      <c r="E16" s="1085"/>
      <c r="F16" s="1085"/>
      <c r="G16" s="1085"/>
      <c r="H16" s="1085"/>
      <c r="I16" s="1085"/>
      <c r="J16" s="1085"/>
      <c r="K16" s="1085"/>
      <c r="L16" s="1085"/>
      <c r="M16" s="1085"/>
      <c r="N16" s="1085"/>
      <c r="O16" s="1085"/>
      <c r="P16" s="1085"/>
      <c r="Q16" s="1085"/>
      <c r="R16" s="1085"/>
      <c r="S16" s="1085"/>
      <c r="T16" s="1085"/>
      <c r="U16" s="1085"/>
      <c r="V16" s="1085"/>
      <c r="W16" s="1085"/>
      <c r="X16" s="1085"/>
      <c r="Y16" s="1085"/>
      <c r="Z16" s="1085"/>
      <c r="AA16" s="1085"/>
      <c r="AB16" s="1085"/>
      <c r="AC16" s="1085"/>
      <c r="AD16" s="1085"/>
      <c r="AE16" s="1085"/>
      <c r="AF16" s="1085"/>
      <c r="AG16" s="1085"/>
      <c r="AH16" s="1085"/>
      <c r="AI16" s="1085"/>
      <c r="AJ16" s="1085"/>
      <c r="AK16" s="1085"/>
      <c r="AL16" s="1085"/>
      <c r="AM16" s="1085"/>
      <c r="AN16" s="1085"/>
      <c r="AO16" s="1085"/>
      <c r="AP16" s="1085"/>
      <c r="AQ16" s="1085"/>
      <c r="AR16" s="1085"/>
      <c r="AS16" s="1085"/>
      <c r="AT16" s="1085"/>
      <c r="AU16" s="1085"/>
      <c r="AV16" s="1085"/>
      <c r="AW16" s="1085"/>
      <c r="AX16" s="1085"/>
      <c r="AY16" s="1085"/>
      <c r="AZ16" s="1085"/>
      <c r="BA16" s="1085"/>
      <c r="BB16" s="1085"/>
      <c r="BC16" s="1085"/>
      <c r="BD16" s="1085"/>
      <c r="BE16" s="1085"/>
      <c r="BF16" s="1085"/>
      <c r="BG16" s="1085"/>
      <c r="BH16" s="1085"/>
      <c r="BI16" s="1085"/>
      <c r="BJ16" s="1085"/>
      <c r="BK16" s="1085"/>
      <c r="BL16" s="1085"/>
      <c r="BM16" s="1085"/>
      <c r="BN16" s="1085"/>
      <c r="BO16" s="1085"/>
      <c r="BP16" s="1085"/>
      <c r="BQ16" s="1085"/>
      <c r="BR16" s="1085"/>
      <c r="BS16" s="1085"/>
      <c r="BT16" s="1085"/>
      <c r="BU16" s="1085"/>
      <c r="BV16" s="1085"/>
      <c r="BW16" s="1085"/>
      <c r="BX16" s="1085"/>
      <c r="BY16" s="1085"/>
      <c r="BZ16" s="1085"/>
      <c r="CA16" s="1085"/>
      <c r="CB16" s="1085"/>
      <c r="CC16" s="1085"/>
      <c r="CD16" s="1085"/>
      <c r="CE16" s="1085"/>
      <c r="CF16" s="1085"/>
      <c r="CG16" s="1085"/>
      <c r="CH16" s="1085"/>
      <c r="CI16" s="1085"/>
      <c r="CJ16" s="1085"/>
      <c r="CK16" s="1085"/>
      <c r="CL16" s="1085"/>
      <c r="CM16" s="1085"/>
      <c r="CN16" s="1085"/>
      <c r="CO16" s="1085"/>
      <c r="CP16" s="1085"/>
      <c r="CQ16" s="1085"/>
      <c r="CR16" s="1085"/>
      <c r="CS16" s="1085"/>
      <c r="CT16" s="1085"/>
      <c r="CU16" s="1085"/>
      <c r="CV16" s="1085"/>
      <c r="CW16" s="1085"/>
      <c r="CX16" s="1085"/>
      <c r="CY16" s="1085"/>
      <c r="CZ16" s="1085"/>
      <c r="DA16" s="1085"/>
      <c r="DB16" s="1085"/>
      <c r="DC16" s="1085"/>
      <c r="DD16" s="1085"/>
      <c r="DE16" s="1085"/>
    </row>
    <row r="17" spans="1:109" s="78" customFormat="1" x14ac:dyDescent="0.15">
      <c r="A17" s="90"/>
      <c r="B17" s="1085"/>
      <c r="C17" s="1085"/>
      <c r="D17" s="1085"/>
      <c r="E17" s="1085"/>
      <c r="F17" s="1085"/>
      <c r="G17" s="1085"/>
      <c r="H17" s="1085"/>
      <c r="I17" s="1085"/>
      <c r="J17" s="1085"/>
      <c r="K17" s="1085"/>
      <c r="L17" s="1085"/>
      <c r="M17" s="1085"/>
      <c r="N17" s="1085"/>
      <c r="O17" s="1085"/>
      <c r="P17" s="1085"/>
      <c r="Q17" s="1085"/>
      <c r="R17" s="1085"/>
      <c r="S17" s="1085"/>
      <c r="T17" s="1085"/>
      <c r="U17" s="1085"/>
      <c r="V17" s="1085"/>
      <c r="W17" s="1085"/>
      <c r="X17" s="1085"/>
      <c r="Y17" s="1085"/>
      <c r="Z17" s="1085"/>
      <c r="AA17" s="1085"/>
      <c r="AB17" s="1085"/>
      <c r="AC17" s="1085"/>
      <c r="AD17" s="1085"/>
      <c r="AE17" s="1085"/>
      <c r="AF17" s="1085"/>
      <c r="AG17" s="1085"/>
      <c r="AH17" s="1085"/>
      <c r="AI17" s="1085"/>
      <c r="AJ17" s="1085"/>
      <c r="AK17" s="1085"/>
      <c r="AL17" s="1085"/>
      <c r="AM17" s="1085"/>
      <c r="AN17" s="1085"/>
      <c r="AO17" s="1085"/>
      <c r="AP17" s="1085"/>
      <c r="AQ17" s="1085"/>
      <c r="AR17" s="1085"/>
      <c r="AS17" s="1085"/>
      <c r="AT17" s="1085"/>
      <c r="AU17" s="1085"/>
      <c r="AV17" s="1085"/>
      <c r="AW17" s="1085"/>
      <c r="AX17" s="1085"/>
      <c r="AY17" s="1085"/>
      <c r="AZ17" s="1085"/>
      <c r="BA17" s="1085"/>
      <c r="BB17" s="1085"/>
      <c r="BC17" s="1085"/>
      <c r="BD17" s="1085"/>
      <c r="BE17" s="1085"/>
      <c r="BF17" s="1085"/>
      <c r="BG17" s="1085"/>
      <c r="BH17" s="1085"/>
      <c r="BI17" s="1085"/>
      <c r="BJ17" s="1085"/>
      <c r="BK17" s="1085"/>
      <c r="BL17" s="1085"/>
      <c r="BM17" s="1085"/>
      <c r="BN17" s="1085"/>
      <c r="BO17" s="1085"/>
      <c r="BP17" s="1085"/>
      <c r="BQ17" s="1085"/>
      <c r="BR17" s="1085"/>
      <c r="BS17" s="1085"/>
      <c r="BT17" s="1085"/>
      <c r="BU17" s="1085"/>
      <c r="BV17" s="1085"/>
      <c r="BW17" s="1085"/>
      <c r="BX17" s="1085"/>
      <c r="BY17" s="1085"/>
      <c r="BZ17" s="1085"/>
      <c r="CA17" s="1085"/>
      <c r="CB17" s="1085"/>
      <c r="CC17" s="1085"/>
      <c r="CD17" s="1085"/>
      <c r="CE17" s="1085"/>
      <c r="CF17" s="1085"/>
      <c r="CG17" s="1085"/>
      <c r="CH17" s="1085"/>
      <c r="CI17" s="1085"/>
      <c r="CJ17" s="1085"/>
      <c r="CK17" s="1085"/>
      <c r="CL17" s="1085"/>
      <c r="CM17" s="1085"/>
      <c r="CN17" s="1085"/>
      <c r="CO17" s="1085"/>
      <c r="CP17" s="1085"/>
      <c r="CQ17" s="1085"/>
      <c r="CR17" s="1085"/>
      <c r="CS17" s="1085"/>
      <c r="CT17" s="1085"/>
      <c r="CU17" s="1085"/>
      <c r="CV17" s="1085"/>
      <c r="CW17" s="1085"/>
      <c r="CX17" s="1085"/>
      <c r="CY17" s="1085"/>
      <c r="CZ17" s="1085"/>
      <c r="DA17" s="1085"/>
      <c r="DB17" s="1085"/>
      <c r="DC17" s="1085"/>
      <c r="DD17" s="1085"/>
      <c r="DE17" s="1085"/>
    </row>
    <row r="18" spans="1:109" s="78" customFormat="1" x14ac:dyDescent="0.15">
      <c r="A18" s="90"/>
      <c r="B18" s="1085"/>
      <c r="C18" s="1085"/>
      <c r="D18" s="1085"/>
      <c r="E18" s="1085"/>
      <c r="F18" s="1085"/>
      <c r="G18" s="1085"/>
      <c r="H18" s="1085"/>
      <c r="I18" s="1085"/>
      <c r="J18" s="1085"/>
      <c r="K18" s="1085"/>
      <c r="L18" s="1085"/>
      <c r="M18" s="1085"/>
      <c r="N18" s="1085"/>
      <c r="O18" s="1085"/>
      <c r="P18" s="1085"/>
      <c r="Q18" s="1085"/>
      <c r="R18" s="1085"/>
      <c r="S18" s="1085"/>
      <c r="T18" s="1085"/>
      <c r="U18" s="1085"/>
      <c r="V18" s="1085"/>
      <c r="W18" s="1085"/>
      <c r="X18" s="1085"/>
      <c r="Y18" s="1085"/>
      <c r="Z18" s="1085"/>
      <c r="AA18" s="1085"/>
      <c r="AB18" s="1085"/>
      <c r="AC18" s="1085"/>
      <c r="AD18" s="1085"/>
      <c r="AE18" s="1085"/>
      <c r="AF18" s="1085"/>
      <c r="AG18" s="1085"/>
      <c r="AH18" s="1085"/>
      <c r="AI18" s="1085"/>
      <c r="AJ18" s="1085"/>
      <c r="AK18" s="1085"/>
      <c r="AL18" s="1085"/>
      <c r="AM18" s="1085"/>
      <c r="AN18" s="1085"/>
      <c r="AO18" s="1085"/>
      <c r="AP18" s="1085"/>
      <c r="AQ18" s="1085"/>
      <c r="AR18" s="1085"/>
      <c r="AS18" s="1085"/>
      <c r="AT18" s="1085"/>
      <c r="AU18" s="1085"/>
      <c r="AV18" s="1085"/>
      <c r="AW18" s="1085"/>
      <c r="AX18" s="1085"/>
      <c r="AY18" s="1085"/>
      <c r="AZ18" s="1085"/>
      <c r="BA18" s="1085"/>
      <c r="BB18" s="1085"/>
      <c r="BC18" s="1085"/>
      <c r="BD18" s="1085"/>
      <c r="BE18" s="1085"/>
      <c r="BF18" s="1085"/>
      <c r="BG18" s="1085"/>
      <c r="BH18" s="1085"/>
      <c r="BI18" s="1085"/>
      <c r="BJ18" s="1085"/>
      <c r="BK18" s="1085"/>
      <c r="BL18" s="1085"/>
      <c r="BM18" s="1085"/>
      <c r="BN18" s="1085"/>
      <c r="BO18" s="1085"/>
      <c r="BP18" s="1085"/>
      <c r="BQ18" s="1085"/>
      <c r="BR18" s="1085"/>
      <c r="BS18" s="1085"/>
      <c r="BT18" s="1085"/>
      <c r="BU18" s="1085"/>
      <c r="BV18" s="1085"/>
      <c r="BW18" s="1085"/>
      <c r="BX18" s="1085"/>
      <c r="BY18" s="1085"/>
      <c r="BZ18" s="1085"/>
      <c r="CA18" s="1085"/>
      <c r="CB18" s="1085"/>
      <c r="CC18" s="1085"/>
      <c r="CD18" s="1085"/>
      <c r="CE18" s="1085"/>
      <c r="CF18" s="1085"/>
      <c r="CG18" s="1085"/>
      <c r="CH18" s="1085"/>
      <c r="CI18" s="1085"/>
      <c r="CJ18" s="1085"/>
      <c r="CK18" s="1085"/>
      <c r="CL18" s="1085"/>
      <c r="CM18" s="1085"/>
      <c r="CN18" s="1085"/>
      <c r="CO18" s="1085"/>
      <c r="CP18" s="1085"/>
      <c r="CQ18" s="1085"/>
      <c r="CR18" s="1085"/>
      <c r="CS18" s="1085"/>
      <c r="CT18" s="1085"/>
      <c r="CU18" s="1085"/>
      <c r="CV18" s="1085"/>
      <c r="CW18" s="1085"/>
      <c r="CX18" s="1085"/>
      <c r="CY18" s="1085"/>
      <c r="CZ18" s="1085"/>
      <c r="DA18" s="1085"/>
      <c r="DB18" s="1085"/>
      <c r="DC18" s="1085"/>
      <c r="DD18" s="1085"/>
      <c r="DE18" s="1085"/>
    </row>
    <row r="19" spans="1:109" x14ac:dyDescent="0.15">
      <c r="DD19" s="90"/>
      <c r="DE19" s="90"/>
    </row>
    <row r="20" spans="1:109" x14ac:dyDescent="0.15">
      <c r="DD20" s="90"/>
      <c r="DE20" s="90"/>
    </row>
    <row r="21" spans="1:109" ht="17.25" customHeight="1" x14ac:dyDescent="0.15">
      <c r="B21" s="1086"/>
      <c r="C21" s="86"/>
      <c r="D21" s="86"/>
      <c r="E21" s="86"/>
      <c r="F21" s="86"/>
      <c r="G21" s="86"/>
      <c r="H21" s="86"/>
      <c r="I21" s="86"/>
      <c r="J21" s="86"/>
      <c r="K21" s="86"/>
      <c r="L21" s="86"/>
      <c r="M21" s="86"/>
      <c r="N21" s="1087"/>
      <c r="O21" s="86"/>
      <c r="P21" s="86"/>
      <c r="Q21" s="86"/>
      <c r="R21" s="86"/>
      <c r="S21" s="86"/>
      <c r="T21" s="86"/>
      <c r="U21" s="86"/>
      <c r="V21" s="86"/>
      <c r="W21" s="86"/>
      <c r="X21" s="86"/>
      <c r="Y21" s="86"/>
      <c r="Z21" s="86"/>
      <c r="AA21" s="86"/>
      <c r="AB21" s="86"/>
      <c r="AC21" s="86"/>
      <c r="AD21" s="86"/>
      <c r="AE21" s="86"/>
      <c r="AF21" s="86"/>
      <c r="AG21" s="86"/>
      <c r="AH21" s="86"/>
      <c r="AI21" s="86"/>
      <c r="AJ21" s="86"/>
      <c r="AK21" s="86"/>
      <c r="AL21" s="86"/>
      <c r="AM21" s="86"/>
      <c r="AN21" s="86"/>
      <c r="AO21" s="86"/>
      <c r="AP21" s="86"/>
      <c r="AQ21" s="86"/>
      <c r="AR21" s="86"/>
      <c r="AS21" s="86"/>
      <c r="AT21" s="1087"/>
      <c r="AU21" s="86"/>
      <c r="AV21" s="86"/>
      <c r="AW21" s="86"/>
      <c r="AX21" s="86"/>
      <c r="AY21" s="86"/>
      <c r="AZ21" s="86"/>
      <c r="BA21" s="86"/>
      <c r="BB21" s="86"/>
      <c r="BC21" s="86"/>
      <c r="BD21" s="86"/>
      <c r="BE21" s="86"/>
      <c r="BF21" s="1087"/>
      <c r="BG21" s="86"/>
      <c r="BH21" s="86"/>
      <c r="BI21" s="86"/>
      <c r="BJ21" s="86"/>
      <c r="BK21" s="86"/>
      <c r="BL21" s="86"/>
      <c r="BM21" s="86"/>
      <c r="BN21" s="86"/>
      <c r="BO21" s="86"/>
      <c r="BP21" s="86"/>
      <c r="BQ21" s="86"/>
      <c r="BR21" s="1087"/>
      <c r="BS21" s="86"/>
      <c r="BT21" s="86"/>
      <c r="BU21" s="86"/>
      <c r="BV21" s="86"/>
      <c r="BW21" s="86"/>
      <c r="BX21" s="86"/>
      <c r="BY21" s="86"/>
      <c r="BZ21" s="86"/>
      <c r="CA21" s="86"/>
      <c r="CB21" s="86"/>
      <c r="CC21" s="86"/>
      <c r="CD21" s="1087"/>
      <c r="CE21" s="86"/>
      <c r="CF21" s="86"/>
      <c r="CG21" s="86"/>
      <c r="CH21" s="86"/>
      <c r="CI21" s="86"/>
      <c r="CJ21" s="86"/>
      <c r="CK21" s="86"/>
      <c r="CL21" s="86"/>
      <c r="CM21" s="86"/>
      <c r="CN21" s="86"/>
      <c r="CO21" s="86"/>
      <c r="CP21" s="1087"/>
      <c r="CQ21" s="86"/>
      <c r="CR21" s="86"/>
      <c r="CS21" s="86"/>
      <c r="CT21" s="86"/>
      <c r="CU21" s="86"/>
      <c r="CV21" s="86"/>
      <c r="CW21" s="86"/>
      <c r="CX21" s="86"/>
      <c r="CY21" s="86"/>
      <c r="CZ21" s="86"/>
      <c r="DA21" s="86"/>
      <c r="DB21" s="1087"/>
      <c r="DC21" s="86"/>
      <c r="DD21" s="160"/>
      <c r="DE21" s="90"/>
    </row>
    <row r="22" spans="1:109" ht="17.25" customHeight="1" x14ac:dyDescent="0.15">
      <c r="B22" s="80"/>
    </row>
    <row r="23" spans="1:109" x14ac:dyDescent="0.15">
      <c r="B23" s="80"/>
    </row>
    <row r="24" spans="1:109" x14ac:dyDescent="0.15">
      <c r="B24" s="80"/>
    </row>
    <row r="25" spans="1:109" x14ac:dyDescent="0.15">
      <c r="B25" s="80"/>
    </row>
    <row r="26" spans="1:109" x14ac:dyDescent="0.15">
      <c r="B26" s="80"/>
    </row>
    <row r="27" spans="1:109" x14ac:dyDescent="0.15">
      <c r="B27" s="80"/>
    </row>
    <row r="28" spans="1:109" x14ac:dyDescent="0.15">
      <c r="B28" s="80"/>
    </row>
    <row r="29" spans="1:109" x14ac:dyDescent="0.15">
      <c r="B29" s="80"/>
    </row>
    <row r="30" spans="1:109" x14ac:dyDescent="0.15">
      <c r="B30" s="80"/>
    </row>
    <row r="31" spans="1:109" x14ac:dyDescent="0.15">
      <c r="B31" s="80"/>
    </row>
    <row r="32" spans="1:109" x14ac:dyDescent="0.15">
      <c r="B32" s="80"/>
    </row>
    <row r="33" spans="2:109" x14ac:dyDescent="0.15">
      <c r="B33" s="80"/>
    </row>
    <row r="34" spans="2:109" x14ac:dyDescent="0.15">
      <c r="B34" s="80"/>
    </row>
    <row r="35" spans="2:109" x14ac:dyDescent="0.15">
      <c r="B35" s="80"/>
    </row>
    <row r="36" spans="2:109" x14ac:dyDescent="0.15">
      <c r="B36" s="80"/>
    </row>
    <row r="37" spans="2:109" x14ac:dyDescent="0.15">
      <c r="B37" s="80"/>
    </row>
    <row r="38" spans="2:109" x14ac:dyDescent="0.15">
      <c r="B38" s="80"/>
    </row>
    <row r="39" spans="2:109" x14ac:dyDescent="0.15">
      <c r="B39" s="89"/>
      <c r="C39" s="87"/>
      <c r="D39" s="87"/>
      <c r="E39" s="87"/>
      <c r="F39" s="87"/>
      <c r="G39" s="87"/>
      <c r="H39" s="87"/>
      <c r="I39" s="87"/>
      <c r="J39" s="87"/>
      <c r="K39" s="87"/>
      <c r="L39" s="87"/>
      <c r="M39" s="87"/>
      <c r="N39" s="87"/>
      <c r="O39" s="87"/>
      <c r="P39" s="87"/>
      <c r="Q39" s="87"/>
      <c r="R39" s="87"/>
      <c r="S39" s="87"/>
      <c r="T39" s="87"/>
      <c r="U39" s="87"/>
      <c r="V39" s="87"/>
      <c r="W39" s="87"/>
      <c r="X39" s="87"/>
      <c r="Y39" s="87"/>
      <c r="Z39" s="87"/>
      <c r="AA39" s="87"/>
      <c r="AB39" s="87"/>
      <c r="AC39" s="87"/>
      <c r="AD39" s="87"/>
      <c r="AE39" s="87"/>
      <c r="AF39" s="87"/>
      <c r="AG39" s="87"/>
      <c r="AH39" s="87"/>
      <c r="AI39" s="87"/>
      <c r="AJ39" s="87"/>
      <c r="AK39" s="87"/>
      <c r="AL39" s="87"/>
      <c r="AM39" s="87"/>
      <c r="AN39" s="87"/>
      <c r="AO39" s="87"/>
      <c r="AP39" s="87"/>
      <c r="AQ39" s="87"/>
      <c r="AR39" s="87"/>
      <c r="AS39" s="87"/>
      <c r="AT39" s="87"/>
      <c r="AU39" s="87"/>
      <c r="AV39" s="87"/>
      <c r="AW39" s="87"/>
      <c r="AX39" s="87"/>
      <c r="AY39" s="87"/>
      <c r="AZ39" s="87"/>
      <c r="BA39" s="87"/>
      <c r="BB39" s="87"/>
      <c r="BC39" s="87"/>
      <c r="BD39" s="87"/>
      <c r="BE39" s="87"/>
      <c r="BF39" s="87"/>
      <c r="BG39" s="87"/>
      <c r="BH39" s="87"/>
      <c r="BI39" s="87"/>
      <c r="BJ39" s="87"/>
      <c r="BK39" s="87"/>
      <c r="BL39" s="87"/>
      <c r="BM39" s="87"/>
      <c r="BN39" s="87"/>
      <c r="BO39" s="87"/>
      <c r="BP39" s="87"/>
      <c r="BQ39" s="87"/>
      <c r="BR39" s="87"/>
      <c r="BS39" s="87"/>
      <c r="BT39" s="87"/>
      <c r="BU39" s="87"/>
      <c r="BV39" s="87"/>
      <c r="BW39" s="87"/>
      <c r="BX39" s="87"/>
      <c r="BY39" s="87"/>
      <c r="BZ39" s="87"/>
      <c r="CA39" s="87"/>
      <c r="CB39" s="87"/>
      <c r="CC39" s="87"/>
      <c r="CD39" s="87"/>
      <c r="CE39" s="87"/>
      <c r="CF39" s="87"/>
      <c r="CG39" s="87"/>
      <c r="CH39" s="87"/>
      <c r="CI39" s="87"/>
      <c r="CJ39" s="87"/>
      <c r="CK39" s="87"/>
      <c r="CL39" s="87"/>
      <c r="CM39" s="87"/>
      <c r="CN39" s="87"/>
      <c r="CO39" s="87"/>
      <c r="CP39" s="87"/>
      <c r="CQ39" s="87"/>
      <c r="CR39" s="87"/>
      <c r="CS39" s="87"/>
      <c r="CT39" s="87"/>
      <c r="CU39" s="87"/>
      <c r="CV39" s="87"/>
      <c r="CW39" s="87"/>
      <c r="CX39" s="87"/>
      <c r="CY39" s="87"/>
      <c r="CZ39" s="87"/>
      <c r="DA39" s="87"/>
      <c r="DB39" s="87"/>
      <c r="DC39" s="87"/>
      <c r="DD39" s="165"/>
    </row>
    <row r="40" spans="2:109" x14ac:dyDescent="0.15">
      <c r="B40" s="1088"/>
      <c r="DD40" s="1088"/>
      <c r="DE40" s="90"/>
    </row>
    <row r="41" spans="2:109" ht="17.25" x14ac:dyDescent="0.15">
      <c r="B41" s="82" t="s">
        <v>537</v>
      </c>
      <c r="C41" s="86"/>
      <c r="D41" s="86"/>
      <c r="E41" s="86"/>
      <c r="F41" s="86"/>
      <c r="G41" s="86"/>
      <c r="H41" s="86"/>
      <c r="I41" s="86"/>
      <c r="J41" s="86"/>
      <c r="K41" s="86"/>
      <c r="L41" s="86"/>
      <c r="M41" s="86"/>
      <c r="N41" s="86"/>
      <c r="O41" s="86"/>
      <c r="P41" s="86"/>
      <c r="Q41" s="86"/>
      <c r="R41" s="86"/>
      <c r="S41" s="86"/>
      <c r="T41" s="86"/>
      <c r="U41" s="86"/>
      <c r="V41" s="86"/>
      <c r="W41" s="86"/>
      <c r="X41" s="86"/>
      <c r="Y41" s="86"/>
      <c r="Z41" s="86"/>
      <c r="AA41" s="86"/>
      <c r="AB41" s="86"/>
      <c r="AC41" s="86"/>
      <c r="AD41" s="86"/>
      <c r="AE41" s="86"/>
      <c r="AF41" s="86"/>
      <c r="AG41" s="86"/>
      <c r="AH41" s="86"/>
      <c r="AI41" s="86"/>
      <c r="AJ41" s="86"/>
      <c r="AK41" s="86"/>
      <c r="AL41" s="86"/>
      <c r="AM41" s="86"/>
      <c r="AN41" s="86"/>
      <c r="AO41" s="86"/>
      <c r="AP41" s="86"/>
      <c r="AQ41" s="86"/>
      <c r="AR41" s="86"/>
      <c r="AS41" s="86"/>
      <c r="AT41" s="86"/>
      <c r="AU41" s="86"/>
      <c r="AV41" s="86"/>
      <c r="AW41" s="86"/>
      <c r="AX41" s="86"/>
      <c r="AY41" s="86"/>
      <c r="AZ41" s="86"/>
      <c r="BA41" s="86"/>
      <c r="BB41" s="86"/>
      <c r="BC41" s="86"/>
      <c r="BD41" s="86"/>
      <c r="BE41" s="86"/>
      <c r="BF41" s="86"/>
      <c r="BG41" s="86"/>
      <c r="BH41" s="86"/>
      <c r="BI41" s="86"/>
      <c r="BJ41" s="86"/>
      <c r="BK41" s="86"/>
      <c r="BL41" s="86"/>
      <c r="BM41" s="86"/>
      <c r="BN41" s="86"/>
      <c r="BO41" s="86"/>
      <c r="BP41" s="86"/>
      <c r="BQ41" s="86"/>
      <c r="BR41" s="86"/>
      <c r="BS41" s="86"/>
      <c r="BT41" s="86"/>
      <c r="BU41" s="86"/>
      <c r="BV41" s="86"/>
      <c r="BW41" s="86"/>
      <c r="BX41" s="86"/>
      <c r="BY41" s="86"/>
      <c r="BZ41" s="86"/>
      <c r="CA41" s="86"/>
      <c r="CB41" s="86"/>
      <c r="CC41" s="86"/>
      <c r="CD41" s="86"/>
      <c r="CE41" s="86"/>
      <c r="CF41" s="86"/>
      <c r="CG41" s="86"/>
      <c r="CH41" s="86"/>
      <c r="CI41" s="86"/>
      <c r="CJ41" s="86"/>
      <c r="CK41" s="86"/>
      <c r="CL41" s="86"/>
      <c r="CM41" s="86"/>
      <c r="CN41" s="86"/>
      <c r="CO41" s="86"/>
      <c r="CP41" s="86"/>
      <c r="CQ41" s="86"/>
      <c r="CR41" s="86"/>
      <c r="CS41" s="86"/>
      <c r="CT41" s="86"/>
      <c r="CU41" s="86"/>
      <c r="CV41" s="86"/>
      <c r="CW41" s="86"/>
      <c r="CX41" s="86"/>
      <c r="CY41" s="86"/>
      <c r="CZ41" s="86"/>
      <c r="DA41" s="86"/>
      <c r="DB41" s="86"/>
      <c r="DC41" s="86"/>
      <c r="DD41" s="160"/>
    </row>
    <row r="42" spans="2:109" x14ac:dyDescent="0.15">
      <c r="B42" s="80"/>
      <c r="G42" s="1089"/>
      <c r="I42" s="1090"/>
      <c r="J42" s="1090"/>
      <c r="K42" s="1090"/>
      <c r="AM42" s="1089"/>
      <c r="AN42" s="1089" t="s">
        <v>538</v>
      </c>
      <c r="AP42" s="1090"/>
      <c r="AQ42" s="1090"/>
      <c r="AR42" s="1090"/>
      <c r="AY42" s="1089"/>
      <c r="BA42" s="1090"/>
      <c r="BB42" s="1090"/>
      <c r="BC42" s="1090"/>
      <c r="BK42" s="1089"/>
      <c r="BM42" s="1090"/>
      <c r="BN42" s="1090"/>
      <c r="BO42" s="1090"/>
      <c r="BW42" s="1089"/>
      <c r="BY42" s="1090"/>
      <c r="BZ42" s="1090"/>
      <c r="CA42" s="1090"/>
      <c r="CI42" s="1089"/>
      <c r="CK42" s="1090"/>
      <c r="CL42" s="1090"/>
      <c r="CM42" s="1090"/>
      <c r="CU42" s="1089"/>
      <c r="CW42" s="1090"/>
      <c r="CX42" s="1090"/>
      <c r="CY42" s="1090"/>
    </row>
    <row r="43" spans="2:109" ht="13.5" customHeight="1" x14ac:dyDescent="0.15">
      <c r="B43" s="80"/>
      <c r="AN43" s="1091" t="s">
        <v>539</v>
      </c>
      <c r="AO43" s="1092"/>
      <c r="AP43" s="1092"/>
      <c r="AQ43" s="1092"/>
      <c r="AR43" s="1092"/>
      <c r="AS43" s="1092"/>
      <c r="AT43" s="1092"/>
      <c r="AU43" s="1092"/>
      <c r="AV43" s="1092"/>
      <c r="AW43" s="1092"/>
      <c r="AX43" s="1092"/>
      <c r="AY43" s="1092"/>
      <c r="AZ43" s="1092"/>
      <c r="BA43" s="1092"/>
      <c r="BB43" s="1092"/>
      <c r="BC43" s="1092"/>
      <c r="BD43" s="1092"/>
      <c r="BE43" s="1092"/>
      <c r="BF43" s="1092"/>
      <c r="BG43" s="1092"/>
      <c r="BH43" s="1092"/>
      <c r="BI43" s="1092"/>
      <c r="BJ43" s="1092"/>
      <c r="BK43" s="1092"/>
      <c r="BL43" s="1092"/>
      <c r="BM43" s="1092"/>
      <c r="BN43" s="1092"/>
      <c r="BO43" s="1092"/>
      <c r="BP43" s="1092"/>
      <c r="BQ43" s="1092"/>
      <c r="BR43" s="1092"/>
      <c r="BS43" s="1092"/>
      <c r="BT43" s="1092"/>
      <c r="BU43" s="1092"/>
      <c r="BV43" s="1092"/>
      <c r="BW43" s="1092"/>
      <c r="BX43" s="1092"/>
      <c r="BY43" s="1092"/>
      <c r="BZ43" s="1092"/>
      <c r="CA43" s="1092"/>
      <c r="CB43" s="1092"/>
      <c r="CC43" s="1092"/>
      <c r="CD43" s="1092"/>
      <c r="CE43" s="1092"/>
      <c r="CF43" s="1092"/>
      <c r="CG43" s="1092"/>
      <c r="CH43" s="1092"/>
      <c r="CI43" s="1092"/>
      <c r="CJ43" s="1092"/>
      <c r="CK43" s="1092"/>
      <c r="CL43" s="1092"/>
      <c r="CM43" s="1092"/>
      <c r="CN43" s="1092"/>
      <c r="CO43" s="1092"/>
      <c r="CP43" s="1092"/>
      <c r="CQ43" s="1092"/>
      <c r="CR43" s="1092"/>
      <c r="CS43" s="1092"/>
      <c r="CT43" s="1092"/>
      <c r="CU43" s="1092"/>
      <c r="CV43" s="1092"/>
      <c r="CW43" s="1092"/>
      <c r="CX43" s="1092"/>
      <c r="CY43" s="1092"/>
      <c r="CZ43" s="1092"/>
      <c r="DA43" s="1092"/>
      <c r="DB43" s="1092"/>
      <c r="DC43" s="1093"/>
    </row>
    <row r="44" spans="2:109" x14ac:dyDescent="0.15">
      <c r="B44" s="80"/>
      <c r="AN44" s="1094"/>
      <c r="AO44" s="1095"/>
      <c r="AP44" s="1095"/>
      <c r="AQ44" s="1095"/>
      <c r="AR44" s="1095"/>
      <c r="AS44" s="1095"/>
      <c r="AT44" s="1095"/>
      <c r="AU44" s="1095"/>
      <c r="AV44" s="1095"/>
      <c r="AW44" s="1095"/>
      <c r="AX44" s="1095"/>
      <c r="AY44" s="1095"/>
      <c r="AZ44" s="1095"/>
      <c r="BA44" s="1095"/>
      <c r="BB44" s="1095"/>
      <c r="BC44" s="1095"/>
      <c r="BD44" s="1095"/>
      <c r="BE44" s="1095"/>
      <c r="BF44" s="1095"/>
      <c r="BG44" s="1095"/>
      <c r="BH44" s="1095"/>
      <c r="BI44" s="1095"/>
      <c r="BJ44" s="1095"/>
      <c r="BK44" s="1095"/>
      <c r="BL44" s="1095"/>
      <c r="BM44" s="1095"/>
      <c r="BN44" s="1095"/>
      <c r="BO44" s="1095"/>
      <c r="BP44" s="1095"/>
      <c r="BQ44" s="1095"/>
      <c r="BR44" s="1095"/>
      <c r="BS44" s="1095"/>
      <c r="BT44" s="1095"/>
      <c r="BU44" s="1095"/>
      <c r="BV44" s="1095"/>
      <c r="BW44" s="1095"/>
      <c r="BX44" s="1095"/>
      <c r="BY44" s="1095"/>
      <c r="BZ44" s="1095"/>
      <c r="CA44" s="1095"/>
      <c r="CB44" s="1095"/>
      <c r="CC44" s="1095"/>
      <c r="CD44" s="1095"/>
      <c r="CE44" s="1095"/>
      <c r="CF44" s="1095"/>
      <c r="CG44" s="1095"/>
      <c r="CH44" s="1095"/>
      <c r="CI44" s="1095"/>
      <c r="CJ44" s="1095"/>
      <c r="CK44" s="1095"/>
      <c r="CL44" s="1095"/>
      <c r="CM44" s="1095"/>
      <c r="CN44" s="1095"/>
      <c r="CO44" s="1095"/>
      <c r="CP44" s="1095"/>
      <c r="CQ44" s="1095"/>
      <c r="CR44" s="1095"/>
      <c r="CS44" s="1095"/>
      <c r="CT44" s="1095"/>
      <c r="CU44" s="1095"/>
      <c r="CV44" s="1095"/>
      <c r="CW44" s="1095"/>
      <c r="CX44" s="1095"/>
      <c r="CY44" s="1095"/>
      <c r="CZ44" s="1095"/>
      <c r="DA44" s="1095"/>
      <c r="DB44" s="1095"/>
      <c r="DC44" s="1096"/>
    </row>
    <row r="45" spans="2:109" x14ac:dyDescent="0.15">
      <c r="B45" s="80"/>
      <c r="AN45" s="1094"/>
      <c r="AO45" s="1095"/>
      <c r="AP45" s="1095"/>
      <c r="AQ45" s="1095"/>
      <c r="AR45" s="1095"/>
      <c r="AS45" s="1095"/>
      <c r="AT45" s="1095"/>
      <c r="AU45" s="1095"/>
      <c r="AV45" s="1095"/>
      <c r="AW45" s="1095"/>
      <c r="AX45" s="1095"/>
      <c r="AY45" s="1095"/>
      <c r="AZ45" s="1095"/>
      <c r="BA45" s="1095"/>
      <c r="BB45" s="1095"/>
      <c r="BC45" s="1095"/>
      <c r="BD45" s="1095"/>
      <c r="BE45" s="1095"/>
      <c r="BF45" s="1095"/>
      <c r="BG45" s="1095"/>
      <c r="BH45" s="1095"/>
      <c r="BI45" s="1095"/>
      <c r="BJ45" s="1095"/>
      <c r="BK45" s="1095"/>
      <c r="BL45" s="1095"/>
      <c r="BM45" s="1095"/>
      <c r="BN45" s="1095"/>
      <c r="BO45" s="1095"/>
      <c r="BP45" s="1095"/>
      <c r="BQ45" s="1095"/>
      <c r="BR45" s="1095"/>
      <c r="BS45" s="1095"/>
      <c r="BT45" s="1095"/>
      <c r="BU45" s="1095"/>
      <c r="BV45" s="1095"/>
      <c r="BW45" s="1095"/>
      <c r="BX45" s="1095"/>
      <c r="BY45" s="1095"/>
      <c r="BZ45" s="1095"/>
      <c r="CA45" s="1095"/>
      <c r="CB45" s="1095"/>
      <c r="CC45" s="1095"/>
      <c r="CD45" s="1095"/>
      <c r="CE45" s="1095"/>
      <c r="CF45" s="1095"/>
      <c r="CG45" s="1095"/>
      <c r="CH45" s="1095"/>
      <c r="CI45" s="1095"/>
      <c r="CJ45" s="1095"/>
      <c r="CK45" s="1095"/>
      <c r="CL45" s="1095"/>
      <c r="CM45" s="1095"/>
      <c r="CN45" s="1095"/>
      <c r="CO45" s="1095"/>
      <c r="CP45" s="1095"/>
      <c r="CQ45" s="1095"/>
      <c r="CR45" s="1095"/>
      <c r="CS45" s="1095"/>
      <c r="CT45" s="1095"/>
      <c r="CU45" s="1095"/>
      <c r="CV45" s="1095"/>
      <c r="CW45" s="1095"/>
      <c r="CX45" s="1095"/>
      <c r="CY45" s="1095"/>
      <c r="CZ45" s="1095"/>
      <c r="DA45" s="1095"/>
      <c r="DB45" s="1095"/>
      <c r="DC45" s="1096"/>
    </row>
    <row r="46" spans="2:109" x14ac:dyDescent="0.15">
      <c r="B46" s="80"/>
      <c r="AN46" s="1094"/>
      <c r="AO46" s="1095"/>
      <c r="AP46" s="1095"/>
      <c r="AQ46" s="1095"/>
      <c r="AR46" s="1095"/>
      <c r="AS46" s="1095"/>
      <c r="AT46" s="1095"/>
      <c r="AU46" s="1095"/>
      <c r="AV46" s="1095"/>
      <c r="AW46" s="1095"/>
      <c r="AX46" s="1095"/>
      <c r="AY46" s="1095"/>
      <c r="AZ46" s="1095"/>
      <c r="BA46" s="1095"/>
      <c r="BB46" s="1095"/>
      <c r="BC46" s="1095"/>
      <c r="BD46" s="1095"/>
      <c r="BE46" s="1095"/>
      <c r="BF46" s="1095"/>
      <c r="BG46" s="1095"/>
      <c r="BH46" s="1095"/>
      <c r="BI46" s="1095"/>
      <c r="BJ46" s="1095"/>
      <c r="BK46" s="1095"/>
      <c r="BL46" s="1095"/>
      <c r="BM46" s="1095"/>
      <c r="BN46" s="1095"/>
      <c r="BO46" s="1095"/>
      <c r="BP46" s="1095"/>
      <c r="BQ46" s="1095"/>
      <c r="BR46" s="1095"/>
      <c r="BS46" s="1095"/>
      <c r="BT46" s="1095"/>
      <c r="BU46" s="1095"/>
      <c r="BV46" s="1095"/>
      <c r="BW46" s="1095"/>
      <c r="BX46" s="1095"/>
      <c r="BY46" s="1095"/>
      <c r="BZ46" s="1095"/>
      <c r="CA46" s="1095"/>
      <c r="CB46" s="1095"/>
      <c r="CC46" s="1095"/>
      <c r="CD46" s="1095"/>
      <c r="CE46" s="1095"/>
      <c r="CF46" s="1095"/>
      <c r="CG46" s="1095"/>
      <c r="CH46" s="1095"/>
      <c r="CI46" s="1095"/>
      <c r="CJ46" s="1095"/>
      <c r="CK46" s="1095"/>
      <c r="CL46" s="1095"/>
      <c r="CM46" s="1095"/>
      <c r="CN46" s="1095"/>
      <c r="CO46" s="1095"/>
      <c r="CP46" s="1095"/>
      <c r="CQ46" s="1095"/>
      <c r="CR46" s="1095"/>
      <c r="CS46" s="1095"/>
      <c r="CT46" s="1095"/>
      <c r="CU46" s="1095"/>
      <c r="CV46" s="1095"/>
      <c r="CW46" s="1095"/>
      <c r="CX46" s="1095"/>
      <c r="CY46" s="1095"/>
      <c r="CZ46" s="1095"/>
      <c r="DA46" s="1095"/>
      <c r="DB46" s="1095"/>
      <c r="DC46" s="1096"/>
    </row>
    <row r="47" spans="2:109" x14ac:dyDescent="0.15">
      <c r="B47" s="80"/>
      <c r="AN47" s="1097"/>
      <c r="AO47" s="1098"/>
      <c r="AP47" s="1098"/>
      <c r="AQ47" s="1098"/>
      <c r="AR47" s="1098"/>
      <c r="AS47" s="1098"/>
      <c r="AT47" s="1098"/>
      <c r="AU47" s="1098"/>
      <c r="AV47" s="1098"/>
      <c r="AW47" s="1098"/>
      <c r="AX47" s="1098"/>
      <c r="AY47" s="1098"/>
      <c r="AZ47" s="1098"/>
      <c r="BA47" s="1098"/>
      <c r="BB47" s="1098"/>
      <c r="BC47" s="1098"/>
      <c r="BD47" s="1098"/>
      <c r="BE47" s="1098"/>
      <c r="BF47" s="1098"/>
      <c r="BG47" s="1098"/>
      <c r="BH47" s="1098"/>
      <c r="BI47" s="1098"/>
      <c r="BJ47" s="1098"/>
      <c r="BK47" s="1098"/>
      <c r="BL47" s="1098"/>
      <c r="BM47" s="1098"/>
      <c r="BN47" s="1098"/>
      <c r="BO47" s="1098"/>
      <c r="BP47" s="1098"/>
      <c r="BQ47" s="1098"/>
      <c r="BR47" s="1098"/>
      <c r="BS47" s="1098"/>
      <c r="BT47" s="1098"/>
      <c r="BU47" s="1098"/>
      <c r="BV47" s="1098"/>
      <c r="BW47" s="1098"/>
      <c r="BX47" s="1098"/>
      <c r="BY47" s="1098"/>
      <c r="BZ47" s="1098"/>
      <c r="CA47" s="1098"/>
      <c r="CB47" s="1098"/>
      <c r="CC47" s="1098"/>
      <c r="CD47" s="1098"/>
      <c r="CE47" s="1098"/>
      <c r="CF47" s="1098"/>
      <c r="CG47" s="1098"/>
      <c r="CH47" s="1098"/>
      <c r="CI47" s="1098"/>
      <c r="CJ47" s="1098"/>
      <c r="CK47" s="1098"/>
      <c r="CL47" s="1098"/>
      <c r="CM47" s="1098"/>
      <c r="CN47" s="1098"/>
      <c r="CO47" s="1098"/>
      <c r="CP47" s="1098"/>
      <c r="CQ47" s="1098"/>
      <c r="CR47" s="1098"/>
      <c r="CS47" s="1098"/>
      <c r="CT47" s="1098"/>
      <c r="CU47" s="1098"/>
      <c r="CV47" s="1098"/>
      <c r="CW47" s="1098"/>
      <c r="CX47" s="1098"/>
      <c r="CY47" s="1098"/>
      <c r="CZ47" s="1098"/>
      <c r="DA47" s="1098"/>
      <c r="DB47" s="1098"/>
      <c r="DC47" s="1099"/>
    </row>
    <row r="48" spans="2:109" x14ac:dyDescent="0.15">
      <c r="B48" s="80"/>
      <c r="H48" s="1100"/>
      <c r="I48" s="1100"/>
      <c r="J48" s="1100"/>
      <c r="AN48" s="1100"/>
      <c r="AO48" s="1100"/>
      <c r="AP48" s="1100"/>
      <c r="AZ48" s="1100"/>
      <c r="BA48" s="1100"/>
      <c r="BB48" s="1100"/>
      <c r="BL48" s="1100"/>
      <c r="BM48" s="1100"/>
      <c r="BN48" s="1100"/>
      <c r="BX48" s="1100"/>
      <c r="BY48" s="1100"/>
      <c r="BZ48" s="1100"/>
      <c r="CJ48" s="1100"/>
      <c r="CK48" s="1100"/>
      <c r="CL48" s="1100"/>
      <c r="CV48" s="1100"/>
      <c r="CW48" s="1100"/>
      <c r="CX48" s="1100"/>
    </row>
    <row r="49" spans="1:109" x14ac:dyDescent="0.15">
      <c r="B49" s="80"/>
      <c r="AN49" s="90" t="s">
        <v>540</v>
      </c>
    </row>
    <row r="50" spans="1:109" x14ac:dyDescent="0.15">
      <c r="B50" s="80"/>
      <c r="G50" s="1101"/>
      <c r="H50" s="1101"/>
      <c r="I50" s="1101"/>
      <c r="J50" s="1101"/>
      <c r="K50" s="1102"/>
      <c r="L50" s="1102"/>
      <c r="M50" s="1103"/>
      <c r="N50" s="1103"/>
      <c r="AN50" s="1104"/>
      <c r="AO50" s="1105"/>
      <c r="AP50" s="1105"/>
      <c r="AQ50" s="1105"/>
      <c r="AR50" s="1105"/>
      <c r="AS50" s="1105"/>
      <c r="AT50" s="1105"/>
      <c r="AU50" s="1105"/>
      <c r="AV50" s="1105"/>
      <c r="AW50" s="1105"/>
      <c r="AX50" s="1105"/>
      <c r="AY50" s="1105"/>
      <c r="AZ50" s="1105"/>
      <c r="BA50" s="1105"/>
      <c r="BB50" s="1105"/>
      <c r="BC50" s="1105"/>
      <c r="BD50" s="1105"/>
      <c r="BE50" s="1105"/>
      <c r="BF50" s="1105"/>
      <c r="BG50" s="1105"/>
      <c r="BH50" s="1105"/>
      <c r="BI50" s="1105"/>
      <c r="BJ50" s="1105"/>
      <c r="BK50" s="1105"/>
      <c r="BL50" s="1105"/>
      <c r="BM50" s="1105"/>
      <c r="BN50" s="1105"/>
      <c r="BO50" s="1106"/>
      <c r="BP50" s="1107" t="s">
        <v>518</v>
      </c>
      <c r="BQ50" s="1107"/>
      <c r="BR50" s="1107"/>
      <c r="BS50" s="1107"/>
      <c r="BT50" s="1107"/>
      <c r="BU50" s="1107"/>
      <c r="BV50" s="1107"/>
      <c r="BW50" s="1107"/>
      <c r="BX50" s="1107" t="s">
        <v>519</v>
      </c>
      <c r="BY50" s="1107"/>
      <c r="BZ50" s="1107"/>
      <c r="CA50" s="1107"/>
      <c r="CB50" s="1107"/>
      <c r="CC50" s="1107"/>
      <c r="CD50" s="1107"/>
      <c r="CE50" s="1107"/>
      <c r="CF50" s="1107" t="s">
        <v>521</v>
      </c>
      <c r="CG50" s="1107"/>
      <c r="CH50" s="1107"/>
      <c r="CI50" s="1107"/>
      <c r="CJ50" s="1107"/>
      <c r="CK50" s="1107"/>
      <c r="CL50" s="1107"/>
      <c r="CM50" s="1107"/>
      <c r="CN50" s="1107" t="s">
        <v>522</v>
      </c>
      <c r="CO50" s="1107"/>
      <c r="CP50" s="1107"/>
      <c r="CQ50" s="1107"/>
      <c r="CR50" s="1107"/>
      <c r="CS50" s="1107"/>
      <c r="CT50" s="1107"/>
      <c r="CU50" s="1107"/>
      <c r="CV50" s="1107" t="s">
        <v>250</v>
      </c>
      <c r="CW50" s="1107"/>
      <c r="CX50" s="1107"/>
      <c r="CY50" s="1107"/>
      <c r="CZ50" s="1107"/>
      <c r="DA50" s="1107"/>
      <c r="DB50" s="1107"/>
      <c r="DC50" s="1107"/>
    </row>
    <row r="51" spans="1:109" ht="13.5" customHeight="1" x14ac:dyDescent="0.15">
      <c r="B51" s="80"/>
      <c r="G51" s="1108"/>
      <c r="H51" s="1108"/>
      <c r="I51" s="1109"/>
      <c r="J51" s="1109"/>
      <c r="K51" s="1110"/>
      <c r="L51" s="1110"/>
      <c r="M51" s="1110"/>
      <c r="N51" s="1110"/>
      <c r="AM51" s="1100"/>
      <c r="AN51" s="1111" t="s">
        <v>541</v>
      </c>
      <c r="AO51" s="1111"/>
      <c r="AP51" s="1111"/>
      <c r="AQ51" s="1111"/>
      <c r="AR51" s="1111"/>
      <c r="AS51" s="1111"/>
      <c r="AT51" s="1111"/>
      <c r="AU51" s="1111"/>
      <c r="AV51" s="1111"/>
      <c r="AW51" s="1111"/>
      <c r="AX51" s="1111"/>
      <c r="AY51" s="1111"/>
      <c r="AZ51" s="1111"/>
      <c r="BA51" s="1111"/>
      <c r="BB51" s="1111" t="s">
        <v>542</v>
      </c>
      <c r="BC51" s="1111"/>
      <c r="BD51" s="1111"/>
      <c r="BE51" s="1111"/>
      <c r="BF51" s="1111"/>
      <c r="BG51" s="1111"/>
      <c r="BH51" s="1111"/>
      <c r="BI51" s="1111"/>
      <c r="BJ51" s="1111"/>
      <c r="BK51" s="1111"/>
      <c r="BL51" s="1111"/>
      <c r="BM51" s="1111"/>
      <c r="BN51" s="1111"/>
      <c r="BO51" s="1111"/>
      <c r="BP51" s="1112">
        <v>33.1</v>
      </c>
      <c r="BQ51" s="1112"/>
      <c r="BR51" s="1112"/>
      <c r="BS51" s="1112"/>
      <c r="BT51" s="1112"/>
      <c r="BU51" s="1112"/>
      <c r="BV51" s="1112"/>
      <c r="BW51" s="1112"/>
      <c r="BX51" s="1112">
        <v>32.5</v>
      </c>
      <c r="BY51" s="1112"/>
      <c r="BZ51" s="1112"/>
      <c r="CA51" s="1112"/>
      <c r="CB51" s="1112"/>
      <c r="CC51" s="1112"/>
      <c r="CD51" s="1112"/>
      <c r="CE51" s="1112"/>
      <c r="CF51" s="1112">
        <v>31.4</v>
      </c>
      <c r="CG51" s="1112"/>
      <c r="CH51" s="1112"/>
      <c r="CI51" s="1112"/>
      <c r="CJ51" s="1112"/>
      <c r="CK51" s="1112"/>
      <c r="CL51" s="1112"/>
      <c r="CM51" s="1112"/>
      <c r="CN51" s="1112">
        <v>31.2</v>
      </c>
      <c r="CO51" s="1112"/>
      <c r="CP51" s="1112"/>
      <c r="CQ51" s="1112"/>
      <c r="CR51" s="1112"/>
      <c r="CS51" s="1112"/>
      <c r="CT51" s="1112"/>
      <c r="CU51" s="1112"/>
      <c r="CV51" s="1113"/>
      <c r="CW51" s="1112"/>
      <c r="CX51" s="1112"/>
      <c r="CY51" s="1112"/>
      <c r="CZ51" s="1112"/>
      <c r="DA51" s="1112"/>
      <c r="DB51" s="1112"/>
      <c r="DC51" s="1112"/>
    </row>
    <row r="52" spans="1:109" x14ac:dyDescent="0.15">
      <c r="B52" s="80"/>
      <c r="G52" s="1108"/>
      <c r="H52" s="1108"/>
      <c r="I52" s="1109"/>
      <c r="J52" s="1109"/>
      <c r="K52" s="1110"/>
      <c r="L52" s="1110"/>
      <c r="M52" s="1110"/>
      <c r="N52" s="1110"/>
      <c r="AM52" s="1100"/>
      <c r="AN52" s="1111"/>
      <c r="AO52" s="1111"/>
      <c r="AP52" s="1111"/>
      <c r="AQ52" s="1111"/>
      <c r="AR52" s="1111"/>
      <c r="AS52" s="1111"/>
      <c r="AT52" s="1111"/>
      <c r="AU52" s="1111"/>
      <c r="AV52" s="1111"/>
      <c r="AW52" s="1111"/>
      <c r="AX52" s="1111"/>
      <c r="AY52" s="1111"/>
      <c r="AZ52" s="1111"/>
      <c r="BA52" s="1111"/>
      <c r="BB52" s="1111"/>
      <c r="BC52" s="1111"/>
      <c r="BD52" s="1111"/>
      <c r="BE52" s="1111"/>
      <c r="BF52" s="1111"/>
      <c r="BG52" s="1111"/>
      <c r="BH52" s="1111"/>
      <c r="BI52" s="1111"/>
      <c r="BJ52" s="1111"/>
      <c r="BK52" s="1111"/>
      <c r="BL52" s="1111"/>
      <c r="BM52" s="1111"/>
      <c r="BN52" s="1111"/>
      <c r="BO52" s="1111"/>
      <c r="BP52" s="1112"/>
      <c r="BQ52" s="1112"/>
      <c r="BR52" s="1112"/>
      <c r="BS52" s="1112"/>
      <c r="BT52" s="1112"/>
      <c r="BU52" s="1112"/>
      <c r="BV52" s="1112"/>
      <c r="BW52" s="1112"/>
      <c r="BX52" s="1112"/>
      <c r="BY52" s="1112"/>
      <c r="BZ52" s="1112"/>
      <c r="CA52" s="1112"/>
      <c r="CB52" s="1112"/>
      <c r="CC52" s="1112"/>
      <c r="CD52" s="1112"/>
      <c r="CE52" s="1112"/>
      <c r="CF52" s="1112"/>
      <c r="CG52" s="1112"/>
      <c r="CH52" s="1112"/>
      <c r="CI52" s="1112"/>
      <c r="CJ52" s="1112"/>
      <c r="CK52" s="1112"/>
      <c r="CL52" s="1112"/>
      <c r="CM52" s="1112"/>
      <c r="CN52" s="1112"/>
      <c r="CO52" s="1112"/>
      <c r="CP52" s="1112"/>
      <c r="CQ52" s="1112"/>
      <c r="CR52" s="1112"/>
      <c r="CS52" s="1112"/>
      <c r="CT52" s="1112"/>
      <c r="CU52" s="1112"/>
      <c r="CV52" s="1112"/>
      <c r="CW52" s="1112"/>
      <c r="CX52" s="1112"/>
      <c r="CY52" s="1112"/>
      <c r="CZ52" s="1112"/>
      <c r="DA52" s="1112"/>
      <c r="DB52" s="1112"/>
      <c r="DC52" s="1112"/>
    </row>
    <row r="53" spans="1:109" x14ac:dyDescent="0.15">
      <c r="A53" s="1090"/>
      <c r="B53" s="80"/>
      <c r="G53" s="1108"/>
      <c r="H53" s="1108"/>
      <c r="I53" s="1101"/>
      <c r="J53" s="1101"/>
      <c r="K53" s="1110"/>
      <c r="L53" s="1110"/>
      <c r="M53" s="1110"/>
      <c r="N53" s="1110"/>
      <c r="AM53" s="1100"/>
      <c r="AN53" s="1111"/>
      <c r="AO53" s="1111"/>
      <c r="AP53" s="1111"/>
      <c r="AQ53" s="1111"/>
      <c r="AR53" s="1111"/>
      <c r="AS53" s="1111"/>
      <c r="AT53" s="1111"/>
      <c r="AU53" s="1111"/>
      <c r="AV53" s="1111"/>
      <c r="AW53" s="1111"/>
      <c r="AX53" s="1111"/>
      <c r="AY53" s="1111"/>
      <c r="AZ53" s="1111"/>
      <c r="BA53" s="1111"/>
      <c r="BB53" s="1111" t="s">
        <v>543</v>
      </c>
      <c r="BC53" s="1111"/>
      <c r="BD53" s="1111"/>
      <c r="BE53" s="1111"/>
      <c r="BF53" s="1111"/>
      <c r="BG53" s="1111"/>
      <c r="BH53" s="1111"/>
      <c r="BI53" s="1111"/>
      <c r="BJ53" s="1111"/>
      <c r="BK53" s="1111"/>
      <c r="BL53" s="1111"/>
      <c r="BM53" s="1111"/>
      <c r="BN53" s="1111"/>
      <c r="BO53" s="1111"/>
      <c r="BP53" s="1112">
        <v>71.7</v>
      </c>
      <c r="BQ53" s="1112"/>
      <c r="BR53" s="1112"/>
      <c r="BS53" s="1112"/>
      <c r="BT53" s="1112"/>
      <c r="BU53" s="1112"/>
      <c r="BV53" s="1112"/>
      <c r="BW53" s="1112"/>
      <c r="BX53" s="1112">
        <v>73.099999999999994</v>
      </c>
      <c r="BY53" s="1112"/>
      <c r="BZ53" s="1112"/>
      <c r="CA53" s="1112"/>
      <c r="CB53" s="1112"/>
      <c r="CC53" s="1112"/>
      <c r="CD53" s="1112"/>
      <c r="CE53" s="1112"/>
      <c r="CF53" s="1112">
        <v>73.8</v>
      </c>
      <c r="CG53" s="1112"/>
      <c r="CH53" s="1112"/>
      <c r="CI53" s="1112"/>
      <c r="CJ53" s="1112"/>
      <c r="CK53" s="1112"/>
      <c r="CL53" s="1112"/>
      <c r="CM53" s="1112"/>
      <c r="CN53" s="1112">
        <v>75</v>
      </c>
      <c r="CO53" s="1112"/>
      <c r="CP53" s="1112"/>
      <c r="CQ53" s="1112"/>
      <c r="CR53" s="1112"/>
      <c r="CS53" s="1112"/>
      <c r="CT53" s="1112"/>
      <c r="CU53" s="1112"/>
      <c r="CV53" s="1113"/>
      <c r="CW53" s="1112"/>
      <c r="CX53" s="1112"/>
      <c r="CY53" s="1112"/>
      <c r="CZ53" s="1112"/>
      <c r="DA53" s="1112"/>
      <c r="DB53" s="1112"/>
      <c r="DC53" s="1112"/>
    </row>
    <row r="54" spans="1:109" x14ac:dyDescent="0.15">
      <c r="A54" s="1090"/>
      <c r="B54" s="80"/>
      <c r="G54" s="1108"/>
      <c r="H54" s="1108"/>
      <c r="I54" s="1101"/>
      <c r="J54" s="1101"/>
      <c r="K54" s="1110"/>
      <c r="L54" s="1110"/>
      <c r="M54" s="1110"/>
      <c r="N54" s="1110"/>
      <c r="AM54" s="1100"/>
      <c r="AN54" s="1111"/>
      <c r="AO54" s="1111"/>
      <c r="AP54" s="1111"/>
      <c r="AQ54" s="1111"/>
      <c r="AR54" s="1111"/>
      <c r="AS54" s="1111"/>
      <c r="AT54" s="1111"/>
      <c r="AU54" s="1111"/>
      <c r="AV54" s="1111"/>
      <c r="AW54" s="1111"/>
      <c r="AX54" s="1111"/>
      <c r="AY54" s="1111"/>
      <c r="AZ54" s="1111"/>
      <c r="BA54" s="1111"/>
      <c r="BB54" s="1111"/>
      <c r="BC54" s="1111"/>
      <c r="BD54" s="1111"/>
      <c r="BE54" s="1111"/>
      <c r="BF54" s="1111"/>
      <c r="BG54" s="1111"/>
      <c r="BH54" s="1111"/>
      <c r="BI54" s="1111"/>
      <c r="BJ54" s="1111"/>
      <c r="BK54" s="1111"/>
      <c r="BL54" s="1111"/>
      <c r="BM54" s="1111"/>
      <c r="BN54" s="1111"/>
      <c r="BO54" s="1111"/>
      <c r="BP54" s="1112"/>
      <c r="BQ54" s="1112"/>
      <c r="BR54" s="1112"/>
      <c r="BS54" s="1112"/>
      <c r="BT54" s="1112"/>
      <c r="BU54" s="1112"/>
      <c r="BV54" s="1112"/>
      <c r="BW54" s="1112"/>
      <c r="BX54" s="1112"/>
      <c r="BY54" s="1112"/>
      <c r="BZ54" s="1112"/>
      <c r="CA54" s="1112"/>
      <c r="CB54" s="1112"/>
      <c r="CC54" s="1112"/>
      <c r="CD54" s="1112"/>
      <c r="CE54" s="1112"/>
      <c r="CF54" s="1112"/>
      <c r="CG54" s="1112"/>
      <c r="CH54" s="1112"/>
      <c r="CI54" s="1112"/>
      <c r="CJ54" s="1112"/>
      <c r="CK54" s="1112"/>
      <c r="CL54" s="1112"/>
      <c r="CM54" s="1112"/>
      <c r="CN54" s="1112"/>
      <c r="CO54" s="1112"/>
      <c r="CP54" s="1112"/>
      <c r="CQ54" s="1112"/>
      <c r="CR54" s="1112"/>
      <c r="CS54" s="1112"/>
      <c r="CT54" s="1112"/>
      <c r="CU54" s="1112"/>
      <c r="CV54" s="1112"/>
      <c r="CW54" s="1112"/>
      <c r="CX54" s="1112"/>
      <c r="CY54" s="1112"/>
      <c r="CZ54" s="1112"/>
      <c r="DA54" s="1112"/>
      <c r="DB54" s="1112"/>
      <c r="DC54" s="1112"/>
    </row>
    <row r="55" spans="1:109" x14ac:dyDescent="0.15">
      <c r="A55" s="1090"/>
      <c r="B55" s="80"/>
      <c r="G55" s="1101"/>
      <c r="H55" s="1101"/>
      <c r="I55" s="1101"/>
      <c r="J55" s="1101"/>
      <c r="K55" s="1110"/>
      <c r="L55" s="1110"/>
      <c r="M55" s="1110"/>
      <c r="N55" s="1110"/>
      <c r="AN55" s="1107" t="s">
        <v>544</v>
      </c>
      <c r="AO55" s="1107"/>
      <c r="AP55" s="1107"/>
      <c r="AQ55" s="1107"/>
      <c r="AR55" s="1107"/>
      <c r="AS55" s="1107"/>
      <c r="AT55" s="1107"/>
      <c r="AU55" s="1107"/>
      <c r="AV55" s="1107"/>
      <c r="AW55" s="1107"/>
      <c r="AX55" s="1107"/>
      <c r="AY55" s="1107"/>
      <c r="AZ55" s="1107"/>
      <c r="BA55" s="1107"/>
      <c r="BB55" s="1111" t="s">
        <v>542</v>
      </c>
      <c r="BC55" s="1111"/>
      <c r="BD55" s="1111"/>
      <c r="BE55" s="1111"/>
      <c r="BF55" s="1111"/>
      <c r="BG55" s="1111"/>
      <c r="BH55" s="1111"/>
      <c r="BI55" s="1111"/>
      <c r="BJ55" s="1111"/>
      <c r="BK55" s="1111"/>
      <c r="BL55" s="1111"/>
      <c r="BM55" s="1111"/>
      <c r="BN55" s="1111"/>
      <c r="BO55" s="1111"/>
      <c r="BP55" s="1112">
        <v>35.4</v>
      </c>
      <c r="BQ55" s="1112"/>
      <c r="BR55" s="1112"/>
      <c r="BS55" s="1112"/>
      <c r="BT55" s="1112"/>
      <c r="BU55" s="1112"/>
      <c r="BV55" s="1112"/>
      <c r="BW55" s="1112"/>
      <c r="BX55" s="1112">
        <v>23.5</v>
      </c>
      <c r="BY55" s="1112"/>
      <c r="BZ55" s="1112"/>
      <c r="CA55" s="1112"/>
      <c r="CB55" s="1112"/>
      <c r="CC55" s="1112"/>
      <c r="CD55" s="1112"/>
      <c r="CE55" s="1112"/>
      <c r="CF55" s="1112">
        <v>8.5</v>
      </c>
      <c r="CG55" s="1112"/>
      <c r="CH55" s="1112"/>
      <c r="CI55" s="1112"/>
      <c r="CJ55" s="1112"/>
      <c r="CK55" s="1112"/>
      <c r="CL55" s="1112"/>
      <c r="CM55" s="1112"/>
      <c r="CN55" s="1112">
        <v>0</v>
      </c>
      <c r="CO55" s="1112"/>
      <c r="CP55" s="1112"/>
      <c r="CQ55" s="1112"/>
      <c r="CR55" s="1112"/>
      <c r="CS55" s="1112"/>
      <c r="CT55" s="1112"/>
      <c r="CU55" s="1112"/>
      <c r="CV55" s="1113"/>
      <c r="CW55" s="1112"/>
      <c r="CX55" s="1112"/>
      <c r="CY55" s="1112"/>
      <c r="CZ55" s="1112"/>
      <c r="DA55" s="1112"/>
      <c r="DB55" s="1112"/>
      <c r="DC55" s="1112"/>
    </row>
    <row r="56" spans="1:109" x14ac:dyDescent="0.15">
      <c r="A56" s="1090"/>
      <c r="B56" s="80"/>
      <c r="G56" s="1101"/>
      <c r="H56" s="1101"/>
      <c r="I56" s="1101"/>
      <c r="J56" s="1101"/>
      <c r="K56" s="1110"/>
      <c r="L56" s="1110"/>
      <c r="M56" s="1110"/>
      <c r="N56" s="1110"/>
      <c r="AN56" s="1107"/>
      <c r="AO56" s="1107"/>
      <c r="AP56" s="1107"/>
      <c r="AQ56" s="1107"/>
      <c r="AR56" s="1107"/>
      <c r="AS56" s="1107"/>
      <c r="AT56" s="1107"/>
      <c r="AU56" s="1107"/>
      <c r="AV56" s="1107"/>
      <c r="AW56" s="1107"/>
      <c r="AX56" s="1107"/>
      <c r="AY56" s="1107"/>
      <c r="AZ56" s="1107"/>
      <c r="BA56" s="1107"/>
      <c r="BB56" s="1111"/>
      <c r="BC56" s="1111"/>
      <c r="BD56" s="1111"/>
      <c r="BE56" s="1111"/>
      <c r="BF56" s="1111"/>
      <c r="BG56" s="1111"/>
      <c r="BH56" s="1111"/>
      <c r="BI56" s="1111"/>
      <c r="BJ56" s="1111"/>
      <c r="BK56" s="1111"/>
      <c r="BL56" s="1111"/>
      <c r="BM56" s="1111"/>
      <c r="BN56" s="1111"/>
      <c r="BO56" s="1111"/>
      <c r="BP56" s="1112"/>
      <c r="BQ56" s="1112"/>
      <c r="BR56" s="1112"/>
      <c r="BS56" s="1112"/>
      <c r="BT56" s="1112"/>
      <c r="BU56" s="1112"/>
      <c r="BV56" s="1112"/>
      <c r="BW56" s="1112"/>
      <c r="BX56" s="1112"/>
      <c r="BY56" s="1112"/>
      <c r="BZ56" s="1112"/>
      <c r="CA56" s="1112"/>
      <c r="CB56" s="1112"/>
      <c r="CC56" s="1112"/>
      <c r="CD56" s="1112"/>
      <c r="CE56" s="1112"/>
      <c r="CF56" s="1112"/>
      <c r="CG56" s="1112"/>
      <c r="CH56" s="1112"/>
      <c r="CI56" s="1112"/>
      <c r="CJ56" s="1112"/>
      <c r="CK56" s="1112"/>
      <c r="CL56" s="1112"/>
      <c r="CM56" s="1112"/>
      <c r="CN56" s="1112"/>
      <c r="CO56" s="1112"/>
      <c r="CP56" s="1112"/>
      <c r="CQ56" s="1112"/>
      <c r="CR56" s="1112"/>
      <c r="CS56" s="1112"/>
      <c r="CT56" s="1112"/>
      <c r="CU56" s="1112"/>
      <c r="CV56" s="1112"/>
      <c r="CW56" s="1112"/>
      <c r="CX56" s="1112"/>
      <c r="CY56" s="1112"/>
      <c r="CZ56" s="1112"/>
      <c r="DA56" s="1112"/>
      <c r="DB56" s="1112"/>
      <c r="DC56" s="1112"/>
    </row>
    <row r="57" spans="1:109" s="1090" customFormat="1" x14ac:dyDescent="0.15">
      <c r="B57" s="1114"/>
      <c r="G57" s="1101"/>
      <c r="H57" s="1101"/>
      <c r="I57" s="1115"/>
      <c r="J57" s="1115"/>
      <c r="K57" s="1110"/>
      <c r="L57" s="1110"/>
      <c r="M57" s="1110"/>
      <c r="N57" s="1110"/>
      <c r="AM57" s="90"/>
      <c r="AN57" s="1107"/>
      <c r="AO57" s="1107"/>
      <c r="AP57" s="1107"/>
      <c r="AQ57" s="1107"/>
      <c r="AR57" s="1107"/>
      <c r="AS57" s="1107"/>
      <c r="AT57" s="1107"/>
      <c r="AU57" s="1107"/>
      <c r="AV57" s="1107"/>
      <c r="AW57" s="1107"/>
      <c r="AX57" s="1107"/>
      <c r="AY57" s="1107"/>
      <c r="AZ57" s="1107"/>
      <c r="BA57" s="1107"/>
      <c r="BB57" s="1111" t="s">
        <v>543</v>
      </c>
      <c r="BC57" s="1111"/>
      <c r="BD57" s="1111"/>
      <c r="BE57" s="1111"/>
      <c r="BF57" s="1111"/>
      <c r="BG57" s="1111"/>
      <c r="BH57" s="1111"/>
      <c r="BI57" s="1111"/>
      <c r="BJ57" s="1111"/>
      <c r="BK57" s="1111"/>
      <c r="BL57" s="1111"/>
      <c r="BM57" s="1111"/>
      <c r="BN57" s="1111"/>
      <c r="BO57" s="1111"/>
      <c r="BP57" s="1112">
        <v>66</v>
      </c>
      <c r="BQ57" s="1112"/>
      <c r="BR57" s="1112"/>
      <c r="BS57" s="1112"/>
      <c r="BT57" s="1112"/>
      <c r="BU57" s="1112"/>
      <c r="BV57" s="1112"/>
      <c r="BW57" s="1112"/>
      <c r="BX57" s="1112">
        <v>62</v>
      </c>
      <c r="BY57" s="1112"/>
      <c r="BZ57" s="1112"/>
      <c r="CA57" s="1112"/>
      <c r="CB57" s="1112"/>
      <c r="CC57" s="1112"/>
      <c r="CD57" s="1112"/>
      <c r="CE57" s="1112"/>
      <c r="CF57" s="1112">
        <v>62</v>
      </c>
      <c r="CG57" s="1112"/>
      <c r="CH57" s="1112"/>
      <c r="CI57" s="1112"/>
      <c r="CJ57" s="1112"/>
      <c r="CK57" s="1112"/>
      <c r="CL57" s="1112"/>
      <c r="CM57" s="1112"/>
      <c r="CN57" s="1112">
        <v>63.5</v>
      </c>
      <c r="CO57" s="1112"/>
      <c r="CP57" s="1112"/>
      <c r="CQ57" s="1112"/>
      <c r="CR57" s="1112"/>
      <c r="CS57" s="1112"/>
      <c r="CT57" s="1112"/>
      <c r="CU57" s="1112"/>
      <c r="CV57" s="1113"/>
      <c r="CW57" s="1112"/>
      <c r="CX57" s="1112"/>
      <c r="CY57" s="1112"/>
      <c r="CZ57" s="1112"/>
      <c r="DA57" s="1112"/>
      <c r="DB57" s="1112"/>
      <c r="DC57" s="1112"/>
      <c r="DD57" s="1116"/>
      <c r="DE57" s="1114"/>
    </row>
    <row r="58" spans="1:109" s="1090" customFormat="1" x14ac:dyDescent="0.15">
      <c r="A58" s="90"/>
      <c r="B58" s="1114"/>
      <c r="G58" s="1101"/>
      <c r="H58" s="1101"/>
      <c r="I58" s="1115"/>
      <c r="J58" s="1115"/>
      <c r="K58" s="1110"/>
      <c r="L58" s="1110"/>
      <c r="M58" s="1110"/>
      <c r="N58" s="1110"/>
      <c r="AM58" s="90"/>
      <c r="AN58" s="1107"/>
      <c r="AO58" s="1107"/>
      <c r="AP58" s="1107"/>
      <c r="AQ58" s="1107"/>
      <c r="AR58" s="1107"/>
      <c r="AS58" s="1107"/>
      <c r="AT58" s="1107"/>
      <c r="AU58" s="1107"/>
      <c r="AV58" s="1107"/>
      <c r="AW58" s="1107"/>
      <c r="AX58" s="1107"/>
      <c r="AY58" s="1107"/>
      <c r="AZ58" s="1107"/>
      <c r="BA58" s="1107"/>
      <c r="BB58" s="1111"/>
      <c r="BC58" s="1111"/>
      <c r="BD58" s="1111"/>
      <c r="BE58" s="1111"/>
      <c r="BF58" s="1111"/>
      <c r="BG58" s="1111"/>
      <c r="BH58" s="1111"/>
      <c r="BI58" s="1111"/>
      <c r="BJ58" s="1111"/>
      <c r="BK58" s="1111"/>
      <c r="BL58" s="1111"/>
      <c r="BM58" s="1111"/>
      <c r="BN58" s="1111"/>
      <c r="BO58" s="1111"/>
      <c r="BP58" s="1112"/>
      <c r="BQ58" s="1112"/>
      <c r="BR58" s="1112"/>
      <c r="BS58" s="1112"/>
      <c r="BT58" s="1112"/>
      <c r="BU58" s="1112"/>
      <c r="BV58" s="1112"/>
      <c r="BW58" s="1112"/>
      <c r="BX58" s="1112"/>
      <c r="BY58" s="1112"/>
      <c r="BZ58" s="1112"/>
      <c r="CA58" s="1112"/>
      <c r="CB58" s="1112"/>
      <c r="CC58" s="1112"/>
      <c r="CD58" s="1112"/>
      <c r="CE58" s="1112"/>
      <c r="CF58" s="1112"/>
      <c r="CG58" s="1112"/>
      <c r="CH58" s="1112"/>
      <c r="CI58" s="1112"/>
      <c r="CJ58" s="1112"/>
      <c r="CK58" s="1112"/>
      <c r="CL58" s="1112"/>
      <c r="CM58" s="1112"/>
      <c r="CN58" s="1112"/>
      <c r="CO58" s="1112"/>
      <c r="CP58" s="1112"/>
      <c r="CQ58" s="1112"/>
      <c r="CR58" s="1112"/>
      <c r="CS58" s="1112"/>
      <c r="CT58" s="1112"/>
      <c r="CU58" s="1112"/>
      <c r="CV58" s="1112"/>
      <c r="CW58" s="1112"/>
      <c r="CX58" s="1112"/>
      <c r="CY58" s="1112"/>
      <c r="CZ58" s="1112"/>
      <c r="DA58" s="1112"/>
      <c r="DB58" s="1112"/>
      <c r="DC58" s="1112"/>
      <c r="DD58" s="1116"/>
      <c r="DE58" s="1114"/>
    </row>
    <row r="59" spans="1:109" s="1090" customFormat="1" x14ac:dyDescent="0.15">
      <c r="A59" s="90"/>
      <c r="B59" s="1114"/>
      <c r="K59" s="1117"/>
      <c r="L59" s="1117"/>
      <c r="M59" s="1117"/>
      <c r="N59" s="1117"/>
      <c r="AQ59" s="1117"/>
      <c r="AR59" s="1117"/>
      <c r="AS59" s="1117"/>
      <c r="AT59" s="1117"/>
      <c r="BC59" s="1117"/>
      <c r="BD59" s="1117"/>
      <c r="BE59" s="1117"/>
      <c r="BF59" s="1117"/>
      <c r="BO59" s="1117"/>
      <c r="BP59" s="1117"/>
      <c r="BQ59" s="1117"/>
      <c r="BR59" s="1117"/>
      <c r="CA59" s="1117"/>
      <c r="CB59" s="1117"/>
      <c r="CC59" s="1117"/>
      <c r="CD59" s="1117"/>
      <c r="CM59" s="1117"/>
      <c r="CN59" s="1117"/>
      <c r="CO59" s="1117"/>
      <c r="CP59" s="1117"/>
      <c r="CY59" s="1117"/>
      <c r="CZ59" s="1117"/>
      <c r="DA59" s="1117"/>
      <c r="DB59" s="1117"/>
      <c r="DC59" s="1117"/>
      <c r="DD59" s="1116"/>
      <c r="DE59" s="1114"/>
    </row>
    <row r="60" spans="1:109" s="1090" customFormat="1" x14ac:dyDescent="0.15">
      <c r="A60" s="90"/>
      <c r="B60" s="1114"/>
      <c r="K60" s="1117"/>
      <c r="L60" s="1117"/>
      <c r="M60" s="1117"/>
      <c r="N60" s="1117"/>
      <c r="AQ60" s="1117"/>
      <c r="AR60" s="1117"/>
      <c r="AS60" s="1117"/>
      <c r="AT60" s="1117"/>
      <c r="BC60" s="1117"/>
      <c r="BD60" s="1117"/>
      <c r="BE60" s="1117"/>
      <c r="BF60" s="1117"/>
      <c r="BO60" s="1117"/>
      <c r="BP60" s="1117"/>
      <c r="BQ60" s="1117"/>
      <c r="BR60" s="1117"/>
      <c r="CA60" s="1117"/>
      <c r="CB60" s="1117"/>
      <c r="CC60" s="1117"/>
      <c r="CD60" s="1117"/>
      <c r="CM60" s="1117"/>
      <c r="CN60" s="1117"/>
      <c r="CO60" s="1117"/>
      <c r="CP60" s="1117"/>
      <c r="CY60" s="1117"/>
      <c r="CZ60" s="1117"/>
      <c r="DA60" s="1117"/>
      <c r="DB60" s="1117"/>
      <c r="DC60" s="1117"/>
      <c r="DD60" s="1116"/>
      <c r="DE60" s="1114"/>
    </row>
    <row r="61" spans="1:109" s="1090" customFormat="1" x14ac:dyDescent="0.15">
      <c r="A61" s="90"/>
      <c r="B61" s="1118"/>
      <c r="C61" s="1119"/>
      <c r="D61" s="1119"/>
      <c r="E61" s="1119"/>
      <c r="F61" s="1119"/>
      <c r="G61" s="1119"/>
      <c r="H61" s="1119"/>
      <c r="I61" s="1119"/>
      <c r="J61" s="1119"/>
      <c r="K61" s="1119"/>
      <c r="L61" s="1119"/>
      <c r="M61" s="1120"/>
      <c r="N61" s="1120"/>
      <c r="O61" s="1119"/>
      <c r="P61" s="1119"/>
      <c r="Q61" s="1119"/>
      <c r="R61" s="1119"/>
      <c r="S61" s="1119"/>
      <c r="T61" s="1119"/>
      <c r="U61" s="1119"/>
      <c r="V61" s="1119"/>
      <c r="W61" s="1119"/>
      <c r="X61" s="1119"/>
      <c r="Y61" s="1119"/>
      <c r="Z61" s="1119"/>
      <c r="AA61" s="1119"/>
      <c r="AB61" s="1119"/>
      <c r="AC61" s="1119"/>
      <c r="AD61" s="1119"/>
      <c r="AE61" s="1119"/>
      <c r="AF61" s="1119"/>
      <c r="AG61" s="1119"/>
      <c r="AH61" s="1119"/>
      <c r="AI61" s="1119"/>
      <c r="AJ61" s="1119"/>
      <c r="AK61" s="1119"/>
      <c r="AL61" s="1119"/>
      <c r="AM61" s="1119"/>
      <c r="AN61" s="1119"/>
      <c r="AO61" s="1119"/>
      <c r="AP61" s="1119"/>
      <c r="AQ61" s="1119"/>
      <c r="AR61" s="1119"/>
      <c r="AS61" s="1120"/>
      <c r="AT61" s="1120"/>
      <c r="AU61" s="1119"/>
      <c r="AV61" s="1119"/>
      <c r="AW61" s="1119"/>
      <c r="AX61" s="1119"/>
      <c r="AY61" s="1119"/>
      <c r="AZ61" s="1119"/>
      <c r="BA61" s="1119"/>
      <c r="BB61" s="1119"/>
      <c r="BC61" s="1119"/>
      <c r="BD61" s="1119"/>
      <c r="BE61" s="1120"/>
      <c r="BF61" s="1120"/>
      <c r="BG61" s="1119"/>
      <c r="BH61" s="1119"/>
      <c r="BI61" s="1119"/>
      <c r="BJ61" s="1119"/>
      <c r="BK61" s="1119"/>
      <c r="BL61" s="1119"/>
      <c r="BM61" s="1119"/>
      <c r="BN61" s="1119"/>
      <c r="BO61" s="1119"/>
      <c r="BP61" s="1119"/>
      <c r="BQ61" s="1120"/>
      <c r="BR61" s="1120"/>
      <c r="BS61" s="1119"/>
      <c r="BT61" s="1119"/>
      <c r="BU61" s="1119"/>
      <c r="BV61" s="1119"/>
      <c r="BW61" s="1119"/>
      <c r="BX61" s="1119"/>
      <c r="BY61" s="1119"/>
      <c r="BZ61" s="1119"/>
      <c r="CA61" s="1119"/>
      <c r="CB61" s="1119"/>
      <c r="CC61" s="1120"/>
      <c r="CD61" s="1120"/>
      <c r="CE61" s="1119"/>
      <c r="CF61" s="1119"/>
      <c r="CG61" s="1119"/>
      <c r="CH61" s="1119"/>
      <c r="CI61" s="1119"/>
      <c r="CJ61" s="1119"/>
      <c r="CK61" s="1119"/>
      <c r="CL61" s="1119"/>
      <c r="CM61" s="1119"/>
      <c r="CN61" s="1119"/>
      <c r="CO61" s="1120"/>
      <c r="CP61" s="1120"/>
      <c r="CQ61" s="1119"/>
      <c r="CR61" s="1119"/>
      <c r="CS61" s="1119"/>
      <c r="CT61" s="1119"/>
      <c r="CU61" s="1119"/>
      <c r="CV61" s="1119"/>
      <c r="CW61" s="1119"/>
      <c r="CX61" s="1119"/>
      <c r="CY61" s="1119"/>
      <c r="CZ61" s="1119"/>
      <c r="DA61" s="1120"/>
      <c r="DB61" s="1120"/>
      <c r="DC61" s="1120"/>
      <c r="DD61" s="1121"/>
      <c r="DE61" s="1114"/>
    </row>
    <row r="62" spans="1:109" x14ac:dyDescent="0.15">
      <c r="B62" s="1088"/>
      <c r="C62" s="1088"/>
      <c r="D62" s="1088"/>
      <c r="E62" s="1088"/>
      <c r="F62" s="1088"/>
      <c r="G62" s="1088"/>
      <c r="H62" s="1088"/>
      <c r="I62" s="1088"/>
      <c r="J62" s="1088"/>
      <c r="K62" s="1088"/>
      <c r="L62" s="1088"/>
      <c r="M62" s="1088"/>
      <c r="N62" s="1088"/>
      <c r="O62" s="1088"/>
      <c r="P62" s="1088"/>
      <c r="Q62" s="1088"/>
      <c r="R62" s="1088"/>
      <c r="S62" s="1088"/>
      <c r="T62" s="1088"/>
      <c r="U62" s="1088"/>
      <c r="V62" s="1088"/>
      <c r="W62" s="1088"/>
      <c r="X62" s="1088"/>
      <c r="Y62" s="1088"/>
      <c r="Z62" s="1088"/>
      <c r="AA62" s="1088"/>
      <c r="AB62" s="1088"/>
      <c r="AC62" s="1088"/>
      <c r="AD62" s="1088"/>
      <c r="AE62" s="1088"/>
      <c r="AF62" s="1088"/>
      <c r="AG62" s="1088"/>
      <c r="AH62" s="1088"/>
      <c r="AI62" s="1088"/>
      <c r="AJ62" s="1088"/>
      <c r="AK62" s="1088"/>
      <c r="AL62" s="1088"/>
      <c r="AM62" s="1088"/>
      <c r="AN62" s="1088"/>
      <c r="AO62" s="1088"/>
      <c r="AP62" s="1088"/>
      <c r="AQ62" s="1088"/>
      <c r="AR62" s="1088"/>
      <c r="AS62" s="1088"/>
      <c r="AT62" s="1088"/>
      <c r="AU62" s="1088"/>
      <c r="AV62" s="1088"/>
      <c r="AW62" s="1088"/>
      <c r="AX62" s="1088"/>
      <c r="AY62" s="1088"/>
      <c r="AZ62" s="1088"/>
      <c r="BA62" s="1088"/>
      <c r="BB62" s="1088"/>
      <c r="BC62" s="1088"/>
      <c r="BD62" s="1088"/>
      <c r="BE62" s="1088"/>
      <c r="BF62" s="1088"/>
      <c r="BG62" s="1088"/>
      <c r="BH62" s="1088"/>
      <c r="BI62" s="1088"/>
      <c r="BJ62" s="1088"/>
      <c r="BK62" s="1088"/>
      <c r="BL62" s="1088"/>
      <c r="BM62" s="1088"/>
      <c r="BN62" s="1088"/>
      <c r="BO62" s="1088"/>
      <c r="BP62" s="1088"/>
      <c r="BQ62" s="1088"/>
      <c r="BR62" s="1088"/>
      <c r="BS62" s="1088"/>
      <c r="BT62" s="1088"/>
      <c r="BU62" s="1088"/>
      <c r="BV62" s="1088"/>
      <c r="BW62" s="1088"/>
      <c r="BX62" s="1088"/>
      <c r="BY62" s="1088"/>
      <c r="BZ62" s="1088"/>
      <c r="CA62" s="1088"/>
      <c r="CB62" s="1088"/>
      <c r="CC62" s="1088"/>
      <c r="CD62" s="1088"/>
      <c r="CE62" s="1088"/>
      <c r="CF62" s="1088"/>
      <c r="CG62" s="1088"/>
      <c r="CH62" s="1088"/>
      <c r="CI62" s="1088"/>
      <c r="CJ62" s="1088"/>
      <c r="CK62" s="1088"/>
      <c r="CL62" s="1088"/>
      <c r="CM62" s="1088"/>
      <c r="CN62" s="1088"/>
      <c r="CO62" s="1088"/>
      <c r="CP62" s="1088"/>
      <c r="CQ62" s="1088"/>
      <c r="CR62" s="1088"/>
      <c r="CS62" s="1088"/>
      <c r="CT62" s="1088"/>
      <c r="CU62" s="1088"/>
      <c r="CV62" s="1088"/>
      <c r="CW62" s="1088"/>
      <c r="CX62" s="1088"/>
      <c r="CY62" s="1088"/>
      <c r="CZ62" s="1088"/>
      <c r="DA62" s="1088"/>
      <c r="DB62" s="1088"/>
      <c r="DC62" s="1088"/>
      <c r="DD62" s="1088"/>
      <c r="DE62" s="90"/>
    </row>
    <row r="63" spans="1:109" ht="17.25" x14ac:dyDescent="0.15">
      <c r="B63" s="88" t="s">
        <v>545</v>
      </c>
    </row>
    <row r="64" spans="1:109" x14ac:dyDescent="0.15">
      <c r="B64" s="80"/>
      <c r="G64" s="1089"/>
      <c r="N64" s="1122"/>
      <c r="AM64" s="1089"/>
      <c r="AN64" s="1089" t="s">
        <v>538</v>
      </c>
      <c r="AP64" s="1090"/>
      <c r="AQ64" s="1090"/>
      <c r="AR64" s="1090"/>
      <c r="AY64" s="1089"/>
      <c r="BA64" s="1090"/>
      <c r="BB64" s="1090"/>
      <c r="BC64" s="1090"/>
      <c r="BK64" s="1089"/>
      <c r="BM64" s="1090"/>
      <c r="BN64" s="1090"/>
      <c r="BO64" s="1090"/>
      <c r="BW64" s="1089"/>
      <c r="BY64" s="1090"/>
      <c r="BZ64" s="1090"/>
      <c r="CA64" s="1090"/>
      <c r="CI64" s="1089"/>
      <c r="CK64" s="1090"/>
      <c r="CL64" s="1090"/>
      <c r="CM64" s="1090"/>
      <c r="CU64" s="1089"/>
      <c r="CW64" s="1090"/>
      <c r="CX64" s="1090"/>
      <c r="CY64" s="1090"/>
    </row>
    <row r="65" spans="2:107" x14ac:dyDescent="0.15">
      <c r="B65" s="80"/>
      <c r="AN65" s="1091" t="s">
        <v>546</v>
      </c>
      <c r="AO65" s="1092"/>
      <c r="AP65" s="1092"/>
      <c r="AQ65" s="1092"/>
      <c r="AR65" s="1092"/>
      <c r="AS65" s="1092"/>
      <c r="AT65" s="1092"/>
      <c r="AU65" s="1092"/>
      <c r="AV65" s="1092"/>
      <c r="AW65" s="1092"/>
      <c r="AX65" s="1092"/>
      <c r="AY65" s="1092"/>
      <c r="AZ65" s="1092"/>
      <c r="BA65" s="1092"/>
      <c r="BB65" s="1092"/>
      <c r="BC65" s="1092"/>
      <c r="BD65" s="1092"/>
      <c r="BE65" s="1092"/>
      <c r="BF65" s="1092"/>
      <c r="BG65" s="1092"/>
      <c r="BH65" s="1092"/>
      <c r="BI65" s="1092"/>
      <c r="BJ65" s="1092"/>
      <c r="BK65" s="1092"/>
      <c r="BL65" s="1092"/>
      <c r="BM65" s="1092"/>
      <c r="BN65" s="1092"/>
      <c r="BO65" s="1092"/>
      <c r="BP65" s="1092"/>
      <c r="BQ65" s="1092"/>
      <c r="BR65" s="1092"/>
      <c r="BS65" s="1092"/>
      <c r="BT65" s="1092"/>
      <c r="BU65" s="1092"/>
      <c r="BV65" s="1092"/>
      <c r="BW65" s="1092"/>
      <c r="BX65" s="1092"/>
      <c r="BY65" s="1092"/>
      <c r="BZ65" s="1092"/>
      <c r="CA65" s="1092"/>
      <c r="CB65" s="1092"/>
      <c r="CC65" s="1092"/>
      <c r="CD65" s="1092"/>
      <c r="CE65" s="1092"/>
      <c r="CF65" s="1092"/>
      <c r="CG65" s="1092"/>
      <c r="CH65" s="1092"/>
      <c r="CI65" s="1092"/>
      <c r="CJ65" s="1092"/>
      <c r="CK65" s="1092"/>
      <c r="CL65" s="1092"/>
      <c r="CM65" s="1092"/>
      <c r="CN65" s="1092"/>
      <c r="CO65" s="1092"/>
      <c r="CP65" s="1092"/>
      <c r="CQ65" s="1092"/>
      <c r="CR65" s="1092"/>
      <c r="CS65" s="1092"/>
      <c r="CT65" s="1092"/>
      <c r="CU65" s="1092"/>
      <c r="CV65" s="1092"/>
      <c r="CW65" s="1092"/>
      <c r="CX65" s="1092"/>
      <c r="CY65" s="1092"/>
      <c r="CZ65" s="1092"/>
      <c r="DA65" s="1092"/>
      <c r="DB65" s="1092"/>
      <c r="DC65" s="1093"/>
    </row>
    <row r="66" spans="2:107" x14ac:dyDescent="0.15">
      <c r="B66" s="80"/>
      <c r="AN66" s="1094"/>
      <c r="AO66" s="1095"/>
      <c r="AP66" s="1095"/>
      <c r="AQ66" s="1095"/>
      <c r="AR66" s="1095"/>
      <c r="AS66" s="1095"/>
      <c r="AT66" s="1095"/>
      <c r="AU66" s="1095"/>
      <c r="AV66" s="1095"/>
      <c r="AW66" s="1095"/>
      <c r="AX66" s="1095"/>
      <c r="AY66" s="1095"/>
      <c r="AZ66" s="1095"/>
      <c r="BA66" s="1095"/>
      <c r="BB66" s="1095"/>
      <c r="BC66" s="1095"/>
      <c r="BD66" s="1095"/>
      <c r="BE66" s="1095"/>
      <c r="BF66" s="1095"/>
      <c r="BG66" s="1095"/>
      <c r="BH66" s="1095"/>
      <c r="BI66" s="1095"/>
      <c r="BJ66" s="1095"/>
      <c r="BK66" s="1095"/>
      <c r="BL66" s="1095"/>
      <c r="BM66" s="1095"/>
      <c r="BN66" s="1095"/>
      <c r="BO66" s="1095"/>
      <c r="BP66" s="1095"/>
      <c r="BQ66" s="1095"/>
      <c r="BR66" s="1095"/>
      <c r="BS66" s="1095"/>
      <c r="BT66" s="1095"/>
      <c r="BU66" s="1095"/>
      <c r="BV66" s="1095"/>
      <c r="BW66" s="1095"/>
      <c r="BX66" s="1095"/>
      <c r="BY66" s="1095"/>
      <c r="BZ66" s="1095"/>
      <c r="CA66" s="1095"/>
      <c r="CB66" s="1095"/>
      <c r="CC66" s="1095"/>
      <c r="CD66" s="1095"/>
      <c r="CE66" s="1095"/>
      <c r="CF66" s="1095"/>
      <c r="CG66" s="1095"/>
      <c r="CH66" s="1095"/>
      <c r="CI66" s="1095"/>
      <c r="CJ66" s="1095"/>
      <c r="CK66" s="1095"/>
      <c r="CL66" s="1095"/>
      <c r="CM66" s="1095"/>
      <c r="CN66" s="1095"/>
      <c r="CO66" s="1095"/>
      <c r="CP66" s="1095"/>
      <c r="CQ66" s="1095"/>
      <c r="CR66" s="1095"/>
      <c r="CS66" s="1095"/>
      <c r="CT66" s="1095"/>
      <c r="CU66" s="1095"/>
      <c r="CV66" s="1095"/>
      <c r="CW66" s="1095"/>
      <c r="CX66" s="1095"/>
      <c r="CY66" s="1095"/>
      <c r="CZ66" s="1095"/>
      <c r="DA66" s="1095"/>
      <c r="DB66" s="1095"/>
      <c r="DC66" s="1096"/>
    </row>
    <row r="67" spans="2:107" x14ac:dyDescent="0.15">
      <c r="B67" s="80"/>
      <c r="AN67" s="1094"/>
      <c r="AO67" s="1095"/>
      <c r="AP67" s="1095"/>
      <c r="AQ67" s="1095"/>
      <c r="AR67" s="1095"/>
      <c r="AS67" s="1095"/>
      <c r="AT67" s="1095"/>
      <c r="AU67" s="1095"/>
      <c r="AV67" s="1095"/>
      <c r="AW67" s="1095"/>
      <c r="AX67" s="1095"/>
      <c r="AY67" s="1095"/>
      <c r="AZ67" s="1095"/>
      <c r="BA67" s="1095"/>
      <c r="BB67" s="1095"/>
      <c r="BC67" s="1095"/>
      <c r="BD67" s="1095"/>
      <c r="BE67" s="1095"/>
      <c r="BF67" s="1095"/>
      <c r="BG67" s="1095"/>
      <c r="BH67" s="1095"/>
      <c r="BI67" s="1095"/>
      <c r="BJ67" s="1095"/>
      <c r="BK67" s="1095"/>
      <c r="BL67" s="1095"/>
      <c r="BM67" s="1095"/>
      <c r="BN67" s="1095"/>
      <c r="BO67" s="1095"/>
      <c r="BP67" s="1095"/>
      <c r="BQ67" s="1095"/>
      <c r="BR67" s="1095"/>
      <c r="BS67" s="1095"/>
      <c r="BT67" s="1095"/>
      <c r="BU67" s="1095"/>
      <c r="BV67" s="1095"/>
      <c r="BW67" s="1095"/>
      <c r="BX67" s="1095"/>
      <c r="BY67" s="1095"/>
      <c r="BZ67" s="1095"/>
      <c r="CA67" s="1095"/>
      <c r="CB67" s="1095"/>
      <c r="CC67" s="1095"/>
      <c r="CD67" s="1095"/>
      <c r="CE67" s="1095"/>
      <c r="CF67" s="1095"/>
      <c r="CG67" s="1095"/>
      <c r="CH67" s="1095"/>
      <c r="CI67" s="1095"/>
      <c r="CJ67" s="1095"/>
      <c r="CK67" s="1095"/>
      <c r="CL67" s="1095"/>
      <c r="CM67" s="1095"/>
      <c r="CN67" s="1095"/>
      <c r="CO67" s="1095"/>
      <c r="CP67" s="1095"/>
      <c r="CQ67" s="1095"/>
      <c r="CR67" s="1095"/>
      <c r="CS67" s="1095"/>
      <c r="CT67" s="1095"/>
      <c r="CU67" s="1095"/>
      <c r="CV67" s="1095"/>
      <c r="CW67" s="1095"/>
      <c r="CX67" s="1095"/>
      <c r="CY67" s="1095"/>
      <c r="CZ67" s="1095"/>
      <c r="DA67" s="1095"/>
      <c r="DB67" s="1095"/>
      <c r="DC67" s="1096"/>
    </row>
    <row r="68" spans="2:107" x14ac:dyDescent="0.15">
      <c r="B68" s="80"/>
      <c r="AN68" s="1094"/>
      <c r="AO68" s="1095"/>
      <c r="AP68" s="1095"/>
      <c r="AQ68" s="1095"/>
      <c r="AR68" s="1095"/>
      <c r="AS68" s="1095"/>
      <c r="AT68" s="1095"/>
      <c r="AU68" s="1095"/>
      <c r="AV68" s="1095"/>
      <c r="AW68" s="1095"/>
      <c r="AX68" s="1095"/>
      <c r="AY68" s="1095"/>
      <c r="AZ68" s="1095"/>
      <c r="BA68" s="1095"/>
      <c r="BB68" s="1095"/>
      <c r="BC68" s="1095"/>
      <c r="BD68" s="1095"/>
      <c r="BE68" s="1095"/>
      <c r="BF68" s="1095"/>
      <c r="BG68" s="1095"/>
      <c r="BH68" s="1095"/>
      <c r="BI68" s="1095"/>
      <c r="BJ68" s="1095"/>
      <c r="BK68" s="1095"/>
      <c r="BL68" s="1095"/>
      <c r="BM68" s="1095"/>
      <c r="BN68" s="1095"/>
      <c r="BO68" s="1095"/>
      <c r="BP68" s="1095"/>
      <c r="BQ68" s="1095"/>
      <c r="BR68" s="1095"/>
      <c r="BS68" s="1095"/>
      <c r="BT68" s="1095"/>
      <c r="BU68" s="1095"/>
      <c r="BV68" s="1095"/>
      <c r="BW68" s="1095"/>
      <c r="BX68" s="1095"/>
      <c r="BY68" s="1095"/>
      <c r="BZ68" s="1095"/>
      <c r="CA68" s="1095"/>
      <c r="CB68" s="1095"/>
      <c r="CC68" s="1095"/>
      <c r="CD68" s="1095"/>
      <c r="CE68" s="1095"/>
      <c r="CF68" s="1095"/>
      <c r="CG68" s="1095"/>
      <c r="CH68" s="1095"/>
      <c r="CI68" s="1095"/>
      <c r="CJ68" s="1095"/>
      <c r="CK68" s="1095"/>
      <c r="CL68" s="1095"/>
      <c r="CM68" s="1095"/>
      <c r="CN68" s="1095"/>
      <c r="CO68" s="1095"/>
      <c r="CP68" s="1095"/>
      <c r="CQ68" s="1095"/>
      <c r="CR68" s="1095"/>
      <c r="CS68" s="1095"/>
      <c r="CT68" s="1095"/>
      <c r="CU68" s="1095"/>
      <c r="CV68" s="1095"/>
      <c r="CW68" s="1095"/>
      <c r="CX68" s="1095"/>
      <c r="CY68" s="1095"/>
      <c r="CZ68" s="1095"/>
      <c r="DA68" s="1095"/>
      <c r="DB68" s="1095"/>
      <c r="DC68" s="1096"/>
    </row>
    <row r="69" spans="2:107" x14ac:dyDescent="0.15">
      <c r="B69" s="80"/>
      <c r="AN69" s="1097"/>
      <c r="AO69" s="1098"/>
      <c r="AP69" s="1098"/>
      <c r="AQ69" s="1098"/>
      <c r="AR69" s="1098"/>
      <c r="AS69" s="1098"/>
      <c r="AT69" s="1098"/>
      <c r="AU69" s="1098"/>
      <c r="AV69" s="1098"/>
      <c r="AW69" s="1098"/>
      <c r="AX69" s="1098"/>
      <c r="AY69" s="1098"/>
      <c r="AZ69" s="1098"/>
      <c r="BA69" s="1098"/>
      <c r="BB69" s="1098"/>
      <c r="BC69" s="1098"/>
      <c r="BD69" s="1098"/>
      <c r="BE69" s="1098"/>
      <c r="BF69" s="1098"/>
      <c r="BG69" s="1098"/>
      <c r="BH69" s="1098"/>
      <c r="BI69" s="1098"/>
      <c r="BJ69" s="1098"/>
      <c r="BK69" s="1098"/>
      <c r="BL69" s="1098"/>
      <c r="BM69" s="1098"/>
      <c r="BN69" s="1098"/>
      <c r="BO69" s="1098"/>
      <c r="BP69" s="1098"/>
      <c r="BQ69" s="1098"/>
      <c r="BR69" s="1098"/>
      <c r="BS69" s="1098"/>
      <c r="BT69" s="1098"/>
      <c r="BU69" s="1098"/>
      <c r="BV69" s="1098"/>
      <c r="BW69" s="1098"/>
      <c r="BX69" s="1098"/>
      <c r="BY69" s="1098"/>
      <c r="BZ69" s="1098"/>
      <c r="CA69" s="1098"/>
      <c r="CB69" s="1098"/>
      <c r="CC69" s="1098"/>
      <c r="CD69" s="1098"/>
      <c r="CE69" s="1098"/>
      <c r="CF69" s="1098"/>
      <c r="CG69" s="1098"/>
      <c r="CH69" s="1098"/>
      <c r="CI69" s="1098"/>
      <c r="CJ69" s="1098"/>
      <c r="CK69" s="1098"/>
      <c r="CL69" s="1098"/>
      <c r="CM69" s="1098"/>
      <c r="CN69" s="1098"/>
      <c r="CO69" s="1098"/>
      <c r="CP69" s="1098"/>
      <c r="CQ69" s="1098"/>
      <c r="CR69" s="1098"/>
      <c r="CS69" s="1098"/>
      <c r="CT69" s="1098"/>
      <c r="CU69" s="1098"/>
      <c r="CV69" s="1098"/>
      <c r="CW69" s="1098"/>
      <c r="CX69" s="1098"/>
      <c r="CY69" s="1098"/>
      <c r="CZ69" s="1098"/>
      <c r="DA69" s="1098"/>
      <c r="DB69" s="1098"/>
      <c r="DC69" s="1099"/>
    </row>
    <row r="70" spans="2:107" x14ac:dyDescent="0.15">
      <c r="B70" s="80"/>
      <c r="H70" s="1123"/>
      <c r="I70" s="1123"/>
      <c r="J70" s="1124"/>
      <c r="K70" s="1124"/>
      <c r="L70" s="1125"/>
      <c r="M70" s="1124"/>
      <c r="N70" s="1125"/>
      <c r="AN70" s="1100"/>
      <c r="AO70" s="1100"/>
      <c r="AP70" s="1100"/>
      <c r="AZ70" s="1100"/>
      <c r="BA70" s="1100"/>
      <c r="BB70" s="1100"/>
      <c r="BL70" s="1100"/>
      <c r="BM70" s="1100"/>
      <c r="BN70" s="1100"/>
      <c r="BX70" s="1100"/>
      <c r="BY70" s="1100"/>
      <c r="BZ70" s="1100"/>
      <c r="CJ70" s="1100"/>
      <c r="CK70" s="1100"/>
      <c r="CL70" s="1100"/>
      <c r="CV70" s="1100"/>
      <c r="CW70" s="1100"/>
      <c r="CX70" s="1100"/>
    </row>
    <row r="71" spans="2:107" x14ac:dyDescent="0.15">
      <c r="B71" s="80"/>
      <c r="G71" s="1126"/>
      <c r="I71" s="1127"/>
      <c r="J71" s="1124"/>
      <c r="K71" s="1124"/>
      <c r="L71" s="1125"/>
      <c r="M71" s="1124"/>
      <c r="N71" s="1125"/>
      <c r="AM71" s="1126"/>
      <c r="AN71" s="90" t="s">
        <v>540</v>
      </c>
    </row>
    <row r="72" spans="2:107" x14ac:dyDescent="0.15">
      <c r="B72" s="80"/>
      <c r="G72" s="1101"/>
      <c r="H72" s="1101"/>
      <c r="I72" s="1101"/>
      <c r="J72" s="1101"/>
      <c r="K72" s="1102"/>
      <c r="L72" s="1102"/>
      <c r="M72" s="1103"/>
      <c r="N72" s="1103"/>
      <c r="AN72" s="1104"/>
      <c r="AO72" s="1105"/>
      <c r="AP72" s="1105"/>
      <c r="AQ72" s="1105"/>
      <c r="AR72" s="1105"/>
      <c r="AS72" s="1105"/>
      <c r="AT72" s="1105"/>
      <c r="AU72" s="1105"/>
      <c r="AV72" s="1105"/>
      <c r="AW72" s="1105"/>
      <c r="AX72" s="1105"/>
      <c r="AY72" s="1105"/>
      <c r="AZ72" s="1105"/>
      <c r="BA72" s="1105"/>
      <c r="BB72" s="1105"/>
      <c r="BC72" s="1105"/>
      <c r="BD72" s="1105"/>
      <c r="BE72" s="1105"/>
      <c r="BF72" s="1105"/>
      <c r="BG72" s="1105"/>
      <c r="BH72" s="1105"/>
      <c r="BI72" s="1105"/>
      <c r="BJ72" s="1105"/>
      <c r="BK72" s="1105"/>
      <c r="BL72" s="1105"/>
      <c r="BM72" s="1105"/>
      <c r="BN72" s="1105"/>
      <c r="BO72" s="1106"/>
      <c r="BP72" s="1107" t="s">
        <v>518</v>
      </c>
      <c r="BQ72" s="1107"/>
      <c r="BR72" s="1107"/>
      <c r="BS72" s="1107"/>
      <c r="BT72" s="1107"/>
      <c r="BU72" s="1107"/>
      <c r="BV72" s="1107"/>
      <c r="BW72" s="1107"/>
      <c r="BX72" s="1107" t="s">
        <v>519</v>
      </c>
      <c r="BY72" s="1107"/>
      <c r="BZ72" s="1107"/>
      <c r="CA72" s="1107"/>
      <c r="CB72" s="1107"/>
      <c r="CC72" s="1107"/>
      <c r="CD72" s="1107"/>
      <c r="CE72" s="1107"/>
      <c r="CF72" s="1107" t="s">
        <v>521</v>
      </c>
      <c r="CG72" s="1107"/>
      <c r="CH72" s="1107"/>
      <c r="CI72" s="1107"/>
      <c r="CJ72" s="1107"/>
      <c r="CK72" s="1107"/>
      <c r="CL72" s="1107"/>
      <c r="CM72" s="1107"/>
      <c r="CN72" s="1107" t="s">
        <v>522</v>
      </c>
      <c r="CO72" s="1107"/>
      <c r="CP72" s="1107"/>
      <c r="CQ72" s="1107"/>
      <c r="CR72" s="1107"/>
      <c r="CS72" s="1107"/>
      <c r="CT72" s="1107"/>
      <c r="CU72" s="1107"/>
      <c r="CV72" s="1107" t="s">
        <v>250</v>
      </c>
      <c r="CW72" s="1107"/>
      <c r="CX72" s="1107"/>
      <c r="CY72" s="1107"/>
      <c r="CZ72" s="1107"/>
      <c r="DA72" s="1107"/>
      <c r="DB72" s="1107"/>
      <c r="DC72" s="1107"/>
    </row>
    <row r="73" spans="2:107" x14ac:dyDescent="0.15">
      <c r="B73" s="80"/>
      <c r="G73" s="1108"/>
      <c r="H73" s="1108"/>
      <c r="I73" s="1108"/>
      <c r="J73" s="1108"/>
      <c r="K73" s="1128"/>
      <c r="L73" s="1128"/>
      <c r="M73" s="1128"/>
      <c r="N73" s="1128"/>
      <c r="AM73" s="1100"/>
      <c r="AN73" s="1111" t="s">
        <v>541</v>
      </c>
      <c r="AO73" s="1111"/>
      <c r="AP73" s="1111"/>
      <c r="AQ73" s="1111"/>
      <c r="AR73" s="1111"/>
      <c r="AS73" s="1111"/>
      <c r="AT73" s="1111"/>
      <c r="AU73" s="1111"/>
      <c r="AV73" s="1111"/>
      <c r="AW73" s="1111"/>
      <c r="AX73" s="1111"/>
      <c r="AY73" s="1111"/>
      <c r="AZ73" s="1111"/>
      <c r="BA73" s="1111"/>
      <c r="BB73" s="1111" t="s">
        <v>542</v>
      </c>
      <c r="BC73" s="1111"/>
      <c r="BD73" s="1111"/>
      <c r="BE73" s="1111"/>
      <c r="BF73" s="1111"/>
      <c r="BG73" s="1111"/>
      <c r="BH73" s="1111"/>
      <c r="BI73" s="1111"/>
      <c r="BJ73" s="1111"/>
      <c r="BK73" s="1111"/>
      <c r="BL73" s="1111"/>
      <c r="BM73" s="1111"/>
      <c r="BN73" s="1111"/>
      <c r="BO73" s="1111"/>
      <c r="BP73" s="1112">
        <v>33.1</v>
      </c>
      <c r="BQ73" s="1112"/>
      <c r="BR73" s="1112"/>
      <c r="BS73" s="1112"/>
      <c r="BT73" s="1112"/>
      <c r="BU73" s="1112"/>
      <c r="BV73" s="1112"/>
      <c r="BW73" s="1112"/>
      <c r="BX73" s="1112">
        <v>32.5</v>
      </c>
      <c r="BY73" s="1112"/>
      <c r="BZ73" s="1112"/>
      <c r="CA73" s="1112"/>
      <c r="CB73" s="1112"/>
      <c r="CC73" s="1112"/>
      <c r="CD73" s="1112"/>
      <c r="CE73" s="1112"/>
      <c r="CF73" s="1112">
        <v>31.4</v>
      </c>
      <c r="CG73" s="1112"/>
      <c r="CH73" s="1112"/>
      <c r="CI73" s="1112"/>
      <c r="CJ73" s="1112"/>
      <c r="CK73" s="1112"/>
      <c r="CL73" s="1112"/>
      <c r="CM73" s="1112"/>
      <c r="CN73" s="1112">
        <v>31.2</v>
      </c>
      <c r="CO73" s="1112"/>
      <c r="CP73" s="1112"/>
      <c r="CQ73" s="1112"/>
      <c r="CR73" s="1112"/>
      <c r="CS73" s="1112"/>
      <c r="CT73" s="1112"/>
      <c r="CU73" s="1112"/>
      <c r="CV73" s="1112">
        <v>18.899999999999999</v>
      </c>
      <c r="CW73" s="1112"/>
      <c r="CX73" s="1112"/>
      <c r="CY73" s="1112"/>
      <c r="CZ73" s="1112"/>
      <c r="DA73" s="1112"/>
      <c r="DB73" s="1112"/>
      <c r="DC73" s="1112"/>
    </row>
    <row r="74" spans="2:107" x14ac:dyDescent="0.15">
      <c r="B74" s="80"/>
      <c r="G74" s="1108"/>
      <c r="H74" s="1108"/>
      <c r="I74" s="1108"/>
      <c r="J74" s="1108"/>
      <c r="K74" s="1128"/>
      <c r="L74" s="1128"/>
      <c r="M74" s="1128"/>
      <c r="N74" s="1128"/>
      <c r="AM74" s="1100"/>
      <c r="AN74" s="1111"/>
      <c r="AO74" s="1111"/>
      <c r="AP74" s="1111"/>
      <c r="AQ74" s="1111"/>
      <c r="AR74" s="1111"/>
      <c r="AS74" s="1111"/>
      <c r="AT74" s="1111"/>
      <c r="AU74" s="1111"/>
      <c r="AV74" s="1111"/>
      <c r="AW74" s="1111"/>
      <c r="AX74" s="1111"/>
      <c r="AY74" s="1111"/>
      <c r="AZ74" s="1111"/>
      <c r="BA74" s="1111"/>
      <c r="BB74" s="1111"/>
      <c r="BC74" s="1111"/>
      <c r="BD74" s="1111"/>
      <c r="BE74" s="1111"/>
      <c r="BF74" s="1111"/>
      <c r="BG74" s="1111"/>
      <c r="BH74" s="1111"/>
      <c r="BI74" s="1111"/>
      <c r="BJ74" s="1111"/>
      <c r="BK74" s="1111"/>
      <c r="BL74" s="1111"/>
      <c r="BM74" s="1111"/>
      <c r="BN74" s="1111"/>
      <c r="BO74" s="1111"/>
      <c r="BP74" s="1112"/>
      <c r="BQ74" s="1112"/>
      <c r="BR74" s="1112"/>
      <c r="BS74" s="1112"/>
      <c r="BT74" s="1112"/>
      <c r="BU74" s="1112"/>
      <c r="BV74" s="1112"/>
      <c r="BW74" s="1112"/>
      <c r="BX74" s="1112"/>
      <c r="BY74" s="1112"/>
      <c r="BZ74" s="1112"/>
      <c r="CA74" s="1112"/>
      <c r="CB74" s="1112"/>
      <c r="CC74" s="1112"/>
      <c r="CD74" s="1112"/>
      <c r="CE74" s="1112"/>
      <c r="CF74" s="1112"/>
      <c r="CG74" s="1112"/>
      <c r="CH74" s="1112"/>
      <c r="CI74" s="1112"/>
      <c r="CJ74" s="1112"/>
      <c r="CK74" s="1112"/>
      <c r="CL74" s="1112"/>
      <c r="CM74" s="1112"/>
      <c r="CN74" s="1112"/>
      <c r="CO74" s="1112"/>
      <c r="CP74" s="1112"/>
      <c r="CQ74" s="1112"/>
      <c r="CR74" s="1112"/>
      <c r="CS74" s="1112"/>
      <c r="CT74" s="1112"/>
      <c r="CU74" s="1112"/>
      <c r="CV74" s="1112"/>
      <c r="CW74" s="1112"/>
      <c r="CX74" s="1112"/>
      <c r="CY74" s="1112"/>
      <c r="CZ74" s="1112"/>
      <c r="DA74" s="1112"/>
      <c r="DB74" s="1112"/>
      <c r="DC74" s="1112"/>
    </row>
    <row r="75" spans="2:107" x14ac:dyDescent="0.15">
      <c r="B75" s="80"/>
      <c r="G75" s="1108"/>
      <c r="H75" s="1108"/>
      <c r="I75" s="1101"/>
      <c r="J75" s="1101"/>
      <c r="K75" s="1110"/>
      <c r="L75" s="1110"/>
      <c r="M75" s="1110"/>
      <c r="N75" s="1110"/>
      <c r="AM75" s="1100"/>
      <c r="AN75" s="1111"/>
      <c r="AO75" s="1111"/>
      <c r="AP75" s="1111"/>
      <c r="AQ75" s="1111"/>
      <c r="AR75" s="1111"/>
      <c r="AS75" s="1111"/>
      <c r="AT75" s="1111"/>
      <c r="AU75" s="1111"/>
      <c r="AV75" s="1111"/>
      <c r="AW75" s="1111"/>
      <c r="AX75" s="1111"/>
      <c r="AY75" s="1111"/>
      <c r="AZ75" s="1111"/>
      <c r="BA75" s="1111"/>
      <c r="BB75" s="1111" t="s">
        <v>547</v>
      </c>
      <c r="BC75" s="1111"/>
      <c r="BD75" s="1111"/>
      <c r="BE75" s="1111"/>
      <c r="BF75" s="1111"/>
      <c r="BG75" s="1111"/>
      <c r="BH75" s="1111"/>
      <c r="BI75" s="1111"/>
      <c r="BJ75" s="1111"/>
      <c r="BK75" s="1111"/>
      <c r="BL75" s="1111"/>
      <c r="BM75" s="1111"/>
      <c r="BN75" s="1111"/>
      <c r="BO75" s="1111"/>
      <c r="BP75" s="1112">
        <v>5.3</v>
      </c>
      <c r="BQ75" s="1112"/>
      <c r="BR75" s="1112"/>
      <c r="BS75" s="1112"/>
      <c r="BT75" s="1112"/>
      <c r="BU75" s="1112"/>
      <c r="BV75" s="1112"/>
      <c r="BW75" s="1112"/>
      <c r="BX75" s="1112">
        <v>5.4</v>
      </c>
      <c r="BY75" s="1112"/>
      <c r="BZ75" s="1112"/>
      <c r="CA75" s="1112"/>
      <c r="CB75" s="1112"/>
      <c r="CC75" s="1112"/>
      <c r="CD75" s="1112"/>
      <c r="CE75" s="1112"/>
      <c r="CF75" s="1112">
        <v>5.8</v>
      </c>
      <c r="CG75" s="1112"/>
      <c r="CH75" s="1112"/>
      <c r="CI75" s="1112"/>
      <c r="CJ75" s="1112"/>
      <c r="CK75" s="1112"/>
      <c r="CL75" s="1112"/>
      <c r="CM75" s="1112"/>
      <c r="CN75" s="1112">
        <v>6.8</v>
      </c>
      <c r="CO75" s="1112"/>
      <c r="CP75" s="1112"/>
      <c r="CQ75" s="1112"/>
      <c r="CR75" s="1112"/>
      <c r="CS75" s="1112"/>
      <c r="CT75" s="1112"/>
      <c r="CU75" s="1112"/>
      <c r="CV75" s="1112">
        <v>7</v>
      </c>
      <c r="CW75" s="1112"/>
      <c r="CX75" s="1112"/>
      <c r="CY75" s="1112"/>
      <c r="CZ75" s="1112"/>
      <c r="DA75" s="1112"/>
      <c r="DB75" s="1112"/>
      <c r="DC75" s="1112"/>
    </row>
    <row r="76" spans="2:107" x14ac:dyDescent="0.15">
      <c r="B76" s="80"/>
      <c r="G76" s="1108"/>
      <c r="H76" s="1108"/>
      <c r="I76" s="1101"/>
      <c r="J76" s="1101"/>
      <c r="K76" s="1110"/>
      <c r="L76" s="1110"/>
      <c r="M76" s="1110"/>
      <c r="N76" s="1110"/>
      <c r="AM76" s="1100"/>
      <c r="AN76" s="1111"/>
      <c r="AO76" s="1111"/>
      <c r="AP76" s="1111"/>
      <c r="AQ76" s="1111"/>
      <c r="AR76" s="1111"/>
      <c r="AS76" s="1111"/>
      <c r="AT76" s="1111"/>
      <c r="AU76" s="1111"/>
      <c r="AV76" s="1111"/>
      <c r="AW76" s="1111"/>
      <c r="AX76" s="1111"/>
      <c r="AY76" s="1111"/>
      <c r="AZ76" s="1111"/>
      <c r="BA76" s="1111"/>
      <c r="BB76" s="1111"/>
      <c r="BC76" s="1111"/>
      <c r="BD76" s="1111"/>
      <c r="BE76" s="1111"/>
      <c r="BF76" s="1111"/>
      <c r="BG76" s="1111"/>
      <c r="BH76" s="1111"/>
      <c r="BI76" s="1111"/>
      <c r="BJ76" s="1111"/>
      <c r="BK76" s="1111"/>
      <c r="BL76" s="1111"/>
      <c r="BM76" s="1111"/>
      <c r="BN76" s="1111"/>
      <c r="BO76" s="1111"/>
      <c r="BP76" s="1112"/>
      <c r="BQ76" s="1112"/>
      <c r="BR76" s="1112"/>
      <c r="BS76" s="1112"/>
      <c r="BT76" s="1112"/>
      <c r="BU76" s="1112"/>
      <c r="BV76" s="1112"/>
      <c r="BW76" s="1112"/>
      <c r="BX76" s="1112"/>
      <c r="BY76" s="1112"/>
      <c r="BZ76" s="1112"/>
      <c r="CA76" s="1112"/>
      <c r="CB76" s="1112"/>
      <c r="CC76" s="1112"/>
      <c r="CD76" s="1112"/>
      <c r="CE76" s="1112"/>
      <c r="CF76" s="1112"/>
      <c r="CG76" s="1112"/>
      <c r="CH76" s="1112"/>
      <c r="CI76" s="1112"/>
      <c r="CJ76" s="1112"/>
      <c r="CK76" s="1112"/>
      <c r="CL76" s="1112"/>
      <c r="CM76" s="1112"/>
      <c r="CN76" s="1112"/>
      <c r="CO76" s="1112"/>
      <c r="CP76" s="1112"/>
      <c r="CQ76" s="1112"/>
      <c r="CR76" s="1112"/>
      <c r="CS76" s="1112"/>
      <c r="CT76" s="1112"/>
      <c r="CU76" s="1112"/>
      <c r="CV76" s="1112"/>
      <c r="CW76" s="1112"/>
      <c r="CX76" s="1112"/>
      <c r="CY76" s="1112"/>
      <c r="CZ76" s="1112"/>
      <c r="DA76" s="1112"/>
      <c r="DB76" s="1112"/>
      <c r="DC76" s="1112"/>
    </row>
    <row r="77" spans="2:107" x14ac:dyDescent="0.15">
      <c r="B77" s="80"/>
      <c r="G77" s="1101"/>
      <c r="H77" s="1101"/>
      <c r="I77" s="1101"/>
      <c r="J77" s="1101"/>
      <c r="K77" s="1128"/>
      <c r="L77" s="1128"/>
      <c r="M77" s="1128"/>
      <c r="N77" s="1128"/>
      <c r="AN77" s="1107" t="s">
        <v>544</v>
      </c>
      <c r="AO77" s="1107"/>
      <c r="AP77" s="1107"/>
      <c r="AQ77" s="1107"/>
      <c r="AR77" s="1107"/>
      <c r="AS77" s="1107"/>
      <c r="AT77" s="1107"/>
      <c r="AU77" s="1107"/>
      <c r="AV77" s="1107"/>
      <c r="AW77" s="1107"/>
      <c r="AX77" s="1107"/>
      <c r="AY77" s="1107"/>
      <c r="AZ77" s="1107"/>
      <c r="BA77" s="1107"/>
      <c r="BB77" s="1111" t="s">
        <v>542</v>
      </c>
      <c r="BC77" s="1111"/>
      <c r="BD77" s="1111"/>
      <c r="BE77" s="1111"/>
      <c r="BF77" s="1111"/>
      <c r="BG77" s="1111"/>
      <c r="BH77" s="1111"/>
      <c r="BI77" s="1111"/>
      <c r="BJ77" s="1111"/>
      <c r="BK77" s="1111"/>
      <c r="BL77" s="1111"/>
      <c r="BM77" s="1111"/>
      <c r="BN77" s="1111"/>
      <c r="BO77" s="1111"/>
      <c r="BP77" s="1112">
        <v>35.4</v>
      </c>
      <c r="BQ77" s="1112"/>
      <c r="BR77" s="1112"/>
      <c r="BS77" s="1112"/>
      <c r="BT77" s="1112"/>
      <c r="BU77" s="1112"/>
      <c r="BV77" s="1112"/>
      <c r="BW77" s="1112"/>
      <c r="BX77" s="1112">
        <v>23.5</v>
      </c>
      <c r="BY77" s="1112"/>
      <c r="BZ77" s="1112"/>
      <c r="CA77" s="1112"/>
      <c r="CB77" s="1112"/>
      <c r="CC77" s="1112"/>
      <c r="CD77" s="1112"/>
      <c r="CE77" s="1112"/>
      <c r="CF77" s="1112">
        <v>8.5</v>
      </c>
      <c r="CG77" s="1112"/>
      <c r="CH77" s="1112"/>
      <c r="CI77" s="1112"/>
      <c r="CJ77" s="1112"/>
      <c r="CK77" s="1112"/>
      <c r="CL77" s="1112"/>
      <c r="CM77" s="1112"/>
      <c r="CN77" s="1112">
        <v>0</v>
      </c>
      <c r="CO77" s="1112"/>
      <c r="CP77" s="1112"/>
      <c r="CQ77" s="1112"/>
      <c r="CR77" s="1112"/>
      <c r="CS77" s="1112"/>
      <c r="CT77" s="1112"/>
      <c r="CU77" s="1112"/>
      <c r="CV77" s="1112">
        <v>0</v>
      </c>
      <c r="CW77" s="1112"/>
      <c r="CX77" s="1112"/>
      <c r="CY77" s="1112"/>
      <c r="CZ77" s="1112"/>
      <c r="DA77" s="1112"/>
      <c r="DB77" s="1112"/>
      <c r="DC77" s="1112"/>
    </row>
    <row r="78" spans="2:107" x14ac:dyDescent="0.15">
      <c r="B78" s="80"/>
      <c r="G78" s="1101"/>
      <c r="H78" s="1101"/>
      <c r="I78" s="1101"/>
      <c r="J78" s="1101"/>
      <c r="K78" s="1128"/>
      <c r="L78" s="1128"/>
      <c r="M78" s="1128"/>
      <c r="N78" s="1128"/>
      <c r="AN78" s="1107"/>
      <c r="AO78" s="1107"/>
      <c r="AP78" s="1107"/>
      <c r="AQ78" s="1107"/>
      <c r="AR78" s="1107"/>
      <c r="AS78" s="1107"/>
      <c r="AT78" s="1107"/>
      <c r="AU78" s="1107"/>
      <c r="AV78" s="1107"/>
      <c r="AW78" s="1107"/>
      <c r="AX78" s="1107"/>
      <c r="AY78" s="1107"/>
      <c r="AZ78" s="1107"/>
      <c r="BA78" s="1107"/>
      <c r="BB78" s="1111"/>
      <c r="BC78" s="1111"/>
      <c r="BD78" s="1111"/>
      <c r="BE78" s="1111"/>
      <c r="BF78" s="1111"/>
      <c r="BG78" s="1111"/>
      <c r="BH78" s="1111"/>
      <c r="BI78" s="1111"/>
      <c r="BJ78" s="1111"/>
      <c r="BK78" s="1111"/>
      <c r="BL78" s="1111"/>
      <c r="BM78" s="1111"/>
      <c r="BN78" s="1111"/>
      <c r="BO78" s="1111"/>
      <c r="BP78" s="1112"/>
      <c r="BQ78" s="1112"/>
      <c r="BR78" s="1112"/>
      <c r="BS78" s="1112"/>
      <c r="BT78" s="1112"/>
      <c r="BU78" s="1112"/>
      <c r="BV78" s="1112"/>
      <c r="BW78" s="1112"/>
      <c r="BX78" s="1112"/>
      <c r="BY78" s="1112"/>
      <c r="BZ78" s="1112"/>
      <c r="CA78" s="1112"/>
      <c r="CB78" s="1112"/>
      <c r="CC78" s="1112"/>
      <c r="CD78" s="1112"/>
      <c r="CE78" s="1112"/>
      <c r="CF78" s="1112"/>
      <c r="CG78" s="1112"/>
      <c r="CH78" s="1112"/>
      <c r="CI78" s="1112"/>
      <c r="CJ78" s="1112"/>
      <c r="CK78" s="1112"/>
      <c r="CL78" s="1112"/>
      <c r="CM78" s="1112"/>
      <c r="CN78" s="1112"/>
      <c r="CO78" s="1112"/>
      <c r="CP78" s="1112"/>
      <c r="CQ78" s="1112"/>
      <c r="CR78" s="1112"/>
      <c r="CS78" s="1112"/>
      <c r="CT78" s="1112"/>
      <c r="CU78" s="1112"/>
      <c r="CV78" s="1112"/>
      <c r="CW78" s="1112"/>
      <c r="CX78" s="1112"/>
      <c r="CY78" s="1112"/>
      <c r="CZ78" s="1112"/>
      <c r="DA78" s="1112"/>
      <c r="DB78" s="1112"/>
      <c r="DC78" s="1112"/>
    </row>
    <row r="79" spans="2:107" x14ac:dyDescent="0.15">
      <c r="B79" s="80"/>
      <c r="G79" s="1101"/>
      <c r="H79" s="1101"/>
      <c r="I79" s="1115"/>
      <c r="J79" s="1115"/>
      <c r="K79" s="1129"/>
      <c r="L79" s="1129"/>
      <c r="M79" s="1129"/>
      <c r="N79" s="1129"/>
      <c r="AN79" s="1107"/>
      <c r="AO79" s="1107"/>
      <c r="AP79" s="1107"/>
      <c r="AQ79" s="1107"/>
      <c r="AR79" s="1107"/>
      <c r="AS79" s="1107"/>
      <c r="AT79" s="1107"/>
      <c r="AU79" s="1107"/>
      <c r="AV79" s="1107"/>
      <c r="AW79" s="1107"/>
      <c r="AX79" s="1107"/>
      <c r="AY79" s="1107"/>
      <c r="AZ79" s="1107"/>
      <c r="BA79" s="1107"/>
      <c r="BB79" s="1111" t="s">
        <v>547</v>
      </c>
      <c r="BC79" s="1111"/>
      <c r="BD79" s="1111"/>
      <c r="BE79" s="1111"/>
      <c r="BF79" s="1111"/>
      <c r="BG79" s="1111"/>
      <c r="BH79" s="1111"/>
      <c r="BI79" s="1111"/>
      <c r="BJ79" s="1111"/>
      <c r="BK79" s="1111"/>
      <c r="BL79" s="1111"/>
      <c r="BM79" s="1111"/>
      <c r="BN79" s="1111"/>
      <c r="BO79" s="1111"/>
      <c r="BP79" s="1112">
        <v>8.8000000000000007</v>
      </c>
      <c r="BQ79" s="1112"/>
      <c r="BR79" s="1112"/>
      <c r="BS79" s="1112"/>
      <c r="BT79" s="1112"/>
      <c r="BU79" s="1112"/>
      <c r="BV79" s="1112"/>
      <c r="BW79" s="1112"/>
      <c r="BX79" s="1112">
        <v>8.6</v>
      </c>
      <c r="BY79" s="1112"/>
      <c r="BZ79" s="1112"/>
      <c r="CA79" s="1112"/>
      <c r="CB79" s="1112"/>
      <c r="CC79" s="1112"/>
      <c r="CD79" s="1112"/>
      <c r="CE79" s="1112"/>
      <c r="CF79" s="1112">
        <v>8.1999999999999993</v>
      </c>
      <c r="CG79" s="1112"/>
      <c r="CH79" s="1112"/>
      <c r="CI79" s="1112"/>
      <c r="CJ79" s="1112"/>
      <c r="CK79" s="1112"/>
      <c r="CL79" s="1112"/>
      <c r="CM79" s="1112"/>
      <c r="CN79" s="1112">
        <v>8.4</v>
      </c>
      <c r="CO79" s="1112"/>
      <c r="CP79" s="1112"/>
      <c r="CQ79" s="1112"/>
      <c r="CR79" s="1112"/>
      <c r="CS79" s="1112"/>
      <c r="CT79" s="1112"/>
      <c r="CU79" s="1112"/>
      <c r="CV79" s="1112">
        <v>8.5</v>
      </c>
      <c r="CW79" s="1112"/>
      <c r="CX79" s="1112"/>
      <c r="CY79" s="1112"/>
      <c r="CZ79" s="1112"/>
      <c r="DA79" s="1112"/>
      <c r="DB79" s="1112"/>
      <c r="DC79" s="1112"/>
    </row>
    <row r="80" spans="2:107" x14ac:dyDescent="0.15">
      <c r="B80" s="80"/>
      <c r="G80" s="1101"/>
      <c r="H80" s="1101"/>
      <c r="I80" s="1115"/>
      <c r="J80" s="1115"/>
      <c r="K80" s="1129"/>
      <c r="L80" s="1129"/>
      <c r="M80" s="1129"/>
      <c r="N80" s="1129"/>
      <c r="AN80" s="1107"/>
      <c r="AO80" s="1107"/>
      <c r="AP80" s="1107"/>
      <c r="AQ80" s="1107"/>
      <c r="AR80" s="1107"/>
      <c r="AS80" s="1107"/>
      <c r="AT80" s="1107"/>
      <c r="AU80" s="1107"/>
      <c r="AV80" s="1107"/>
      <c r="AW80" s="1107"/>
      <c r="AX80" s="1107"/>
      <c r="AY80" s="1107"/>
      <c r="AZ80" s="1107"/>
      <c r="BA80" s="1107"/>
      <c r="BB80" s="1111"/>
      <c r="BC80" s="1111"/>
      <c r="BD80" s="1111"/>
      <c r="BE80" s="1111"/>
      <c r="BF80" s="1111"/>
      <c r="BG80" s="1111"/>
      <c r="BH80" s="1111"/>
      <c r="BI80" s="1111"/>
      <c r="BJ80" s="1111"/>
      <c r="BK80" s="1111"/>
      <c r="BL80" s="1111"/>
      <c r="BM80" s="1111"/>
      <c r="BN80" s="1111"/>
      <c r="BO80" s="1111"/>
      <c r="BP80" s="1112"/>
      <c r="BQ80" s="1112"/>
      <c r="BR80" s="1112"/>
      <c r="BS80" s="1112"/>
      <c r="BT80" s="1112"/>
      <c r="BU80" s="1112"/>
      <c r="BV80" s="1112"/>
      <c r="BW80" s="1112"/>
      <c r="BX80" s="1112"/>
      <c r="BY80" s="1112"/>
      <c r="BZ80" s="1112"/>
      <c r="CA80" s="1112"/>
      <c r="CB80" s="1112"/>
      <c r="CC80" s="1112"/>
      <c r="CD80" s="1112"/>
      <c r="CE80" s="1112"/>
      <c r="CF80" s="1112"/>
      <c r="CG80" s="1112"/>
      <c r="CH80" s="1112"/>
      <c r="CI80" s="1112"/>
      <c r="CJ80" s="1112"/>
      <c r="CK80" s="1112"/>
      <c r="CL80" s="1112"/>
      <c r="CM80" s="1112"/>
      <c r="CN80" s="1112"/>
      <c r="CO80" s="1112"/>
      <c r="CP80" s="1112"/>
      <c r="CQ80" s="1112"/>
      <c r="CR80" s="1112"/>
      <c r="CS80" s="1112"/>
      <c r="CT80" s="1112"/>
      <c r="CU80" s="1112"/>
      <c r="CV80" s="1112"/>
      <c r="CW80" s="1112"/>
      <c r="CX80" s="1112"/>
      <c r="CY80" s="1112"/>
      <c r="CZ80" s="1112"/>
      <c r="DA80" s="1112"/>
      <c r="DB80" s="1112"/>
      <c r="DC80" s="1112"/>
    </row>
    <row r="81" spans="2:109" x14ac:dyDescent="0.15">
      <c r="B81" s="80"/>
    </row>
    <row r="82" spans="2:109" ht="17.25" x14ac:dyDescent="0.15">
      <c r="B82" s="80"/>
      <c r="K82" s="1130"/>
      <c r="L82" s="1130"/>
      <c r="M82" s="1130"/>
      <c r="N82" s="1130"/>
      <c r="AQ82" s="1130"/>
      <c r="AR82" s="1130"/>
      <c r="AS82" s="1130"/>
      <c r="AT82" s="1130"/>
      <c r="BC82" s="1130"/>
      <c r="BD82" s="1130"/>
      <c r="BE82" s="1130"/>
      <c r="BF82" s="1130"/>
      <c r="BO82" s="1130"/>
      <c r="BP82" s="1130"/>
      <c r="BQ82" s="1130"/>
      <c r="BR82" s="1130"/>
      <c r="CA82" s="1130"/>
      <c r="CB82" s="1130"/>
      <c r="CC82" s="1130"/>
      <c r="CD82" s="1130"/>
      <c r="CM82" s="1130"/>
      <c r="CN82" s="1130"/>
      <c r="CO82" s="1130"/>
      <c r="CP82" s="1130"/>
      <c r="CY82" s="1130"/>
      <c r="CZ82" s="1130"/>
      <c r="DA82" s="1130"/>
      <c r="DB82" s="1130"/>
      <c r="DC82" s="1130"/>
    </row>
    <row r="83" spans="2:109" x14ac:dyDescent="0.15">
      <c r="B83" s="89"/>
      <c r="C83" s="87"/>
      <c r="D83" s="87"/>
      <c r="E83" s="87"/>
      <c r="F83" s="87"/>
      <c r="G83" s="87"/>
      <c r="H83" s="87"/>
      <c r="I83" s="87"/>
      <c r="J83" s="87"/>
      <c r="K83" s="87"/>
      <c r="L83" s="87"/>
      <c r="M83" s="87"/>
      <c r="N83" s="87"/>
      <c r="O83" s="87"/>
      <c r="P83" s="87"/>
      <c r="Q83" s="87"/>
      <c r="R83" s="87"/>
      <c r="S83" s="87"/>
      <c r="T83" s="87"/>
      <c r="U83" s="87"/>
      <c r="V83" s="87"/>
      <c r="W83" s="87"/>
      <c r="X83" s="87"/>
      <c r="Y83" s="87"/>
      <c r="Z83" s="87"/>
      <c r="AA83" s="87"/>
      <c r="AB83" s="87"/>
      <c r="AC83" s="87"/>
      <c r="AD83" s="87"/>
      <c r="AE83" s="87"/>
      <c r="AF83" s="87"/>
      <c r="AG83" s="87"/>
      <c r="AH83" s="87"/>
      <c r="AI83" s="87"/>
      <c r="AJ83" s="87"/>
      <c r="AK83" s="87"/>
      <c r="AL83" s="87"/>
      <c r="AM83" s="87"/>
      <c r="AN83" s="87"/>
      <c r="AO83" s="87"/>
      <c r="AP83" s="87"/>
      <c r="AQ83" s="87"/>
      <c r="AR83" s="87"/>
      <c r="AS83" s="87"/>
      <c r="AT83" s="87"/>
      <c r="AU83" s="87"/>
      <c r="AV83" s="87"/>
      <c r="AW83" s="87"/>
      <c r="AX83" s="87"/>
      <c r="AY83" s="87"/>
      <c r="AZ83" s="87"/>
      <c r="BA83" s="87"/>
      <c r="BB83" s="87"/>
      <c r="BC83" s="87"/>
      <c r="BD83" s="87"/>
      <c r="BE83" s="87"/>
      <c r="BF83" s="87"/>
      <c r="BG83" s="87"/>
      <c r="BH83" s="87"/>
      <c r="BI83" s="87"/>
      <c r="BJ83" s="87"/>
      <c r="BK83" s="87"/>
      <c r="BL83" s="87"/>
      <c r="BM83" s="87"/>
      <c r="BN83" s="87"/>
      <c r="BO83" s="87"/>
      <c r="BP83" s="87"/>
      <c r="BQ83" s="87"/>
      <c r="BR83" s="87"/>
      <c r="BS83" s="87"/>
      <c r="BT83" s="87"/>
      <c r="BU83" s="87"/>
      <c r="BV83" s="87"/>
      <c r="BW83" s="87"/>
      <c r="BX83" s="87"/>
      <c r="BY83" s="87"/>
      <c r="BZ83" s="87"/>
      <c r="CA83" s="87"/>
      <c r="CB83" s="87"/>
      <c r="CC83" s="87"/>
      <c r="CD83" s="87"/>
      <c r="CE83" s="87"/>
      <c r="CF83" s="87"/>
      <c r="CG83" s="87"/>
      <c r="CH83" s="87"/>
      <c r="CI83" s="87"/>
      <c r="CJ83" s="87"/>
      <c r="CK83" s="87"/>
      <c r="CL83" s="87"/>
      <c r="CM83" s="87"/>
      <c r="CN83" s="87"/>
      <c r="CO83" s="87"/>
      <c r="CP83" s="87"/>
      <c r="CQ83" s="87"/>
      <c r="CR83" s="87"/>
      <c r="CS83" s="87"/>
      <c r="CT83" s="87"/>
      <c r="CU83" s="87"/>
      <c r="CV83" s="87"/>
      <c r="CW83" s="87"/>
      <c r="CX83" s="87"/>
      <c r="CY83" s="87"/>
      <c r="CZ83" s="87"/>
      <c r="DA83" s="87"/>
      <c r="DB83" s="87"/>
      <c r="DC83" s="87"/>
      <c r="DD83" s="165"/>
    </row>
    <row r="84" spans="2:109" x14ac:dyDescent="0.15">
      <c r="DD84" s="90"/>
      <c r="DE84" s="90"/>
    </row>
    <row r="85" spans="2:109" x14ac:dyDescent="0.15">
      <c r="DD85" s="90"/>
      <c r="DE85" s="90"/>
    </row>
  </sheetData>
  <sheetProtection algorithmName="SHA-512" hashValue="c3NG8aR9zzRc/lqxsOFzhS4PGrgUwLFUwpUCp3bfGYgpM13uk1wza7jAtWhfbroMh2snhcq2eUCPnzKdLOXBHw==" saltValue="ne5yX0lCAUNsKdpaKqbGaw==" spinCount="100000" sheet="1" objects="1" scenarios="1" formatCells="0"/>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43"/>
  <printOptions horizontalCentered="1" verticalCentered="1"/>
  <pageMargins left="0" right="0" top="0.19685039370078741" bottom="0.31496062992125984" header="0.39370078740157483" footer="0"/>
  <pageSetup paperSize="9" scale="49"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DFAD58B-E39C-45D9-BEE5-387F8BB2B2D3}">
  <sheetPr>
    <pageSetUpPr fitToPage="1"/>
  </sheetPr>
  <dimension ref="A1:DR125"/>
  <sheetViews>
    <sheetView showGridLines="0" zoomScale="70" zoomScaleNormal="70" zoomScaleSheetLayoutView="70" workbookViewId="0"/>
  </sheetViews>
  <sheetFormatPr defaultColWidth="0" defaultRowHeight="13.5" customHeight="1" zeroHeight="1" x14ac:dyDescent="0.15"/>
  <cols>
    <col min="1" max="34" width="2.5" style="77" customWidth="1"/>
    <col min="35" max="122" width="2.5" style="78" customWidth="1"/>
    <col min="123" max="123" width="2.5" style="78" hidden="1" customWidth="1"/>
    <col min="124" max="16384" width="2.5" style="78" hidden="1"/>
  </cols>
  <sheetData>
    <row r="1" spans="1:34" ht="13.5" customHeight="1" x14ac:dyDescent="0.15">
      <c r="A1" s="78"/>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row>
    <row r="2" spans="1:34" x14ac:dyDescent="0.15">
      <c r="S2" s="78"/>
      <c r="AH2" s="78"/>
    </row>
    <row r="3" spans="1:34" x14ac:dyDescent="0.15">
      <c r="C3" s="78"/>
      <c r="D3" s="78"/>
      <c r="E3" s="78"/>
      <c r="F3" s="78"/>
      <c r="G3" s="78"/>
      <c r="H3" s="78"/>
      <c r="I3" s="78"/>
      <c r="J3" s="78"/>
      <c r="K3" s="78"/>
      <c r="L3" s="78"/>
      <c r="M3" s="78"/>
      <c r="N3" s="78"/>
      <c r="O3" s="78"/>
      <c r="P3" s="78"/>
      <c r="Q3" s="78"/>
      <c r="R3" s="78"/>
      <c r="S3" s="78"/>
      <c r="U3" s="78"/>
      <c r="V3" s="78"/>
      <c r="W3" s="78"/>
      <c r="X3" s="78"/>
      <c r="Y3" s="78"/>
      <c r="Z3" s="78"/>
      <c r="AA3" s="78"/>
      <c r="AB3" s="78"/>
      <c r="AC3" s="78"/>
      <c r="AD3" s="78"/>
      <c r="AE3" s="78"/>
      <c r="AF3" s="78"/>
      <c r="AG3" s="78"/>
      <c r="AH3" s="78"/>
    </row>
    <row r="4" spans="1:34" x14ac:dyDescent="0.15"/>
    <row r="5" spans="1:34" x14ac:dyDescent="0.15"/>
    <row r="6" spans="1:34" x14ac:dyDescent="0.15"/>
    <row r="7" spans="1:34" x14ac:dyDescent="0.15"/>
    <row r="8" spans="1:34" x14ac:dyDescent="0.15"/>
    <row r="9" spans="1:34" x14ac:dyDescent="0.15">
      <c r="AH9" s="78"/>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78"/>
    </row>
    <row r="18" spans="12:34" x14ac:dyDescent="0.15"/>
    <row r="19" spans="12:34" x14ac:dyDescent="0.15"/>
    <row r="20" spans="12:34" x14ac:dyDescent="0.15">
      <c r="AH20" s="78"/>
    </row>
    <row r="21" spans="12:34" x14ac:dyDescent="0.15">
      <c r="AH21" s="78"/>
    </row>
    <row r="22" spans="12:34" x14ac:dyDescent="0.15"/>
    <row r="23" spans="12:34" x14ac:dyDescent="0.15"/>
    <row r="24" spans="12:34" x14ac:dyDescent="0.15">
      <c r="Q24" s="78"/>
    </row>
    <row r="25" spans="12:34" x14ac:dyDescent="0.15"/>
    <row r="26" spans="12:34" x14ac:dyDescent="0.15"/>
    <row r="27" spans="12:34" x14ac:dyDescent="0.15"/>
    <row r="28" spans="12:34" x14ac:dyDescent="0.15">
      <c r="O28" s="78"/>
      <c r="T28" s="78"/>
      <c r="AH28" s="78"/>
    </row>
    <row r="29" spans="12:34" x14ac:dyDescent="0.15"/>
    <row r="30" spans="12:34" x14ac:dyDescent="0.15"/>
    <row r="31" spans="12:34" x14ac:dyDescent="0.15">
      <c r="Q31" s="78"/>
    </row>
    <row r="32" spans="12:34" x14ac:dyDescent="0.15">
      <c r="L32" s="78"/>
    </row>
    <row r="33" spans="2:34" x14ac:dyDescent="0.15">
      <c r="C33" s="78"/>
      <c r="E33" s="78"/>
      <c r="G33" s="78"/>
      <c r="I33" s="78"/>
      <c r="X33" s="78"/>
    </row>
    <row r="34" spans="2:34" x14ac:dyDescent="0.15">
      <c r="B34" s="78"/>
      <c r="P34" s="78"/>
      <c r="R34" s="78"/>
      <c r="T34" s="78"/>
    </row>
    <row r="35" spans="2:34" x14ac:dyDescent="0.15">
      <c r="D35" s="78"/>
      <c r="W35" s="78"/>
      <c r="AC35" s="78"/>
      <c r="AD35" s="78"/>
      <c r="AE35" s="78"/>
      <c r="AF35" s="78"/>
      <c r="AG35" s="78"/>
      <c r="AH35" s="78"/>
    </row>
    <row r="36" spans="2:34" x14ac:dyDescent="0.15">
      <c r="H36" s="78"/>
      <c r="J36" s="78"/>
      <c r="K36" s="78"/>
      <c r="M36" s="78"/>
      <c r="Y36" s="78"/>
      <c r="Z36" s="78"/>
      <c r="AA36" s="78"/>
      <c r="AB36" s="78"/>
      <c r="AC36" s="78"/>
      <c r="AD36" s="78"/>
      <c r="AE36" s="78"/>
      <c r="AF36" s="78"/>
      <c r="AG36" s="78"/>
      <c r="AH36" s="78"/>
    </row>
    <row r="37" spans="2:34" x14ac:dyDescent="0.15">
      <c r="AH37" s="78"/>
    </row>
    <row r="38" spans="2:34" x14ac:dyDescent="0.15">
      <c r="AG38" s="78"/>
      <c r="AH38" s="78"/>
    </row>
    <row r="39" spans="2:34" x14ac:dyDescent="0.15"/>
    <row r="40" spans="2:34" x14ac:dyDescent="0.15">
      <c r="X40" s="78"/>
    </row>
    <row r="41" spans="2:34" x14ac:dyDescent="0.15">
      <c r="R41" s="78"/>
    </row>
    <row r="42" spans="2:34" x14ac:dyDescent="0.15">
      <c r="W42" s="78"/>
    </row>
    <row r="43" spans="2:34" x14ac:dyDescent="0.15">
      <c r="Y43" s="78"/>
      <c r="Z43" s="78"/>
      <c r="AA43" s="78"/>
      <c r="AB43" s="78"/>
      <c r="AC43" s="78"/>
      <c r="AD43" s="78"/>
      <c r="AE43" s="78"/>
      <c r="AF43" s="78"/>
      <c r="AG43" s="78"/>
      <c r="AH43" s="78"/>
    </row>
    <row r="44" spans="2:34" x14ac:dyDescent="0.15">
      <c r="AH44" s="78"/>
    </row>
    <row r="45" spans="2:34" x14ac:dyDescent="0.15">
      <c r="X45" s="78"/>
    </row>
    <row r="46" spans="2:34" x14ac:dyDescent="0.15"/>
    <row r="47" spans="2:34" x14ac:dyDescent="0.15"/>
    <row r="48" spans="2:34" x14ac:dyDescent="0.15">
      <c r="W48" s="78"/>
      <c r="Y48" s="78"/>
      <c r="Z48" s="78"/>
      <c r="AA48" s="78"/>
      <c r="AB48" s="78"/>
      <c r="AC48" s="78"/>
      <c r="AD48" s="78"/>
      <c r="AE48" s="78"/>
      <c r="AF48" s="78"/>
      <c r="AG48" s="78"/>
      <c r="AH48" s="78"/>
    </row>
    <row r="49" spans="28:34" x14ac:dyDescent="0.15"/>
    <row r="50" spans="28:34" x14ac:dyDescent="0.15">
      <c r="AE50" s="78"/>
      <c r="AF50" s="78"/>
      <c r="AG50" s="78"/>
      <c r="AH50" s="78"/>
    </row>
    <row r="51" spans="28:34" x14ac:dyDescent="0.15">
      <c r="AC51" s="78"/>
      <c r="AD51" s="78"/>
      <c r="AE51" s="78"/>
      <c r="AF51" s="78"/>
      <c r="AG51" s="78"/>
      <c r="AH51" s="78"/>
    </row>
    <row r="52" spans="28:34" x14ac:dyDescent="0.15"/>
    <row r="53" spans="28:34" x14ac:dyDescent="0.15">
      <c r="AF53" s="78"/>
      <c r="AG53" s="78"/>
      <c r="AH53" s="78"/>
    </row>
    <row r="54" spans="28:34" x14ac:dyDescent="0.15">
      <c r="AH54" s="78"/>
    </row>
    <row r="55" spans="28:34" x14ac:dyDescent="0.15"/>
    <row r="56" spans="28:34" x14ac:dyDescent="0.15">
      <c r="AB56" s="78"/>
      <c r="AC56" s="78"/>
      <c r="AD56" s="78"/>
      <c r="AE56" s="78"/>
      <c r="AF56" s="78"/>
      <c r="AG56" s="78"/>
      <c r="AH56" s="78"/>
    </row>
    <row r="57" spans="28:34" x14ac:dyDescent="0.15">
      <c r="AH57" s="78"/>
    </row>
    <row r="58" spans="28:34" x14ac:dyDescent="0.15">
      <c r="AH58" s="78"/>
    </row>
    <row r="59" spans="28:34" x14ac:dyDescent="0.15"/>
    <row r="60" spans="28:34" x14ac:dyDescent="0.15"/>
    <row r="61" spans="28:34" x14ac:dyDescent="0.15"/>
    <row r="62" spans="28:34" x14ac:dyDescent="0.15"/>
    <row r="63" spans="28:34" x14ac:dyDescent="0.15">
      <c r="AH63" s="78"/>
    </row>
    <row r="64" spans="28:34" x14ac:dyDescent="0.15">
      <c r="AG64" s="78"/>
      <c r="AH64" s="78"/>
    </row>
    <row r="65" spans="28:34" x14ac:dyDescent="0.15"/>
    <row r="66" spans="28:34" x14ac:dyDescent="0.15"/>
    <row r="67" spans="28:34" x14ac:dyDescent="0.15"/>
    <row r="68" spans="28:34" x14ac:dyDescent="0.15">
      <c r="AB68" s="78"/>
      <c r="AC68" s="78"/>
      <c r="AD68" s="78"/>
      <c r="AE68" s="78"/>
      <c r="AF68" s="78"/>
      <c r="AG68" s="78"/>
      <c r="AH68" s="78"/>
    </row>
    <row r="69" spans="28:34" x14ac:dyDescent="0.15">
      <c r="AF69" s="78"/>
      <c r="AG69" s="78"/>
      <c r="AH69" s="78"/>
    </row>
    <row r="70" spans="28:34" x14ac:dyDescent="0.15"/>
    <row r="71" spans="28:34" x14ac:dyDescent="0.15"/>
    <row r="72" spans="28:34" x14ac:dyDescent="0.15"/>
    <row r="73" spans="28:34" x14ac:dyDescent="0.15"/>
    <row r="74" spans="28:34" x14ac:dyDescent="0.15"/>
    <row r="75" spans="28:34" x14ac:dyDescent="0.15">
      <c r="AH75" s="78"/>
    </row>
    <row r="76" spans="28:34" x14ac:dyDescent="0.15">
      <c r="AF76" s="78"/>
      <c r="AG76" s="78"/>
      <c r="AH76" s="78"/>
    </row>
    <row r="77" spans="28:34" x14ac:dyDescent="0.15">
      <c r="AG77" s="78"/>
      <c r="AH77" s="78"/>
    </row>
    <row r="78" spans="28:34" x14ac:dyDescent="0.15"/>
    <row r="79" spans="28:34" x14ac:dyDescent="0.15"/>
    <row r="80" spans="28:34" x14ac:dyDescent="0.15"/>
    <row r="81" spans="25:34" x14ac:dyDescent="0.15"/>
    <row r="82" spans="25:34" x14ac:dyDescent="0.15">
      <c r="Y82" s="78"/>
    </row>
    <row r="83" spans="25:34" x14ac:dyDescent="0.15">
      <c r="Y83" s="78"/>
      <c r="Z83" s="78"/>
      <c r="AA83" s="78"/>
      <c r="AB83" s="78"/>
      <c r="AC83" s="78"/>
      <c r="AD83" s="78"/>
      <c r="AE83" s="78"/>
      <c r="AF83" s="78"/>
      <c r="AG83" s="78"/>
      <c r="AH83" s="78"/>
    </row>
    <row r="84" spans="25:34" x14ac:dyDescent="0.15"/>
    <row r="85" spans="25:34" x14ac:dyDescent="0.15"/>
    <row r="86" spans="25:34" x14ac:dyDescent="0.15"/>
    <row r="87" spans="25:34" x14ac:dyDescent="0.15"/>
    <row r="88" spans="25:34" x14ac:dyDescent="0.15">
      <c r="AH88" s="78"/>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78"/>
      <c r="AG94" s="78"/>
      <c r="AH94" s="78"/>
    </row>
    <row r="95" spans="25:34" ht="13.5" customHeight="1" x14ac:dyDescent="0.15">
      <c r="AH95" s="78"/>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78"/>
    </row>
    <row r="102" spans="33:34" ht="13.5" customHeight="1" x14ac:dyDescent="0.15"/>
    <row r="103" spans="33:34" ht="13.5" customHeight="1" x14ac:dyDescent="0.15"/>
    <row r="104" spans="33:34" ht="13.5" customHeight="1" x14ac:dyDescent="0.15">
      <c r="AG104" s="78"/>
      <c r="AH104" s="78"/>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78"/>
    </row>
    <row r="117" spans="34:122" ht="13.5" customHeight="1" x14ac:dyDescent="0.15"/>
    <row r="118" spans="34:122" ht="13.5" customHeight="1" x14ac:dyDescent="0.15"/>
    <row r="119" spans="34:122" ht="13.5" customHeight="1" x14ac:dyDescent="0.15"/>
    <row r="120" spans="34:122" ht="13.5" customHeight="1" x14ac:dyDescent="0.15">
      <c r="AH120" s="78"/>
    </row>
    <row r="121" spans="34:122" ht="13.5" customHeight="1" x14ac:dyDescent="0.15">
      <c r="AH121" s="78"/>
    </row>
    <row r="122" spans="34:122" ht="13.5" customHeight="1" x14ac:dyDescent="0.15"/>
    <row r="123" spans="34:122" ht="13.5" customHeight="1" x14ac:dyDescent="0.15"/>
    <row r="124" spans="34:122" ht="13.5" customHeight="1" x14ac:dyDescent="0.15"/>
    <row r="125" spans="34:122" ht="13.5" customHeight="1" x14ac:dyDescent="0.15">
      <c r="DR125" s="78" t="s">
        <v>96</v>
      </c>
    </row>
  </sheetData>
  <sheetProtection algorithmName="SHA-512" hashValue="HNlcytENXRqHvdg8ffFM+mmptbMonGKhMqMs9pEthVVX+sFUruoVIL0Fq2b9slZ7QrmKMTlBVDnXBwhJ0onJGg==" saltValue="Zo3ekrh//rwvGMmV6olMpQ==" spinCount="100000" sheet="1" objects="1" scenarios="1"/>
  <phoneticPr fontId="43"/>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F83DB25-10CB-4452-8C90-3721ADDD18A6}">
  <sheetPr>
    <pageSetUpPr fitToPage="1"/>
  </sheetPr>
  <dimension ref="A1:DR125"/>
  <sheetViews>
    <sheetView showGridLines="0" zoomScale="70" zoomScaleNormal="70" zoomScaleSheetLayoutView="55" workbookViewId="0"/>
  </sheetViews>
  <sheetFormatPr defaultColWidth="0" defaultRowHeight="13.5" customHeight="1" zeroHeight="1" x14ac:dyDescent="0.15"/>
  <cols>
    <col min="1" max="34" width="2.5" style="77" customWidth="1"/>
    <col min="35" max="122" width="2.5" style="78" customWidth="1"/>
    <col min="123" max="123" width="2.5" style="78" hidden="1" customWidth="1"/>
    <col min="124" max="16384" width="2.5" style="78" hidden="1"/>
  </cols>
  <sheetData>
    <row r="1" spans="2:34" ht="13.5" customHeight="1" x14ac:dyDescent="0.15">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row>
    <row r="2" spans="2:34" x14ac:dyDescent="0.15">
      <c r="S2" s="78"/>
      <c r="AH2" s="78"/>
    </row>
    <row r="3" spans="2:34" x14ac:dyDescent="0.15">
      <c r="C3" s="78"/>
      <c r="D3" s="78"/>
      <c r="E3" s="78"/>
      <c r="F3" s="78"/>
      <c r="G3" s="78"/>
      <c r="H3" s="78"/>
      <c r="I3" s="78"/>
      <c r="J3" s="78"/>
      <c r="K3" s="78"/>
      <c r="L3" s="78"/>
      <c r="M3" s="78"/>
      <c r="N3" s="78"/>
      <c r="O3" s="78"/>
      <c r="P3" s="78"/>
      <c r="Q3" s="78"/>
      <c r="R3" s="78"/>
      <c r="S3" s="78"/>
      <c r="U3" s="78"/>
      <c r="V3" s="78"/>
      <c r="W3" s="78"/>
      <c r="X3" s="78"/>
      <c r="Y3" s="78"/>
      <c r="Z3" s="78"/>
      <c r="AA3" s="78"/>
      <c r="AB3" s="78"/>
      <c r="AC3" s="78"/>
      <c r="AD3" s="78"/>
      <c r="AE3" s="78"/>
      <c r="AF3" s="78"/>
      <c r="AG3" s="78"/>
      <c r="AH3" s="78"/>
    </row>
    <row r="4" spans="2:34" x14ac:dyDescent="0.15"/>
    <row r="5" spans="2:34" x14ac:dyDescent="0.15"/>
    <row r="6" spans="2:34" x14ac:dyDescent="0.15"/>
    <row r="7" spans="2:34" x14ac:dyDescent="0.15"/>
    <row r="8" spans="2:34" x14ac:dyDescent="0.15"/>
    <row r="9" spans="2:34" x14ac:dyDescent="0.15">
      <c r="AH9" s="78"/>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78"/>
    </row>
    <row r="18" spans="12:34" x14ac:dyDescent="0.15"/>
    <row r="19" spans="12:34" x14ac:dyDescent="0.15"/>
    <row r="20" spans="12:34" x14ac:dyDescent="0.15">
      <c r="AH20" s="78"/>
    </row>
    <row r="21" spans="12:34" x14ac:dyDescent="0.15">
      <c r="AH21" s="78"/>
    </row>
    <row r="22" spans="12:34" x14ac:dyDescent="0.15"/>
    <row r="23" spans="12:34" x14ac:dyDescent="0.15"/>
    <row r="24" spans="12:34" x14ac:dyDescent="0.15">
      <c r="Q24" s="78"/>
    </row>
    <row r="25" spans="12:34" x14ac:dyDescent="0.15"/>
    <row r="26" spans="12:34" x14ac:dyDescent="0.15"/>
    <row r="27" spans="12:34" x14ac:dyDescent="0.15"/>
    <row r="28" spans="12:34" x14ac:dyDescent="0.15">
      <c r="O28" s="78"/>
      <c r="T28" s="78"/>
      <c r="AH28" s="78"/>
    </row>
    <row r="29" spans="12:34" x14ac:dyDescent="0.15"/>
    <row r="30" spans="12:34" x14ac:dyDescent="0.15"/>
    <row r="31" spans="12:34" x14ac:dyDescent="0.15">
      <c r="Q31" s="78"/>
    </row>
    <row r="32" spans="12:34" x14ac:dyDescent="0.15">
      <c r="L32" s="78"/>
    </row>
    <row r="33" spans="2:34" x14ac:dyDescent="0.15">
      <c r="C33" s="78"/>
      <c r="E33" s="78"/>
      <c r="G33" s="78"/>
      <c r="I33" s="78"/>
      <c r="X33" s="78"/>
    </row>
    <row r="34" spans="2:34" x14ac:dyDescent="0.15">
      <c r="B34" s="78"/>
      <c r="P34" s="78"/>
      <c r="R34" s="78"/>
      <c r="T34" s="78"/>
    </row>
    <row r="35" spans="2:34" x14ac:dyDescent="0.15">
      <c r="D35" s="78"/>
      <c r="W35" s="78"/>
      <c r="AC35" s="78"/>
      <c r="AD35" s="78"/>
      <c r="AE35" s="78"/>
      <c r="AF35" s="78"/>
      <c r="AG35" s="78"/>
      <c r="AH35" s="78"/>
    </row>
    <row r="36" spans="2:34" x14ac:dyDescent="0.15">
      <c r="H36" s="78"/>
      <c r="J36" s="78"/>
      <c r="K36" s="78"/>
      <c r="M36" s="78"/>
      <c r="Y36" s="78"/>
      <c r="Z36" s="78"/>
      <c r="AA36" s="78"/>
      <c r="AB36" s="78"/>
      <c r="AC36" s="78"/>
      <c r="AD36" s="78"/>
      <c r="AE36" s="78"/>
      <c r="AF36" s="78"/>
      <c r="AG36" s="78"/>
      <c r="AH36" s="78"/>
    </row>
    <row r="37" spans="2:34" x14ac:dyDescent="0.15">
      <c r="AH37" s="78"/>
    </row>
    <row r="38" spans="2:34" x14ac:dyDescent="0.15">
      <c r="AG38" s="78"/>
      <c r="AH38" s="78"/>
    </row>
    <row r="39" spans="2:34" x14ac:dyDescent="0.15"/>
    <row r="40" spans="2:34" x14ac:dyDescent="0.15">
      <c r="X40" s="78"/>
    </row>
    <row r="41" spans="2:34" x14ac:dyDescent="0.15">
      <c r="R41" s="78"/>
    </row>
    <row r="42" spans="2:34" x14ac:dyDescent="0.15">
      <c r="W42" s="78"/>
    </row>
    <row r="43" spans="2:34" x14ac:dyDescent="0.15">
      <c r="Y43" s="78"/>
      <c r="Z43" s="78"/>
      <c r="AA43" s="78"/>
      <c r="AB43" s="78"/>
      <c r="AC43" s="78"/>
      <c r="AD43" s="78"/>
      <c r="AE43" s="78"/>
      <c r="AF43" s="78"/>
      <c r="AG43" s="78"/>
      <c r="AH43" s="78"/>
    </row>
    <row r="44" spans="2:34" x14ac:dyDescent="0.15">
      <c r="AH44" s="78"/>
    </row>
    <row r="45" spans="2:34" x14ac:dyDescent="0.15">
      <c r="X45" s="78"/>
    </row>
    <row r="46" spans="2:34" x14ac:dyDescent="0.15"/>
    <row r="47" spans="2:34" x14ac:dyDescent="0.15"/>
    <row r="48" spans="2:34" x14ac:dyDescent="0.15">
      <c r="W48" s="78"/>
      <c r="Y48" s="78"/>
      <c r="Z48" s="78"/>
      <c r="AA48" s="78"/>
      <c r="AB48" s="78"/>
      <c r="AC48" s="78"/>
      <c r="AD48" s="78"/>
      <c r="AE48" s="78"/>
      <c r="AF48" s="78"/>
      <c r="AG48" s="78"/>
      <c r="AH48" s="78"/>
    </row>
    <row r="49" spans="28:34" x14ac:dyDescent="0.15"/>
    <row r="50" spans="28:34" x14ac:dyDescent="0.15">
      <c r="AE50" s="78"/>
      <c r="AF50" s="78"/>
      <c r="AG50" s="78"/>
      <c r="AH50" s="78"/>
    </row>
    <row r="51" spans="28:34" x14ac:dyDescent="0.15">
      <c r="AC51" s="78"/>
      <c r="AD51" s="78"/>
      <c r="AE51" s="78"/>
      <c r="AF51" s="78"/>
      <c r="AG51" s="78"/>
      <c r="AH51" s="78"/>
    </row>
    <row r="52" spans="28:34" x14ac:dyDescent="0.15"/>
    <row r="53" spans="28:34" x14ac:dyDescent="0.15">
      <c r="AF53" s="78"/>
      <c r="AG53" s="78"/>
      <c r="AH53" s="78"/>
    </row>
    <row r="54" spans="28:34" x14ac:dyDescent="0.15">
      <c r="AH54" s="78"/>
    </row>
    <row r="55" spans="28:34" x14ac:dyDescent="0.15"/>
    <row r="56" spans="28:34" x14ac:dyDescent="0.15">
      <c r="AB56" s="78"/>
      <c r="AC56" s="78"/>
      <c r="AD56" s="78"/>
      <c r="AE56" s="78"/>
      <c r="AF56" s="78"/>
      <c r="AG56" s="78"/>
      <c r="AH56" s="78"/>
    </row>
    <row r="57" spans="28:34" x14ac:dyDescent="0.15">
      <c r="AH57" s="78"/>
    </row>
    <row r="58" spans="28:34" x14ac:dyDescent="0.15">
      <c r="AH58" s="78"/>
    </row>
    <row r="59" spans="28:34" x14ac:dyDescent="0.15">
      <c r="AG59" s="78"/>
      <c r="AH59" s="78"/>
    </row>
    <row r="60" spans="28:34" x14ac:dyDescent="0.15"/>
    <row r="61" spans="28:34" x14ac:dyDescent="0.15"/>
    <row r="62" spans="28:34" x14ac:dyDescent="0.15"/>
    <row r="63" spans="28:34" x14ac:dyDescent="0.15">
      <c r="AH63" s="78"/>
    </row>
    <row r="64" spans="28:34" x14ac:dyDescent="0.15">
      <c r="AG64" s="78"/>
      <c r="AH64" s="78"/>
    </row>
    <row r="65" spans="28:34" x14ac:dyDescent="0.15"/>
    <row r="66" spans="28:34" x14ac:dyDescent="0.15"/>
    <row r="67" spans="28:34" x14ac:dyDescent="0.15"/>
    <row r="68" spans="28:34" x14ac:dyDescent="0.15">
      <c r="AB68" s="78"/>
      <c r="AC68" s="78"/>
      <c r="AD68" s="78"/>
      <c r="AE68" s="78"/>
      <c r="AF68" s="78"/>
      <c r="AG68" s="78"/>
      <c r="AH68" s="78"/>
    </row>
    <row r="69" spans="28:34" x14ac:dyDescent="0.15">
      <c r="AF69" s="78"/>
      <c r="AG69" s="78"/>
      <c r="AH69" s="78"/>
    </row>
    <row r="70" spans="28:34" x14ac:dyDescent="0.15"/>
    <row r="71" spans="28:34" x14ac:dyDescent="0.15"/>
    <row r="72" spans="28:34" x14ac:dyDescent="0.15"/>
    <row r="73" spans="28:34" x14ac:dyDescent="0.15"/>
    <row r="74" spans="28:34" x14ac:dyDescent="0.15"/>
    <row r="75" spans="28:34" x14ac:dyDescent="0.15">
      <c r="AH75" s="78"/>
    </row>
    <row r="76" spans="28:34" x14ac:dyDescent="0.15">
      <c r="AF76" s="78"/>
      <c r="AG76" s="78"/>
      <c r="AH76" s="78"/>
    </row>
    <row r="77" spans="28:34" x14ac:dyDescent="0.15">
      <c r="AG77" s="78"/>
      <c r="AH77" s="78"/>
    </row>
    <row r="78" spans="28:34" x14ac:dyDescent="0.15"/>
    <row r="79" spans="28:34" x14ac:dyDescent="0.15"/>
    <row r="80" spans="28:34" x14ac:dyDescent="0.15"/>
    <row r="81" spans="25:34" x14ac:dyDescent="0.15"/>
    <row r="82" spans="25:34" x14ac:dyDescent="0.15">
      <c r="Y82" s="78"/>
    </row>
    <row r="83" spans="25:34" x14ac:dyDescent="0.15">
      <c r="Y83" s="78"/>
      <c r="Z83" s="78"/>
      <c r="AA83" s="78"/>
      <c r="AB83" s="78"/>
      <c r="AC83" s="78"/>
      <c r="AD83" s="78"/>
      <c r="AE83" s="78"/>
      <c r="AF83" s="78"/>
      <c r="AG83" s="78"/>
      <c r="AH83" s="78"/>
    </row>
    <row r="84" spans="25:34" x14ac:dyDescent="0.15"/>
    <row r="85" spans="25:34" x14ac:dyDescent="0.15"/>
    <row r="86" spans="25:34" x14ac:dyDescent="0.15"/>
    <row r="87" spans="25:34" x14ac:dyDescent="0.15"/>
    <row r="88" spans="25:34" x14ac:dyDescent="0.15">
      <c r="AH88" s="78"/>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78"/>
      <c r="AG94" s="78"/>
      <c r="AH94" s="78"/>
    </row>
    <row r="95" spans="25:34" ht="13.5" customHeight="1" x14ac:dyDescent="0.15">
      <c r="AH95" s="78"/>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78"/>
    </row>
    <row r="102" spans="33:34" ht="13.5" customHeight="1" x14ac:dyDescent="0.15"/>
    <row r="103" spans="33:34" ht="13.5" customHeight="1" x14ac:dyDescent="0.15"/>
    <row r="104" spans="33:34" ht="13.5" customHeight="1" x14ac:dyDescent="0.15">
      <c r="AG104" s="78"/>
      <c r="AH104" s="78"/>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78"/>
    </row>
    <row r="117" spans="34:122" ht="13.5" customHeight="1" x14ac:dyDescent="0.15"/>
    <row r="118" spans="34:122" ht="13.5" customHeight="1" x14ac:dyDescent="0.15"/>
    <row r="119" spans="34:122" ht="13.5" customHeight="1" x14ac:dyDescent="0.15"/>
    <row r="120" spans="34:122" ht="13.5" customHeight="1" x14ac:dyDescent="0.15">
      <c r="AH120" s="78"/>
    </row>
    <row r="121" spans="34:122" ht="13.5" customHeight="1" x14ac:dyDescent="0.15">
      <c r="AH121" s="78"/>
    </row>
    <row r="122" spans="34:122" ht="13.5" customHeight="1" x14ac:dyDescent="0.15"/>
    <row r="123" spans="34:122" ht="13.5" customHeight="1" x14ac:dyDescent="0.15"/>
    <row r="124" spans="34:122" ht="13.5" customHeight="1" x14ac:dyDescent="0.15"/>
    <row r="125" spans="34:122" ht="13.5" customHeight="1" x14ac:dyDescent="0.15">
      <c r="DR125" s="78" t="s">
        <v>96</v>
      </c>
    </row>
  </sheetData>
  <sheetProtection algorithmName="SHA-512" hashValue="rluBXjcI8OxySf+IZMoTAY0JbM5jOgrDQULapEOq5B0uRHT8Yp5/qBs8rn2eLBRdr7bwG0PzN8BXt50vsziNgA==" saltValue="t0tT4D4ws8p85sDjL+UbLw==" spinCount="100000" sheet="1" objects="1" scenarios="1"/>
  <phoneticPr fontId="43"/>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291" customWidth="1"/>
    <col min="2" max="8" width="13.375" style="291" customWidth="1"/>
    <col min="9" max="16384" width="11.125" style="291"/>
  </cols>
  <sheetData>
    <row r="1" spans="1:8" x14ac:dyDescent="0.15">
      <c r="A1" s="96"/>
      <c r="B1" s="102"/>
      <c r="C1" s="106"/>
      <c r="D1" s="112"/>
      <c r="E1" s="122"/>
      <c r="F1" s="122"/>
      <c r="G1" s="122"/>
      <c r="H1" s="156"/>
    </row>
    <row r="2" spans="1:8" x14ac:dyDescent="0.15">
      <c r="A2" s="97"/>
      <c r="B2" s="103"/>
      <c r="C2" s="298"/>
      <c r="D2" s="113" t="s">
        <v>78</v>
      </c>
      <c r="E2" s="123"/>
      <c r="F2" s="306" t="s">
        <v>517</v>
      </c>
      <c r="G2" s="147"/>
      <c r="H2" s="157"/>
    </row>
    <row r="3" spans="1:8" x14ac:dyDescent="0.15">
      <c r="A3" s="113" t="s">
        <v>514</v>
      </c>
      <c r="B3" s="105"/>
      <c r="C3" s="299"/>
      <c r="D3" s="302">
        <v>133649</v>
      </c>
      <c r="E3" s="304"/>
      <c r="F3" s="307">
        <v>83103</v>
      </c>
      <c r="G3" s="309"/>
      <c r="H3" s="312"/>
    </row>
    <row r="4" spans="1:8" x14ac:dyDescent="0.15">
      <c r="A4" s="98"/>
      <c r="B4" s="104"/>
      <c r="C4" s="300"/>
      <c r="D4" s="303">
        <v>69108</v>
      </c>
      <c r="E4" s="305"/>
      <c r="F4" s="308">
        <v>41378</v>
      </c>
      <c r="G4" s="310"/>
      <c r="H4" s="313"/>
    </row>
    <row r="5" spans="1:8" x14ac:dyDescent="0.15">
      <c r="A5" s="113" t="s">
        <v>474</v>
      </c>
      <c r="B5" s="105"/>
      <c r="C5" s="299"/>
      <c r="D5" s="302">
        <v>205119</v>
      </c>
      <c r="E5" s="304"/>
      <c r="F5" s="307">
        <v>94796</v>
      </c>
      <c r="G5" s="309"/>
      <c r="H5" s="312"/>
    </row>
    <row r="6" spans="1:8" x14ac:dyDescent="0.15">
      <c r="A6" s="98"/>
      <c r="B6" s="104"/>
      <c r="C6" s="300"/>
      <c r="D6" s="303">
        <v>123588</v>
      </c>
      <c r="E6" s="305"/>
      <c r="F6" s="308">
        <v>55781</v>
      </c>
      <c r="G6" s="310"/>
      <c r="H6" s="313"/>
    </row>
    <row r="7" spans="1:8" x14ac:dyDescent="0.15">
      <c r="A7" s="113" t="s">
        <v>312</v>
      </c>
      <c r="B7" s="105"/>
      <c r="C7" s="299"/>
      <c r="D7" s="302">
        <v>147049</v>
      </c>
      <c r="E7" s="304"/>
      <c r="F7" s="307">
        <v>85942</v>
      </c>
      <c r="G7" s="309"/>
      <c r="H7" s="312"/>
    </row>
    <row r="8" spans="1:8" x14ac:dyDescent="0.15">
      <c r="A8" s="98"/>
      <c r="B8" s="104"/>
      <c r="C8" s="300"/>
      <c r="D8" s="303">
        <v>81095</v>
      </c>
      <c r="E8" s="305"/>
      <c r="F8" s="308">
        <v>48630</v>
      </c>
      <c r="G8" s="310"/>
      <c r="H8" s="313"/>
    </row>
    <row r="9" spans="1:8" x14ac:dyDescent="0.15">
      <c r="A9" s="113" t="s">
        <v>136</v>
      </c>
      <c r="B9" s="105"/>
      <c r="C9" s="299"/>
      <c r="D9" s="302">
        <v>137028</v>
      </c>
      <c r="E9" s="304"/>
      <c r="F9" s="307">
        <v>95007</v>
      </c>
      <c r="G9" s="309"/>
      <c r="H9" s="312"/>
    </row>
    <row r="10" spans="1:8" x14ac:dyDescent="0.15">
      <c r="A10" s="98"/>
      <c r="B10" s="104"/>
      <c r="C10" s="300"/>
      <c r="D10" s="303">
        <v>76877</v>
      </c>
      <c r="E10" s="305"/>
      <c r="F10" s="308">
        <v>48509</v>
      </c>
      <c r="G10" s="310"/>
      <c r="H10" s="313"/>
    </row>
    <row r="11" spans="1:8" x14ac:dyDescent="0.15">
      <c r="A11" s="113" t="s">
        <v>515</v>
      </c>
      <c r="B11" s="105"/>
      <c r="C11" s="299"/>
      <c r="D11" s="302">
        <v>147341</v>
      </c>
      <c r="E11" s="304"/>
      <c r="F11" s="307">
        <v>98176</v>
      </c>
      <c r="G11" s="309"/>
      <c r="H11" s="312"/>
    </row>
    <row r="12" spans="1:8" x14ac:dyDescent="0.15">
      <c r="A12" s="98"/>
      <c r="B12" s="104"/>
      <c r="C12" s="301"/>
      <c r="D12" s="303">
        <v>90563</v>
      </c>
      <c r="E12" s="305"/>
      <c r="F12" s="308">
        <v>58489</v>
      </c>
      <c r="G12" s="310"/>
      <c r="H12" s="313"/>
    </row>
    <row r="13" spans="1:8" x14ac:dyDescent="0.15">
      <c r="A13" s="113"/>
      <c r="B13" s="105"/>
      <c r="C13" s="299"/>
      <c r="D13" s="302">
        <v>154037</v>
      </c>
      <c r="E13" s="304"/>
      <c r="F13" s="307">
        <v>91405</v>
      </c>
      <c r="G13" s="311"/>
      <c r="H13" s="312"/>
    </row>
    <row r="14" spans="1:8" x14ac:dyDescent="0.15">
      <c r="A14" s="98"/>
      <c r="B14" s="104"/>
      <c r="C14" s="300"/>
      <c r="D14" s="303">
        <v>88246</v>
      </c>
      <c r="E14" s="305"/>
      <c r="F14" s="308">
        <v>50557</v>
      </c>
      <c r="G14" s="310"/>
      <c r="H14" s="313"/>
    </row>
    <row r="17" spans="1:11" x14ac:dyDescent="0.15">
      <c r="A17" s="291" t="s">
        <v>21</v>
      </c>
    </row>
    <row r="18" spans="1:11" x14ac:dyDescent="0.15">
      <c r="A18" s="292"/>
      <c r="B18" s="292" t="str">
        <f>実質収支比率等に係る経年分析!F$46</f>
        <v>R01</v>
      </c>
      <c r="C18" s="292" t="str">
        <f>実質収支比率等に係る経年分析!G$46</f>
        <v>R02</v>
      </c>
      <c r="D18" s="292" t="str">
        <f>実質収支比率等に係る経年分析!H$46</f>
        <v>R03</v>
      </c>
      <c r="E18" s="292" t="str">
        <f>実質収支比率等に係る経年分析!I$46</f>
        <v>R04</v>
      </c>
      <c r="F18" s="292" t="str">
        <f>実質収支比率等に係る経年分析!J$46</f>
        <v>R05</v>
      </c>
    </row>
    <row r="19" spans="1:11" x14ac:dyDescent="0.15">
      <c r="A19" s="292" t="s">
        <v>85</v>
      </c>
      <c r="B19" s="292">
        <f>ROUND(VALUE(SUBSTITUTE(実質収支比率等に係る経年分析!F$48,"▲","-")),2)</f>
        <v>5</v>
      </c>
      <c r="C19" s="292">
        <f>ROUND(VALUE(SUBSTITUTE(実質収支比率等に係る経年分析!G$48,"▲","-")),2)</f>
        <v>4.32</v>
      </c>
      <c r="D19" s="292">
        <f>ROUND(VALUE(SUBSTITUTE(実質収支比率等に係る経年分析!H$48,"▲","-")),2)</f>
        <v>4.71</v>
      </c>
      <c r="E19" s="292">
        <f>ROUND(VALUE(SUBSTITUTE(実質収支比率等に係る経年分析!I$48,"▲","-")),2)</f>
        <v>5.28</v>
      </c>
      <c r="F19" s="292">
        <f>ROUND(VALUE(SUBSTITUTE(実質収支比率等に係る経年分析!J$48,"▲","-")),2)</f>
        <v>5.24</v>
      </c>
    </row>
    <row r="20" spans="1:11" x14ac:dyDescent="0.15">
      <c r="A20" s="292" t="s">
        <v>33</v>
      </c>
      <c r="B20" s="292">
        <f>ROUND(VALUE(SUBSTITUTE(実質収支比率等に係る経年分析!F$47,"▲","-")),2)</f>
        <v>17.46</v>
      </c>
      <c r="C20" s="292">
        <f>ROUND(VALUE(SUBSTITUTE(実質収支比率等に係る経年分析!G$47,"▲","-")),2)</f>
        <v>19.37</v>
      </c>
      <c r="D20" s="292">
        <f>ROUND(VALUE(SUBSTITUTE(実質収支比率等に係る経年分析!H$47,"▲","-")),2)</f>
        <v>20.73</v>
      </c>
      <c r="E20" s="292">
        <f>ROUND(VALUE(SUBSTITUTE(実質収支比率等に係る経年分析!I$47,"▲","-")),2)</f>
        <v>21.42</v>
      </c>
      <c r="F20" s="292">
        <f>ROUND(VALUE(SUBSTITUTE(実質収支比率等に係る経年分析!J$47,"▲","-")),2)</f>
        <v>24.04</v>
      </c>
    </row>
    <row r="21" spans="1:11" x14ac:dyDescent="0.15">
      <c r="A21" s="292" t="s">
        <v>108</v>
      </c>
      <c r="B21" s="292">
        <f>IF(ISNUMBER(VALUE(SUBSTITUTE(実質収支比率等に係る経年分析!F$49,"▲","-"))),ROUND(VALUE(SUBSTITUTE(実質収支比率等に係る経年分析!F$49,"▲","-")),2),NA())</f>
        <v>-3.03</v>
      </c>
      <c r="C21" s="292">
        <f>IF(ISNUMBER(VALUE(SUBSTITUTE(実質収支比率等に係る経年分析!G$49,"▲","-"))),ROUND(VALUE(SUBSTITUTE(実質収支比率等に係る経年分析!G$49,"▲","-")),2),NA())</f>
        <v>1.53</v>
      </c>
      <c r="D21" s="292">
        <f>IF(ISNUMBER(VALUE(SUBSTITUTE(実質収支比率等に係る経年分析!H$49,"▲","-"))),ROUND(VALUE(SUBSTITUTE(実質収支比率等に係る経年分析!H$49,"▲","-")),2),NA())</f>
        <v>2.63</v>
      </c>
      <c r="E21" s="292">
        <f>IF(ISNUMBER(VALUE(SUBSTITUTE(実質収支比率等に係る経年分析!I$49,"▲","-"))),ROUND(VALUE(SUBSTITUTE(実質収支比率等に係る経年分析!I$49,"▲","-")),2),NA())</f>
        <v>0.44</v>
      </c>
      <c r="F21" s="292">
        <f>IF(ISNUMBER(VALUE(SUBSTITUTE(実質収支比率等に係る経年分析!J$49,"▲","-"))),ROUND(VALUE(SUBSTITUTE(実質収支比率等に係る経年分析!J$49,"▲","-")),2),NA())</f>
        <v>2.61</v>
      </c>
    </row>
    <row r="24" spans="1:11" x14ac:dyDescent="0.15">
      <c r="A24" s="291" t="s">
        <v>97</v>
      </c>
    </row>
    <row r="25" spans="1:11" x14ac:dyDescent="0.15">
      <c r="A25" s="293"/>
      <c r="B25" s="293" t="str">
        <f>連結実質赤字比率に係る赤字・黒字の構成分析!F$33</f>
        <v>R01</v>
      </c>
      <c r="C25" s="293"/>
      <c r="D25" s="293" t="str">
        <f>連結実質赤字比率に係る赤字・黒字の構成分析!G$33</f>
        <v>R02</v>
      </c>
      <c r="E25" s="293"/>
      <c r="F25" s="293" t="str">
        <f>連結実質赤字比率に係る赤字・黒字の構成分析!H$33</f>
        <v>R03</v>
      </c>
      <c r="G25" s="293"/>
      <c r="H25" s="293" t="str">
        <f>連結実質赤字比率に係る赤字・黒字の構成分析!I$33</f>
        <v>R04</v>
      </c>
      <c r="I25" s="293"/>
      <c r="J25" s="293" t="str">
        <f>連結実質赤字比率に係る赤字・黒字の構成分析!J$33</f>
        <v>R05</v>
      </c>
      <c r="K25" s="293"/>
    </row>
    <row r="26" spans="1:11" x14ac:dyDescent="0.15">
      <c r="A26" s="293"/>
      <c r="B26" s="293" t="s">
        <v>109</v>
      </c>
      <c r="C26" s="293" t="s">
        <v>64</v>
      </c>
      <c r="D26" s="293" t="s">
        <v>109</v>
      </c>
      <c r="E26" s="293" t="s">
        <v>64</v>
      </c>
      <c r="F26" s="293" t="s">
        <v>109</v>
      </c>
      <c r="G26" s="293" t="s">
        <v>64</v>
      </c>
      <c r="H26" s="293" t="s">
        <v>109</v>
      </c>
      <c r="I26" s="293" t="s">
        <v>64</v>
      </c>
      <c r="J26" s="293" t="s">
        <v>109</v>
      </c>
      <c r="K26" s="293" t="s">
        <v>64</v>
      </c>
    </row>
    <row r="27" spans="1:11" x14ac:dyDescent="0.15">
      <c r="A27" s="293" t="str">
        <f>IF(連結実質赤字比率に係る赤字・黒字の構成分析!C$43="",NA(),連結実質赤字比率に係る赤字・黒字の構成分析!C$43)</f>
        <v>その他会計（黒字）</v>
      </c>
      <c r="B27" s="293" t="e">
        <f>IF(ROUND(VALUE(SUBSTITUTE(連結実質赤字比率に係る赤字・黒字の構成分析!F$43,"▲","-")),2)&lt;0,ABS(ROUND(VALUE(SUBSTITUTE(連結実質赤字比率に係る赤字・黒字の構成分析!F$43,"▲","-")),2)),NA())</f>
        <v>#N/A</v>
      </c>
      <c r="C27" s="293">
        <f>IF(ROUND(VALUE(SUBSTITUTE(連結実質赤字比率に係る赤字・黒字の構成分析!F$43,"▲","-")),2)&gt;=0,ABS(ROUND(VALUE(SUBSTITUTE(連結実質赤字比率に係る赤字・黒字の構成分析!F$43,"▲","-")),2)),NA())</f>
        <v>0.8</v>
      </c>
      <c r="D27" s="293" t="e">
        <f>IF(ROUND(VALUE(SUBSTITUTE(連結実質赤字比率に係る赤字・黒字の構成分析!G$43,"▲","-")),2)&lt;0,ABS(ROUND(VALUE(SUBSTITUTE(連結実質赤字比率に係る赤字・黒字の構成分析!G$43,"▲","-")),2)),NA())</f>
        <v>#N/A</v>
      </c>
      <c r="E27" s="293">
        <f>IF(ROUND(VALUE(SUBSTITUTE(連結実質赤字比率に係る赤字・黒字の構成分析!G$43,"▲","-")),2)&gt;=0,ABS(ROUND(VALUE(SUBSTITUTE(連結実質赤字比率に係る赤字・黒字の構成分析!G$43,"▲","-")),2)),NA())</f>
        <v>1.18</v>
      </c>
      <c r="F27" s="293" t="e">
        <f>IF(ROUND(VALUE(SUBSTITUTE(連結実質赤字比率に係る赤字・黒字の構成分析!H$43,"▲","-")),2)&lt;0,ABS(ROUND(VALUE(SUBSTITUTE(連結実質赤字比率に係る赤字・黒字の構成分析!H$43,"▲","-")),2)),NA())</f>
        <v>#VALUE!</v>
      </c>
      <c r="G27" s="293" t="e">
        <f>IF(ROUND(VALUE(SUBSTITUTE(連結実質赤字比率に係る赤字・黒字の構成分析!H$43,"▲","-")),2)&gt;=0,ABS(ROUND(VALUE(SUBSTITUTE(連結実質赤字比率に係る赤字・黒字の構成分析!H$43,"▲","-")),2)),NA())</f>
        <v>#VALUE!</v>
      </c>
      <c r="H27" s="293" t="e">
        <f>IF(ROUND(VALUE(SUBSTITUTE(連結実質赤字比率に係る赤字・黒字の構成分析!I$43,"▲","-")),2)&lt;0,ABS(ROUND(VALUE(SUBSTITUTE(連結実質赤字比率に係る赤字・黒字の構成分析!I$43,"▲","-")),2)),NA())</f>
        <v>#VALUE!</v>
      </c>
      <c r="I27" s="293" t="e">
        <f>IF(ROUND(VALUE(SUBSTITUTE(連結実質赤字比率に係る赤字・黒字の構成分析!I$43,"▲","-")),2)&gt;=0,ABS(ROUND(VALUE(SUBSTITUTE(連結実質赤字比率に係る赤字・黒字の構成分析!I$43,"▲","-")),2)),NA())</f>
        <v>#VALUE!</v>
      </c>
      <c r="J27" s="293" t="e">
        <f>IF(ROUND(VALUE(SUBSTITUTE(連結実質赤字比率に係る赤字・黒字の構成分析!J$43,"▲","-")),2)&lt;0,ABS(ROUND(VALUE(SUBSTITUTE(連結実質赤字比率に係る赤字・黒字の構成分析!J$43,"▲","-")),2)),NA())</f>
        <v>#VALUE!</v>
      </c>
      <c r="K27" s="293" t="e">
        <f>IF(ROUND(VALUE(SUBSTITUTE(連結実質赤字比率に係る赤字・黒字の構成分析!J$43,"▲","-")),2)&gt;=0,ABS(ROUND(VALUE(SUBSTITUTE(連結実質赤字比率に係る赤字・黒字の構成分析!J$43,"▲","-")),2)),NA())</f>
        <v>#VALUE!</v>
      </c>
    </row>
    <row r="28" spans="1:11" x14ac:dyDescent="0.15">
      <c r="A28" s="293" t="str">
        <f>IF(連結実質赤字比率に係る赤字・黒字の構成分析!C$42="",NA(),連結実質赤字比率に係る赤字・黒字の構成分析!C$42)</f>
        <v>その他会計（赤字）</v>
      </c>
      <c r="B28" s="293" t="e">
        <f>IF(ROUND(VALUE(SUBSTITUTE(連結実質赤字比率に係る赤字・黒字の構成分析!F$42,"▲","-")),2)&lt;0,ABS(ROUND(VALUE(SUBSTITUTE(連結実質赤字比率に係る赤字・黒字の構成分析!F$42,"▲","-")),2)),NA())</f>
        <v>#VALUE!</v>
      </c>
      <c r="C28" s="293" t="e">
        <f>IF(ROUND(VALUE(SUBSTITUTE(連結実質赤字比率に係る赤字・黒字の構成分析!F$42,"▲","-")),2)&gt;=0,ABS(ROUND(VALUE(SUBSTITUTE(連結実質赤字比率に係る赤字・黒字の構成分析!F$42,"▲","-")),2)),NA())</f>
        <v>#VALUE!</v>
      </c>
      <c r="D28" s="293" t="e">
        <f>IF(ROUND(VALUE(SUBSTITUTE(連結実質赤字比率に係る赤字・黒字の構成分析!G$42,"▲","-")),2)&lt;0,ABS(ROUND(VALUE(SUBSTITUTE(連結実質赤字比率に係る赤字・黒字の構成分析!G$42,"▲","-")),2)),NA())</f>
        <v>#VALUE!</v>
      </c>
      <c r="E28" s="293" t="e">
        <f>IF(ROUND(VALUE(SUBSTITUTE(連結実質赤字比率に係る赤字・黒字の構成分析!G$42,"▲","-")),2)&gt;=0,ABS(ROUND(VALUE(SUBSTITUTE(連結実質赤字比率に係る赤字・黒字の構成分析!G$42,"▲","-")),2)),NA())</f>
        <v>#VALUE!</v>
      </c>
      <c r="F28" s="293" t="e">
        <f>IF(ROUND(VALUE(SUBSTITUTE(連結実質赤字比率に係る赤字・黒字の構成分析!H$42,"▲","-")),2)&lt;0,ABS(ROUND(VALUE(SUBSTITUTE(連結実質赤字比率に係る赤字・黒字の構成分析!H$42,"▲","-")),2)),NA())</f>
        <v>#VALUE!</v>
      </c>
      <c r="G28" s="293" t="e">
        <f>IF(ROUND(VALUE(SUBSTITUTE(連結実質赤字比率に係る赤字・黒字の構成分析!H$42,"▲","-")),2)&gt;=0,ABS(ROUND(VALUE(SUBSTITUTE(連結実質赤字比率に係る赤字・黒字の構成分析!H$42,"▲","-")),2)),NA())</f>
        <v>#VALUE!</v>
      </c>
      <c r="H28" s="293" t="e">
        <f>IF(ROUND(VALUE(SUBSTITUTE(連結実質赤字比率に係る赤字・黒字の構成分析!I$42,"▲","-")),2)&lt;0,ABS(ROUND(VALUE(SUBSTITUTE(連結実質赤字比率に係る赤字・黒字の構成分析!I$42,"▲","-")),2)),NA())</f>
        <v>#VALUE!</v>
      </c>
      <c r="I28" s="293" t="e">
        <f>IF(ROUND(VALUE(SUBSTITUTE(連結実質赤字比率に係る赤字・黒字の構成分析!I$42,"▲","-")),2)&gt;=0,ABS(ROUND(VALUE(SUBSTITUTE(連結実質赤字比率に係る赤字・黒字の構成分析!I$42,"▲","-")),2)),NA())</f>
        <v>#VALUE!</v>
      </c>
      <c r="J28" s="293" t="e">
        <f>IF(ROUND(VALUE(SUBSTITUTE(連結実質赤字比率に係る赤字・黒字の構成分析!J$42,"▲","-")),2)&lt;0,ABS(ROUND(VALUE(SUBSTITUTE(連結実質赤字比率に係る赤字・黒字の構成分析!J$42,"▲","-")),2)),NA())</f>
        <v>#VALUE!</v>
      </c>
      <c r="K28" s="293" t="e">
        <f>IF(ROUND(VALUE(SUBSTITUTE(連結実質赤字比率に係る赤字・黒字の構成分析!J$42,"▲","-")),2)&gt;=0,ABS(ROUND(VALUE(SUBSTITUTE(連結実質赤字比率に係る赤字・黒字の構成分析!J$42,"▲","-")),2)),NA())</f>
        <v>#VALUE!</v>
      </c>
    </row>
    <row r="29" spans="1:11" x14ac:dyDescent="0.15">
      <c r="A29" s="293" t="e">
        <f>IF(連結実質赤字比率に係る赤字・黒字の構成分析!C$41="",NA(),連結実質赤字比率に係る赤字・黒字の構成分析!C$41)</f>
        <v>#N/A</v>
      </c>
      <c r="B29" s="293" t="e">
        <f>IF(ROUND(VALUE(SUBSTITUTE(連結実質赤字比率に係る赤字・黒字の構成分析!F$41,"▲","-")),2)&lt;0,ABS(ROUND(VALUE(SUBSTITUTE(連結実質赤字比率に係る赤字・黒字の構成分析!F$41,"▲","-")),2)),NA())</f>
        <v>#VALUE!</v>
      </c>
      <c r="C29" s="293" t="e">
        <f>IF(ROUND(VALUE(SUBSTITUTE(連結実質赤字比率に係る赤字・黒字の構成分析!F$41,"▲","-")),2)&gt;=0,ABS(ROUND(VALUE(SUBSTITUTE(連結実質赤字比率に係る赤字・黒字の構成分析!F$41,"▲","-")),2)),NA())</f>
        <v>#VALUE!</v>
      </c>
      <c r="D29" s="293" t="e">
        <f>IF(ROUND(VALUE(SUBSTITUTE(連結実質赤字比率に係る赤字・黒字の構成分析!G$41,"▲","-")),2)&lt;0,ABS(ROUND(VALUE(SUBSTITUTE(連結実質赤字比率に係る赤字・黒字の構成分析!G$41,"▲","-")),2)),NA())</f>
        <v>#VALUE!</v>
      </c>
      <c r="E29" s="293" t="e">
        <f>IF(ROUND(VALUE(SUBSTITUTE(連結実質赤字比率に係る赤字・黒字の構成分析!G$41,"▲","-")),2)&gt;=0,ABS(ROUND(VALUE(SUBSTITUTE(連結実質赤字比率に係る赤字・黒字の構成分析!G$41,"▲","-")),2)),NA())</f>
        <v>#VALUE!</v>
      </c>
      <c r="F29" s="293" t="e">
        <f>IF(ROUND(VALUE(SUBSTITUTE(連結実質赤字比率に係る赤字・黒字の構成分析!H$41,"▲","-")),2)&lt;0,ABS(ROUND(VALUE(SUBSTITUTE(連結実質赤字比率に係る赤字・黒字の構成分析!H$41,"▲","-")),2)),NA())</f>
        <v>#VALUE!</v>
      </c>
      <c r="G29" s="293" t="e">
        <f>IF(ROUND(VALUE(SUBSTITUTE(連結実質赤字比率に係る赤字・黒字の構成分析!H$41,"▲","-")),2)&gt;=0,ABS(ROUND(VALUE(SUBSTITUTE(連結実質赤字比率に係る赤字・黒字の構成分析!H$41,"▲","-")),2)),NA())</f>
        <v>#VALUE!</v>
      </c>
      <c r="H29" s="293" t="e">
        <f>IF(ROUND(VALUE(SUBSTITUTE(連結実質赤字比率に係る赤字・黒字の構成分析!I$41,"▲","-")),2)&lt;0,ABS(ROUND(VALUE(SUBSTITUTE(連結実質赤字比率に係る赤字・黒字の構成分析!I$41,"▲","-")),2)),NA())</f>
        <v>#VALUE!</v>
      </c>
      <c r="I29" s="293" t="e">
        <f>IF(ROUND(VALUE(SUBSTITUTE(連結実質赤字比率に係る赤字・黒字の構成分析!I$41,"▲","-")),2)&gt;=0,ABS(ROUND(VALUE(SUBSTITUTE(連結実質赤字比率に係る赤字・黒字の構成分析!I$41,"▲","-")),2)),NA())</f>
        <v>#VALUE!</v>
      </c>
      <c r="J29" s="293" t="e">
        <f>IF(ROUND(VALUE(SUBSTITUTE(連結実質赤字比率に係る赤字・黒字の構成分析!J$41,"▲","-")),2)&lt;0,ABS(ROUND(VALUE(SUBSTITUTE(連結実質赤字比率に係る赤字・黒字の構成分析!J$41,"▲","-")),2)),NA())</f>
        <v>#VALUE!</v>
      </c>
      <c r="K29" s="293" t="e">
        <f>IF(ROUND(VALUE(SUBSTITUTE(連結実質赤字比率に係る赤字・黒字の構成分析!J$41,"▲","-")),2)&gt;=0,ABS(ROUND(VALUE(SUBSTITUTE(連結実質赤字比率に係る赤字・黒字の構成分析!J$41,"▲","-")),2)),NA())</f>
        <v>#VALUE!</v>
      </c>
    </row>
    <row r="30" spans="1:11" x14ac:dyDescent="0.15">
      <c r="A30" s="293" t="e">
        <f>IF(連結実質赤字比率に係る赤字・黒字の構成分析!C$40="",NA(),連結実質赤字比率に係る赤字・黒字の構成分析!C$40)</f>
        <v>#N/A</v>
      </c>
      <c r="B30" s="293" t="e">
        <f>IF(ROUND(VALUE(SUBSTITUTE(連結実質赤字比率に係る赤字・黒字の構成分析!F$40,"▲","-")),2)&lt;0,ABS(ROUND(VALUE(SUBSTITUTE(連結実質赤字比率に係る赤字・黒字の構成分析!F$40,"▲","-")),2)),NA())</f>
        <v>#VALUE!</v>
      </c>
      <c r="C30" s="293" t="e">
        <f>IF(ROUND(VALUE(SUBSTITUTE(連結実質赤字比率に係る赤字・黒字の構成分析!F$40,"▲","-")),2)&gt;=0,ABS(ROUND(VALUE(SUBSTITUTE(連結実質赤字比率に係る赤字・黒字の構成分析!F$40,"▲","-")),2)),NA())</f>
        <v>#VALUE!</v>
      </c>
      <c r="D30" s="293" t="e">
        <f>IF(ROUND(VALUE(SUBSTITUTE(連結実質赤字比率に係る赤字・黒字の構成分析!G$40,"▲","-")),2)&lt;0,ABS(ROUND(VALUE(SUBSTITUTE(連結実質赤字比率に係る赤字・黒字の構成分析!G$40,"▲","-")),2)),NA())</f>
        <v>#VALUE!</v>
      </c>
      <c r="E30" s="293" t="e">
        <f>IF(ROUND(VALUE(SUBSTITUTE(連結実質赤字比率に係る赤字・黒字の構成分析!G$40,"▲","-")),2)&gt;=0,ABS(ROUND(VALUE(SUBSTITUTE(連結実質赤字比率に係る赤字・黒字の構成分析!G$40,"▲","-")),2)),NA())</f>
        <v>#VALUE!</v>
      </c>
      <c r="F30" s="293" t="e">
        <f>IF(ROUND(VALUE(SUBSTITUTE(連結実質赤字比率に係る赤字・黒字の構成分析!H$40,"▲","-")),2)&lt;0,ABS(ROUND(VALUE(SUBSTITUTE(連結実質赤字比率に係る赤字・黒字の構成分析!H$40,"▲","-")),2)),NA())</f>
        <v>#VALUE!</v>
      </c>
      <c r="G30" s="293" t="e">
        <f>IF(ROUND(VALUE(SUBSTITUTE(連結実質赤字比率に係る赤字・黒字の構成分析!H$40,"▲","-")),2)&gt;=0,ABS(ROUND(VALUE(SUBSTITUTE(連結実質赤字比率に係る赤字・黒字の構成分析!H$40,"▲","-")),2)),NA())</f>
        <v>#VALUE!</v>
      </c>
      <c r="H30" s="293" t="e">
        <f>IF(ROUND(VALUE(SUBSTITUTE(連結実質赤字比率に係る赤字・黒字の構成分析!I$40,"▲","-")),2)&lt;0,ABS(ROUND(VALUE(SUBSTITUTE(連結実質赤字比率に係る赤字・黒字の構成分析!I$40,"▲","-")),2)),NA())</f>
        <v>#VALUE!</v>
      </c>
      <c r="I30" s="293" t="e">
        <f>IF(ROUND(VALUE(SUBSTITUTE(連結実質赤字比率に係る赤字・黒字の構成分析!I$40,"▲","-")),2)&gt;=0,ABS(ROUND(VALUE(SUBSTITUTE(連結実質赤字比率に係る赤字・黒字の構成分析!I$40,"▲","-")),2)),NA())</f>
        <v>#VALUE!</v>
      </c>
      <c r="J30" s="293" t="e">
        <f>IF(ROUND(VALUE(SUBSTITUTE(連結実質赤字比率に係る赤字・黒字の構成分析!J$40,"▲","-")),2)&lt;0,ABS(ROUND(VALUE(SUBSTITUTE(連結実質赤字比率に係る赤字・黒字の構成分析!J$40,"▲","-")),2)),NA())</f>
        <v>#VALUE!</v>
      </c>
      <c r="K30" s="293" t="e">
        <f>IF(ROUND(VALUE(SUBSTITUTE(連結実質赤字比率に係る赤字・黒字の構成分析!J$40,"▲","-")),2)&gt;=0,ABS(ROUND(VALUE(SUBSTITUTE(連結実質赤字比率に係る赤字・黒字の構成分析!J$40,"▲","-")),2)),NA())</f>
        <v>#VALUE!</v>
      </c>
    </row>
    <row r="31" spans="1:11" x14ac:dyDescent="0.15">
      <c r="A31" s="293" t="str">
        <f>IF(連結実質赤字比率に係る赤字・黒字の構成分析!C$39="",NA(),連結実質赤字比率に係る赤字・黒字の構成分析!C$39)</f>
        <v>後期高齢者医療特別会計</v>
      </c>
      <c r="B31" s="293" t="e">
        <f>IF(ROUND(VALUE(SUBSTITUTE(連結実質赤字比率に係る赤字・黒字の構成分析!F$39,"▲","-")),2)&lt;0,ABS(ROUND(VALUE(SUBSTITUTE(連結実質赤字比率に係る赤字・黒字の構成分析!F$39,"▲","-")),2)),NA())</f>
        <v>#N/A</v>
      </c>
      <c r="C31" s="293">
        <f>IF(ROUND(VALUE(SUBSTITUTE(連結実質赤字比率に係る赤字・黒字の構成分析!F$39,"▲","-")),2)&gt;=0,ABS(ROUND(VALUE(SUBSTITUTE(連結実質赤字比率に係る赤字・黒字の構成分析!F$39,"▲","-")),2)),NA())</f>
        <v>0.02</v>
      </c>
      <c r="D31" s="293" t="e">
        <f>IF(ROUND(VALUE(SUBSTITUTE(連結実質赤字比率に係る赤字・黒字の構成分析!G$39,"▲","-")),2)&lt;0,ABS(ROUND(VALUE(SUBSTITUTE(連結実質赤字比率に係る赤字・黒字の構成分析!G$39,"▲","-")),2)),NA())</f>
        <v>#N/A</v>
      </c>
      <c r="E31" s="293">
        <f>IF(ROUND(VALUE(SUBSTITUTE(連結実質赤字比率に係る赤字・黒字の構成分析!G$39,"▲","-")),2)&gt;=0,ABS(ROUND(VALUE(SUBSTITUTE(連結実質赤字比率に係る赤字・黒字の構成分析!G$39,"▲","-")),2)),NA())</f>
        <v>0.02</v>
      </c>
      <c r="F31" s="293" t="e">
        <f>IF(ROUND(VALUE(SUBSTITUTE(連結実質赤字比率に係る赤字・黒字の構成分析!H$39,"▲","-")),2)&lt;0,ABS(ROUND(VALUE(SUBSTITUTE(連結実質赤字比率に係る赤字・黒字の構成分析!H$39,"▲","-")),2)),NA())</f>
        <v>#N/A</v>
      </c>
      <c r="G31" s="293">
        <f>IF(ROUND(VALUE(SUBSTITUTE(連結実質赤字比率に係る赤字・黒字の構成分析!H$39,"▲","-")),2)&gt;=0,ABS(ROUND(VALUE(SUBSTITUTE(連結実質赤字比率に係る赤字・黒字の構成分析!H$39,"▲","-")),2)),NA())</f>
        <v>0.04</v>
      </c>
      <c r="H31" s="293" t="e">
        <f>IF(ROUND(VALUE(SUBSTITUTE(連結実質赤字比率に係る赤字・黒字の構成分析!I$39,"▲","-")),2)&lt;0,ABS(ROUND(VALUE(SUBSTITUTE(連結実質赤字比率に係る赤字・黒字の構成分析!I$39,"▲","-")),2)),NA())</f>
        <v>#N/A</v>
      </c>
      <c r="I31" s="293">
        <f>IF(ROUND(VALUE(SUBSTITUTE(連結実質赤字比率に係る赤字・黒字の構成分析!I$39,"▲","-")),2)&gt;=0,ABS(ROUND(VALUE(SUBSTITUTE(連結実質赤字比率に係る赤字・黒字の構成分析!I$39,"▲","-")),2)),NA())</f>
        <v>0.04</v>
      </c>
      <c r="J31" s="293" t="e">
        <f>IF(ROUND(VALUE(SUBSTITUTE(連結実質赤字比率に係る赤字・黒字の構成分析!J$39,"▲","-")),2)&lt;0,ABS(ROUND(VALUE(SUBSTITUTE(連結実質赤字比率に係る赤字・黒字の構成分析!J$39,"▲","-")),2)),NA())</f>
        <v>#N/A</v>
      </c>
      <c r="K31" s="293">
        <f>IF(ROUND(VALUE(SUBSTITUTE(連結実質赤字比率に係る赤字・黒字の構成分析!J$39,"▲","-")),2)&gt;=0,ABS(ROUND(VALUE(SUBSTITUTE(連結実質赤字比率に係る赤字・黒字の構成分析!J$39,"▲","-")),2)),NA())</f>
        <v>0.04</v>
      </c>
    </row>
    <row r="32" spans="1:11" x14ac:dyDescent="0.15">
      <c r="A32" s="293" t="str">
        <f>IF(連結実質赤字比率に係る赤字・黒字の構成分析!C$38="",NA(),連結実質赤字比率に係る赤字・黒字の構成分析!C$38)</f>
        <v>介護保険特別会計</v>
      </c>
      <c r="B32" s="293" t="e">
        <f>IF(ROUND(VALUE(SUBSTITUTE(連結実質赤字比率に係る赤字・黒字の構成分析!F$38,"▲","-")),2)&lt;0,ABS(ROUND(VALUE(SUBSTITUTE(連結実質赤字比率に係る赤字・黒字の構成分析!F$38,"▲","-")),2)),NA())</f>
        <v>#N/A</v>
      </c>
      <c r="C32" s="293">
        <f>IF(ROUND(VALUE(SUBSTITUTE(連結実質赤字比率に係る赤字・黒字の構成分析!F$38,"▲","-")),2)&gt;=0,ABS(ROUND(VALUE(SUBSTITUTE(連結実質赤字比率に係る赤字・黒字の構成分析!F$38,"▲","-")),2)),NA())</f>
        <v>0.22</v>
      </c>
      <c r="D32" s="293" t="e">
        <f>IF(ROUND(VALUE(SUBSTITUTE(連結実質赤字比率に係る赤字・黒字の構成分析!G$38,"▲","-")),2)&lt;0,ABS(ROUND(VALUE(SUBSTITUTE(連結実質赤字比率に係る赤字・黒字の構成分析!G$38,"▲","-")),2)),NA())</f>
        <v>#N/A</v>
      </c>
      <c r="E32" s="293">
        <f>IF(ROUND(VALUE(SUBSTITUTE(連結実質赤字比率に係る赤字・黒字の構成分析!G$38,"▲","-")),2)&gt;=0,ABS(ROUND(VALUE(SUBSTITUTE(連結実質赤字比率に係る赤字・黒字の構成分析!G$38,"▲","-")),2)),NA())</f>
        <v>0.4</v>
      </c>
      <c r="F32" s="293" t="e">
        <f>IF(ROUND(VALUE(SUBSTITUTE(連結実質赤字比率に係る赤字・黒字の構成分析!H$38,"▲","-")),2)&lt;0,ABS(ROUND(VALUE(SUBSTITUTE(連結実質赤字比率に係る赤字・黒字の構成分析!H$38,"▲","-")),2)),NA())</f>
        <v>#N/A</v>
      </c>
      <c r="G32" s="293">
        <f>IF(ROUND(VALUE(SUBSTITUTE(連結実質赤字比率に係る赤字・黒字の構成分析!H$38,"▲","-")),2)&gt;=0,ABS(ROUND(VALUE(SUBSTITUTE(連結実質赤字比率に係る赤字・黒字の構成分析!H$38,"▲","-")),2)),NA())</f>
        <v>1.34</v>
      </c>
      <c r="H32" s="293" t="e">
        <f>IF(ROUND(VALUE(SUBSTITUTE(連結実質赤字比率に係る赤字・黒字の構成分析!I$38,"▲","-")),2)&lt;0,ABS(ROUND(VALUE(SUBSTITUTE(連結実質赤字比率に係る赤字・黒字の構成分析!I$38,"▲","-")),2)),NA())</f>
        <v>#N/A</v>
      </c>
      <c r="I32" s="293">
        <f>IF(ROUND(VALUE(SUBSTITUTE(連結実質赤字比率に係る赤字・黒字の構成分析!I$38,"▲","-")),2)&gt;=0,ABS(ROUND(VALUE(SUBSTITUTE(連結実質赤字比率に係る赤字・黒字の構成分析!I$38,"▲","-")),2)),NA())</f>
        <v>1.1000000000000001</v>
      </c>
      <c r="J32" s="293" t="e">
        <f>IF(ROUND(VALUE(SUBSTITUTE(連結実質赤字比率に係る赤字・黒字の構成分析!J$38,"▲","-")),2)&lt;0,ABS(ROUND(VALUE(SUBSTITUTE(連結実質赤字比率に係る赤字・黒字の構成分析!J$38,"▲","-")),2)),NA())</f>
        <v>#N/A</v>
      </c>
      <c r="K32" s="293">
        <f>IF(ROUND(VALUE(SUBSTITUTE(連結実質赤字比率に係る赤字・黒字の構成分析!J$38,"▲","-")),2)&gt;=0,ABS(ROUND(VALUE(SUBSTITUTE(連結実質赤字比率に係る赤字・黒字の構成分析!J$38,"▲","-")),2)),NA())</f>
        <v>0.52</v>
      </c>
    </row>
    <row r="33" spans="1:16" x14ac:dyDescent="0.15">
      <c r="A33" s="293" t="str">
        <f>IF(連結実質赤字比率に係る赤字・黒字の構成分析!C$37="",NA(),連結実質赤字比率に係る赤字・黒字の構成分析!C$37)</f>
        <v>国民健康保険特別会計</v>
      </c>
      <c r="B33" s="293" t="e">
        <f>IF(ROUND(VALUE(SUBSTITUTE(連結実質赤字比率に係る赤字・黒字の構成分析!F$37,"▲","-")),2)&lt;0,ABS(ROUND(VALUE(SUBSTITUTE(連結実質赤字比率に係る赤字・黒字の構成分析!F$37,"▲","-")),2)),NA())</f>
        <v>#N/A</v>
      </c>
      <c r="C33" s="293">
        <f>IF(ROUND(VALUE(SUBSTITUTE(連結実質赤字比率に係る赤字・黒字の構成分析!F$37,"▲","-")),2)&gt;=0,ABS(ROUND(VALUE(SUBSTITUTE(連結実質赤字比率に係る赤字・黒字の構成分析!F$37,"▲","-")),2)),NA())</f>
        <v>1.07</v>
      </c>
      <c r="D33" s="293" t="e">
        <f>IF(ROUND(VALUE(SUBSTITUTE(連結実質赤字比率に係る赤字・黒字の構成分析!G$37,"▲","-")),2)&lt;0,ABS(ROUND(VALUE(SUBSTITUTE(連結実質赤字比率に係る赤字・黒字の構成分析!G$37,"▲","-")),2)),NA())</f>
        <v>#N/A</v>
      </c>
      <c r="E33" s="293">
        <f>IF(ROUND(VALUE(SUBSTITUTE(連結実質赤字比率に係る赤字・黒字の構成分析!G$37,"▲","-")),2)&gt;=0,ABS(ROUND(VALUE(SUBSTITUTE(連結実質赤字比率に係る赤字・黒字の構成分析!G$37,"▲","-")),2)),NA())</f>
        <v>0.55000000000000004</v>
      </c>
      <c r="F33" s="293" t="e">
        <f>IF(ROUND(VALUE(SUBSTITUTE(連結実質赤字比率に係る赤字・黒字の構成分析!H$37,"▲","-")),2)&lt;0,ABS(ROUND(VALUE(SUBSTITUTE(連結実質赤字比率に係る赤字・黒字の構成分析!H$37,"▲","-")),2)),NA())</f>
        <v>#N/A</v>
      </c>
      <c r="G33" s="293">
        <f>IF(ROUND(VALUE(SUBSTITUTE(連結実質赤字比率に係る赤字・黒字の構成分析!H$37,"▲","-")),2)&gt;=0,ABS(ROUND(VALUE(SUBSTITUTE(連結実質赤字比率に係る赤字・黒字の構成分析!H$37,"▲","-")),2)),NA())</f>
        <v>0.34</v>
      </c>
      <c r="H33" s="293" t="e">
        <f>IF(ROUND(VALUE(SUBSTITUTE(連結実質赤字比率に係る赤字・黒字の構成分析!I$37,"▲","-")),2)&lt;0,ABS(ROUND(VALUE(SUBSTITUTE(連結実質赤字比率に係る赤字・黒字の構成分析!I$37,"▲","-")),2)),NA())</f>
        <v>#N/A</v>
      </c>
      <c r="I33" s="293">
        <f>IF(ROUND(VALUE(SUBSTITUTE(連結実質赤字比率に係る赤字・黒字の構成分析!I$37,"▲","-")),2)&gt;=0,ABS(ROUND(VALUE(SUBSTITUTE(連結実質赤字比率に係る赤字・黒字の構成分析!I$37,"▲","-")),2)),NA())</f>
        <v>0.52</v>
      </c>
      <c r="J33" s="293" t="e">
        <f>IF(ROUND(VALUE(SUBSTITUTE(連結実質赤字比率に係る赤字・黒字の構成分析!J$37,"▲","-")),2)&lt;0,ABS(ROUND(VALUE(SUBSTITUTE(連結実質赤字比率に係る赤字・黒字の構成分析!J$37,"▲","-")),2)),NA())</f>
        <v>#N/A</v>
      </c>
      <c r="K33" s="293">
        <f>IF(ROUND(VALUE(SUBSTITUTE(連結実質赤字比率に係る赤字・黒字の構成分析!J$37,"▲","-")),2)&gt;=0,ABS(ROUND(VALUE(SUBSTITUTE(連結実質赤字比率に係る赤字・黒字の構成分析!J$37,"▲","-")),2)),NA())</f>
        <v>0.52</v>
      </c>
    </row>
    <row r="34" spans="1:16" x14ac:dyDescent="0.15">
      <c r="A34" s="293" t="str">
        <f>IF(連結実質赤字比率に係る赤字・黒字の構成分析!C$36="",NA(),連結実質赤字比率に係る赤字・黒字の構成分析!C$36)</f>
        <v>下水道事業会計</v>
      </c>
      <c r="B34" s="293" t="e">
        <f>IF(ROUND(VALUE(SUBSTITUTE(連結実質赤字比率に係る赤字・黒字の構成分析!F$36,"▲","-")),2)&lt;0,ABS(ROUND(VALUE(SUBSTITUTE(連結実質赤字比率に係る赤字・黒字の構成分析!F$36,"▲","-")),2)),NA())</f>
        <v>#VALUE!</v>
      </c>
      <c r="C34" s="293" t="e">
        <f>IF(ROUND(VALUE(SUBSTITUTE(連結実質赤字比率に係る赤字・黒字の構成分析!F$36,"▲","-")),2)&gt;=0,ABS(ROUND(VALUE(SUBSTITUTE(連結実質赤字比率に係る赤字・黒字の構成分析!F$36,"▲","-")),2)),NA())</f>
        <v>#VALUE!</v>
      </c>
      <c r="D34" s="293" t="e">
        <f>IF(ROUND(VALUE(SUBSTITUTE(連結実質赤字比率に係る赤字・黒字の構成分析!G$36,"▲","-")),2)&lt;0,ABS(ROUND(VALUE(SUBSTITUTE(連結実質赤字比率に係る赤字・黒字の構成分析!G$36,"▲","-")),2)),NA())</f>
        <v>#VALUE!</v>
      </c>
      <c r="E34" s="293" t="e">
        <f>IF(ROUND(VALUE(SUBSTITUTE(連結実質赤字比率に係る赤字・黒字の構成分析!G$36,"▲","-")),2)&gt;=0,ABS(ROUND(VALUE(SUBSTITUTE(連結実質赤字比率に係る赤字・黒字の構成分析!G$36,"▲","-")),2)),NA())</f>
        <v>#VALUE!</v>
      </c>
      <c r="F34" s="293" t="e">
        <f>IF(ROUND(VALUE(SUBSTITUTE(連結実質赤字比率に係る赤字・黒字の構成分析!H$36,"▲","-")),2)&lt;0,ABS(ROUND(VALUE(SUBSTITUTE(連結実質赤字比率に係る赤字・黒字の構成分析!H$36,"▲","-")),2)),NA())</f>
        <v>#N/A</v>
      </c>
      <c r="G34" s="293">
        <f>IF(ROUND(VALUE(SUBSTITUTE(連結実質赤字比率に係る赤字・黒字の構成分析!H$36,"▲","-")),2)&gt;=0,ABS(ROUND(VALUE(SUBSTITUTE(連結実質赤字比率に係る赤字・黒字の構成分析!H$36,"▲","-")),2)),NA())</f>
        <v>1.06</v>
      </c>
      <c r="H34" s="293" t="e">
        <f>IF(ROUND(VALUE(SUBSTITUTE(連結実質赤字比率に係る赤字・黒字の構成分析!I$36,"▲","-")),2)&lt;0,ABS(ROUND(VALUE(SUBSTITUTE(連結実質赤字比率に係る赤字・黒字の構成分析!I$36,"▲","-")),2)),NA())</f>
        <v>#N/A</v>
      </c>
      <c r="I34" s="293">
        <f>IF(ROUND(VALUE(SUBSTITUTE(連結実質赤字比率に係る赤字・黒字の構成分析!I$36,"▲","-")),2)&gt;=0,ABS(ROUND(VALUE(SUBSTITUTE(連結実質赤字比率に係る赤字・黒字の構成分析!I$36,"▲","-")),2)),NA())</f>
        <v>0.8</v>
      </c>
      <c r="J34" s="293" t="e">
        <f>IF(ROUND(VALUE(SUBSTITUTE(連結実質赤字比率に係る赤字・黒字の構成分析!J$36,"▲","-")),2)&lt;0,ABS(ROUND(VALUE(SUBSTITUTE(連結実質赤字比率に係る赤字・黒字の構成分析!J$36,"▲","-")),2)),NA())</f>
        <v>#N/A</v>
      </c>
      <c r="K34" s="293">
        <f>IF(ROUND(VALUE(SUBSTITUTE(連結実質赤字比率に係る赤字・黒字の構成分析!J$36,"▲","-")),2)&gt;=0,ABS(ROUND(VALUE(SUBSTITUTE(連結実質赤字比率に係る赤字・黒字の構成分析!J$36,"▲","-")),2)),NA())</f>
        <v>0.92</v>
      </c>
    </row>
    <row r="35" spans="1:16" x14ac:dyDescent="0.15">
      <c r="A35" s="293" t="str">
        <f>IF(連結実質赤字比率に係る赤字・黒字の構成分析!C$35="",NA(),連結実質赤字比率に係る赤字・黒字の構成分析!C$35)</f>
        <v>水道事業会計</v>
      </c>
      <c r="B35" s="293" t="e">
        <f>IF(ROUND(VALUE(SUBSTITUTE(連結実質赤字比率に係る赤字・黒字の構成分析!F$35,"▲","-")),2)&lt;0,ABS(ROUND(VALUE(SUBSTITUTE(連結実質赤字比率に係る赤字・黒字の構成分析!F$35,"▲","-")),2)),NA())</f>
        <v>#N/A</v>
      </c>
      <c r="C35" s="293">
        <f>IF(ROUND(VALUE(SUBSTITUTE(連結実質赤字比率に係る赤字・黒字の構成分析!F$35,"▲","-")),2)&gt;=0,ABS(ROUND(VALUE(SUBSTITUTE(連結実質赤字比率に係る赤字・黒字の構成分析!F$35,"▲","-")),2)),NA())</f>
        <v>0.78</v>
      </c>
      <c r="D35" s="293" t="e">
        <f>IF(ROUND(VALUE(SUBSTITUTE(連結実質赤字比率に係る赤字・黒字の構成分析!G$35,"▲","-")),2)&lt;0,ABS(ROUND(VALUE(SUBSTITUTE(連結実質赤字比率に係る赤字・黒字の構成分析!G$35,"▲","-")),2)),NA())</f>
        <v>#N/A</v>
      </c>
      <c r="E35" s="293">
        <f>IF(ROUND(VALUE(SUBSTITUTE(連結実質赤字比率に係る赤字・黒字の構成分析!G$35,"▲","-")),2)&gt;=0,ABS(ROUND(VALUE(SUBSTITUTE(連結実質赤字比率に係る赤字・黒字の構成分析!G$35,"▲","-")),2)),NA())</f>
        <v>0.65</v>
      </c>
      <c r="F35" s="293" t="e">
        <f>IF(ROUND(VALUE(SUBSTITUTE(連結実質赤字比率に係る赤字・黒字の構成分析!H$35,"▲","-")),2)&lt;0,ABS(ROUND(VALUE(SUBSTITUTE(連結実質赤字比率に係る赤字・黒字の構成分析!H$35,"▲","-")),2)),NA())</f>
        <v>#N/A</v>
      </c>
      <c r="G35" s="293">
        <f>IF(ROUND(VALUE(SUBSTITUTE(連結実質赤字比率に係る赤字・黒字の構成分析!H$35,"▲","-")),2)&gt;=0,ABS(ROUND(VALUE(SUBSTITUTE(連結実質赤字比率に係る赤字・黒字の構成分析!H$35,"▲","-")),2)),NA())</f>
        <v>3.52</v>
      </c>
      <c r="H35" s="293" t="e">
        <f>IF(ROUND(VALUE(SUBSTITUTE(連結実質赤字比率に係る赤字・黒字の構成分析!I$35,"▲","-")),2)&lt;0,ABS(ROUND(VALUE(SUBSTITUTE(連結実質赤字比率に係る赤字・黒字の構成分析!I$35,"▲","-")),2)),NA())</f>
        <v>#N/A</v>
      </c>
      <c r="I35" s="293">
        <f>IF(ROUND(VALUE(SUBSTITUTE(連結実質赤字比率に係る赤字・黒字の構成分析!I$35,"▲","-")),2)&gt;=0,ABS(ROUND(VALUE(SUBSTITUTE(連結実質赤字比率に係る赤字・黒字の構成分析!I$35,"▲","-")),2)),NA())</f>
        <v>3.54</v>
      </c>
      <c r="J35" s="293" t="e">
        <f>IF(ROUND(VALUE(SUBSTITUTE(連結実質赤字比率に係る赤字・黒字の構成分析!J$35,"▲","-")),2)&lt;0,ABS(ROUND(VALUE(SUBSTITUTE(連結実質赤字比率に係る赤字・黒字の構成分析!J$35,"▲","-")),2)),NA())</f>
        <v>#N/A</v>
      </c>
      <c r="K35" s="293">
        <f>IF(ROUND(VALUE(SUBSTITUTE(連結実質赤字比率に係る赤字・黒字の構成分析!J$35,"▲","-")),2)&gt;=0,ABS(ROUND(VALUE(SUBSTITUTE(連結実質赤字比率に係る赤字・黒字の構成分析!J$35,"▲","-")),2)),NA())</f>
        <v>3.7</v>
      </c>
    </row>
    <row r="36" spans="1:16" x14ac:dyDescent="0.15">
      <c r="A36" s="293" t="str">
        <f>IF(連結実質赤字比率に係る赤字・黒字の構成分析!C$34="",NA(),連結実質赤字比率に係る赤字・黒字の構成分析!C$34)</f>
        <v>一般会計</v>
      </c>
      <c r="B36" s="293" t="e">
        <f>IF(ROUND(VALUE(SUBSTITUTE(連結実質赤字比率に係る赤字・黒字の構成分析!F$34,"▲","-")),2)&lt;0,ABS(ROUND(VALUE(SUBSTITUTE(連結実質赤字比率に係る赤字・黒字の構成分析!F$34,"▲","-")),2)),NA())</f>
        <v>#N/A</v>
      </c>
      <c r="C36" s="293">
        <f>IF(ROUND(VALUE(SUBSTITUTE(連結実質赤字比率に係る赤字・黒字の構成分析!F$34,"▲","-")),2)&gt;=0,ABS(ROUND(VALUE(SUBSTITUTE(連結実質赤字比率に係る赤字・黒字の構成分析!F$34,"▲","-")),2)),NA())</f>
        <v>4.99</v>
      </c>
      <c r="D36" s="293" t="e">
        <f>IF(ROUND(VALUE(SUBSTITUTE(連結実質赤字比率に係る赤字・黒字の構成分析!G$34,"▲","-")),2)&lt;0,ABS(ROUND(VALUE(SUBSTITUTE(連結実質赤字比率に係る赤字・黒字の構成分析!G$34,"▲","-")),2)),NA())</f>
        <v>#N/A</v>
      </c>
      <c r="E36" s="293">
        <f>IF(ROUND(VALUE(SUBSTITUTE(連結実質赤字比率に係る赤字・黒字の構成分析!G$34,"▲","-")),2)&gt;=0,ABS(ROUND(VALUE(SUBSTITUTE(連結実質赤字比率に係る赤字・黒字の構成分析!G$34,"▲","-")),2)),NA())</f>
        <v>4.3099999999999996</v>
      </c>
      <c r="F36" s="293" t="e">
        <f>IF(ROUND(VALUE(SUBSTITUTE(連結実質赤字比率に係る赤字・黒字の構成分析!H$34,"▲","-")),2)&lt;0,ABS(ROUND(VALUE(SUBSTITUTE(連結実質赤字比率に係る赤字・黒字の構成分析!H$34,"▲","-")),2)),NA())</f>
        <v>#N/A</v>
      </c>
      <c r="G36" s="293">
        <f>IF(ROUND(VALUE(SUBSTITUTE(連結実質赤字比率に係る赤字・黒字の構成分析!H$34,"▲","-")),2)&gt;=0,ABS(ROUND(VALUE(SUBSTITUTE(連結実質赤字比率に係る赤字・黒字の構成分析!H$34,"▲","-")),2)),NA())</f>
        <v>4.71</v>
      </c>
      <c r="H36" s="293" t="e">
        <f>IF(ROUND(VALUE(SUBSTITUTE(連結実質赤字比率に係る赤字・黒字の構成分析!I$34,"▲","-")),2)&lt;0,ABS(ROUND(VALUE(SUBSTITUTE(連結実質赤字比率に係る赤字・黒字の構成分析!I$34,"▲","-")),2)),NA())</f>
        <v>#N/A</v>
      </c>
      <c r="I36" s="293">
        <f>IF(ROUND(VALUE(SUBSTITUTE(連結実質赤字比率に係る赤字・黒字の構成分析!I$34,"▲","-")),2)&gt;=0,ABS(ROUND(VALUE(SUBSTITUTE(連結実質赤字比率に係る赤字・黒字の構成分析!I$34,"▲","-")),2)),NA())</f>
        <v>5.27</v>
      </c>
      <c r="J36" s="293" t="e">
        <f>IF(ROUND(VALUE(SUBSTITUTE(連結実質赤字比率に係る赤字・黒字の構成分析!J$34,"▲","-")),2)&lt;0,ABS(ROUND(VALUE(SUBSTITUTE(連結実質赤字比率に係る赤字・黒字の構成分析!J$34,"▲","-")),2)),NA())</f>
        <v>#N/A</v>
      </c>
      <c r="K36" s="293">
        <f>IF(ROUND(VALUE(SUBSTITUTE(連結実質赤字比率に係る赤字・黒字の構成分析!J$34,"▲","-")),2)&gt;=0,ABS(ROUND(VALUE(SUBSTITUTE(連結実質赤字比率に係る赤字・黒字の構成分析!J$34,"▲","-")),2)),NA())</f>
        <v>5.23</v>
      </c>
    </row>
    <row r="39" spans="1:16" x14ac:dyDescent="0.15">
      <c r="A39" s="291" t="s">
        <v>10</v>
      </c>
    </row>
    <row r="40" spans="1:16" x14ac:dyDescent="0.15">
      <c r="A40" s="294"/>
      <c r="B40" s="294" t="str">
        <f>'実質公債費比率（分子）の構造'!K$44</f>
        <v>R01</v>
      </c>
      <c r="C40" s="294"/>
      <c r="D40" s="294"/>
      <c r="E40" s="294" t="str">
        <f>'実質公債費比率（分子）の構造'!L$44</f>
        <v>R02</v>
      </c>
      <c r="F40" s="294"/>
      <c r="G40" s="294"/>
      <c r="H40" s="294" t="str">
        <f>'実質公債費比率（分子）の構造'!M$44</f>
        <v>R03</v>
      </c>
      <c r="I40" s="294"/>
      <c r="J40" s="294"/>
      <c r="K40" s="294" t="str">
        <f>'実質公債費比率（分子）の構造'!N$44</f>
        <v>R04</v>
      </c>
      <c r="L40" s="294"/>
      <c r="M40" s="294"/>
      <c r="N40" s="294" t="str">
        <f>'実質公債費比率（分子）の構造'!O$44</f>
        <v>R05</v>
      </c>
      <c r="O40" s="294"/>
      <c r="P40" s="294"/>
    </row>
    <row r="41" spans="1:16" x14ac:dyDescent="0.15">
      <c r="A41" s="294"/>
      <c r="B41" s="294" t="s">
        <v>110</v>
      </c>
      <c r="C41" s="294"/>
      <c r="D41" s="294" t="s">
        <v>112</v>
      </c>
      <c r="E41" s="294" t="s">
        <v>110</v>
      </c>
      <c r="F41" s="294"/>
      <c r="G41" s="294" t="s">
        <v>112</v>
      </c>
      <c r="H41" s="294" t="s">
        <v>110</v>
      </c>
      <c r="I41" s="294"/>
      <c r="J41" s="294" t="s">
        <v>112</v>
      </c>
      <c r="K41" s="294" t="s">
        <v>110</v>
      </c>
      <c r="L41" s="294"/>
      <c r="M41" s="294" t="s">
        <v>112</v>
      </c>
      <c r="N41" s="294" t="s">
        <v>110</v>
      </c>
      <c r="O41" s="294"/>
      <c r="P41" s="294" t="s">
        <v>112</v>
      </c>
    </row>
    <row r="42" spans="1:16" x14ac:dyDescent="0.15">
      <c r="A42" s="294" t="s">
        <v>114</v>
      </c>
      <c r="B42" s="294"/>
      <c r="C42" s="294"/>
      <c r="D42" s="294">
        <f>'実質公債費比率（分子）の構造'!K$52</f>
        <v>1582</v>
      </c>
      <c r="E42" s="294"/>
      <c r="F42" s="294"/>
      <c r="G42" s="294">
        <f>'実質公債費比率（分子）の構造'!L$52</f>
        <v>1519</v>
      </c>
      <c r="H42" s="294"/>
      <c r="I42" s="294"/>
      <c r="J42" s="294">
        <f>'実質公債費比率（分子）の構造'!M$52</f>
        <v>1495</v>
      </c>
      <c r="K42" s="294"/>
      <c r="L42" s="294"/>
      <c r="M42" s="294">
        <f>'実質公債費比率（分子）の構造'!N$52</f>
        <v>1516</v>
      </c>
      <c r="N42" s="294"/>
      <c r="O42" s="294"/>
      <c r="P42" s="294">
        <f>'実質公債費比率（分子）の構造'!O$52</f>
        <v>1530</v>
      </c>
    </row>
    <row r="43" spans="1:16" x14ac:dyDescent="0.15">
      <c r="A43" s="294" t="s">
        <v>44</v>
      </c>
      <c r="B43" s="294" t="str">
        <f>'実質公債費比率（分子）の構造'!K$51</f>
        <v>-</v>
      </c>
      <c r="C43" s="294"/>
      <c r="D43" s="294"/>
      <c r="E43" s="294" t="str">
        <f>'実質公債費比率（分子）の構造'!L$51</f>
        <v>-</v>
      </c>
      <c r="F43" s="294"/>
      <c r="G43" s="294"/>
      <c r="H43" s="294" t="str">
        <f>'実質公債費比率（分子）の構造'!M$51</f>
        <v>-</v>
      </c>
      <c r="I43" s="294"/>
      <c r="J43" s="294"/>
      <c r="K43" s="294" t="str">
        <f>'実質公債費比率（分子）の構造'!N$51</f>
        <v>-</v>
      </c>
      <c r="L43" s="294"/>
      <c r="M43" s="294"/>
      <c r="N43" s="294" t="str">
        <f>'実質公債費比率（分子）の構造'!O$51</f>
        <v>-</v>
      </c>
      <c r="O43" s="294"/>
      <c r="P43" s="294"/>
    </row>
    <row r="44" spans="1:16" x14ac:dyDescent="0.15">
      <c r="A44" s="294" t="s">
        <v>40</v>
      </c>
      <c r="B44" s="294">
        <f>'実質公債費比率（分子）の構造'!K$50</f>
        <v>7</v>
      </c>
      <c r="C44" s="294"/>
      <c r="D44" s="294"/>
      <c r="E44" s="294">
        <f>'実質公債費比率（分子）の構造'!L$50</f>
        <v>32</v>
      </c>
      <c r="F44" s="294"/>
      <c r="G44" s="294"/>
      <c r="H44" s="294">
        <f>'実質公債費比率（分子）の構造'!M$50</f>
        <v>30</v>
      </c>
      <c r="I44" s="294"/>
      <c r="J44" s="294"/>
      <c r="K44" s="294">
        <f>'実質公債費比率（分子）の構造'!N$50</f>
        <v>30</v>
      </c>
      <c r="L44" s="294"/>
      <c r="M44" s="294"/>
      <c r="N44" s="294">
        <f>'実質公債費比率（分子）の構造'!O$50</f>
        <v>30</v>
      </c>
      <c r="O44" s="294"/>
      <c r="P44" s="294"/>
    </row>
    <row r="45" spans="1:16" x14ac:dyDescent="0.15">
      <c r="A45" s="294" t="s">
        <v>0</v>
      </c>
      <c r="B45" s="294">
        <f>'実質公債費比率（分子）の構造'!K$49</f>
        <v>-5</v>
      </c>
      <c r="C45" s="294"/>
      <c r="D45" s="294"/>
      <c r="E45" s="294">
        <f>'実質公債費比率（分子）の構造'!L$49</f>
        <v>-3</v>
      </c>
      <c r="F45" s="294"/>
      <c r="G45" s="294"/>
      <c r="H45" s="294">
        <f>'実質公債費比率（分子）の構造'!M$49</f>
        <v>0</v>
      </c>
      <c r="I45" s="294"/>
      <c r="J45" s="294"/>
      <c r="K45" s="294" t="str">
        <f>'実質公債費比率（分子）の構造'!N$49</f>
        <v>-</v>
      </c>
      <c r="L45" s="294"/>
      <c r="M45" s="294"/>
      <c r="N45" s="294" t="str">
        <f>'実質公債費比率（分子）の構造'!O$49</f>
        <v>-</v>
      </c>
      <c r="O45" s="294"/>
      <c r="P45" s="294"/>
    </row>
    <row r="46" spans="1:16" x14ac:dyDescent="0.15">
      <c r="A46" s="294" t="s">
        <v>38</v>
      </c>
      <c r="B46" s="294">
        <f>'実質公債費比率（分子）の構造'!K$48</f>
        <v>345</v>
      </c>
      <c r="C46" s="294"/>
      <c r="D46" s="294"/>
      <c r="E46" s="294">
        <f>'実質公債費比率（分子）の構造'!L$48</f>
        <v>353</v>
      </c>
      <c r="F46" s="294"/>
      <c r="G46" s="294"/>
      <c r="H46" s="294">
        <f>'実質公債費比率（分子）の構造'!M$48</f>
        <v>358</v>
      </c>
      <c r="I46" s="294"/>
      <c r="J46" s="294"/>
      <c r="K46" s="294">
        <f>'実質公債費比率（分子）の構造'!N$48</f>
        <v>369</v>
      </c>
      <c r="L46" s="294"/>
      <c r="M46" s="294"/>
      <c r="N46" s="294">
        <f>'実質公債費比率（分子）の構造'!O$48</f>
        <v>285</v>
      </c>
      <c r="O46" s="294"/>
      <c r="P46" s="294"/>
    </row>
    <row r="47" spans="1:16" x14ac:dyDescent="0.15">
      <c r="A47" s="294" t="s">
        <v>32</v>
      </c>
      <c r="B47" s="294" t="str">
        <f>'実質公債費比率（分子）の構造'!K$47</f>
        <v>-</v>
      </c>
      <c r="C47" s="294"/>
      <c r="D47" s="294"/>
      <c r="E47" s="294" t="str">
        <f>'実質公債費比率（分子）の構造'!L$47</f>
        <v>-</v>
      </c>
      <c r="F47" s="294"/>
      <c r="G47" s="294"/>
      <c r="H47" s="294" t="str">
        <f>'実質公債費比率（分子）の構造'!M$47</f>
        <v>-</v>
      </c>
      <c r="I47" s="294"/>
      <c r="J47" s="294"/>
      <c r="K47" s="294" t="str">
        <f>'実質公債費比率（分子）の構造'!N$47</f>
        <v>-</v>
      </c>
      <c r="L47" s="294"/>
      <c r="M47" s="294"/>
      <c r="N47" s="294" t="str">
        <f>'実質公債費比率（分子）の構造'!O$47</f>
        <v>-</v>
      </c>
      <c r="O47" s="294"/>
      <c r="P47" s="294"/>
    </row>
    <row r="48" spans="1:16" x14ac:dyDescent="0.15">
      <c r="A48" s="294" t="s">
        <v>27</v>
      </c>
      <c r="B48" s="294" t="str">
        <f>'実質公債費比率（分子）の構造'!K$46</f>
        <v>-</v>
      </c>
      <c r="C48" s="294"/>
      <c r="D48" s="294"/>
      <c r="E48" s="294" t="str">
        <f>'実質公債費比率（分子）の構造'!L$46</f>
        <v>-</v>
      </c>
      <c r="F48" s="294"/>
      <c r="G48" s="294"/>
      <c r="H48" s="294" t="str">
        <f>'実質公債費比率（分子）の構造'!M$46</f>
        <v>-</v>
      </c>
      <c r="I48" s="294"/>
      <c r="J48" s="294"/>
      <c r="K48" s="294" t="str">
        <f>'実質公債費比率（分子）の構造'!N$46</f>
        <v>-</v>
      </c>
      <c r="L48" s="294"/>
      <c r="M48" s="294"/>
      <c r="N48" s="294" t="str">
        <f>'実質公債費比率（分子）の構造'!O$46</f>
        <v>-</v>
      </c>
      <c r="O48" s="294"/>
      <c r="P48" s="294"/>
    </row>
    <row r="49" spans="1:16" x14ac:dyDescent="0.15">
      <c r="A49" s="294" t="s">
        <v>22</v>
      </c>
      <c r="B49" s="294">
        <f>'実質公債費比率（分子）の構造'!K$45</f>
        <v>1591</v>
      </c>
      <c r="C49" s="294"/>
      <c r="D49" s="294"/>
      <c r="E49" s="294">
        <f>'実質公債費比率（分子）の構造'!L$45</f>
        <v>1546</v>
      </c>
      <c r="F49" s="294"/>
      <c r="G49" s="294"/>
      <c r="H49" s="294">
        <f>'実質公債費比率（分子）の構造'!M$45</f>
        <v>1549</v>
      </c>
      <c r="I49" s="294"/>
      <c r="J49" s="294"/>
      <c r="K49" s="294">
        <f>'実質公債費比率（分子）の構造'!N$45</f>
        <v>1690</v>
      </c>
      <c r="L49" s="294"/>
      <c r="M49" s="294"/>
      <c r="N49" s="294">
        <f>'実質公債費比率（分子）の構造'!O$45</f>
        <v>1664</v>
      </c>
      <c r="O49" s="294"/>
      <c r="P49" s="294"/>
    </row>
    <row r="50" spans="1:16" x14ac:dyDescent="0.15">
      <c r="A50" s="294" t="s">
        <v>51</v>
      </c>
      <c r="B50" s="294" t="e">
        <f>NA()</f>
        <v>#N/A</v>
      </c>
      <c r="C50" s="294">
        <f>IF(ISNUMBER('実質公債費比率（分子）の構造'!K$53),'実質公債費比率（分子）の構造'!K$53,NA())</f>
        <v>356</v>
      </c>
      <c r="D50" s="294" t="e">
        <f>NA()</f>
        <v>#N/A</v>
      </c>
      <c r="E50" s="294" t="e">
        <f>NA()</f>
        <v>#N/A</v>
      </c>
      <c r="F50" s="294">
        <f>IF(ISNUMBER('実質公債費比率（分子）の構造'!L$53),'実質公債費比率（分子）の構造'!L$53,NA())</f>
        <v>409</v>
      </c>
      <c r="G50" s="294" t="e">
        <f>NA()</f>
        <v>#N/A</v>
      </c>
      <c r="H50" s="294" t="e">
        <f>NA()</f>
        <v>#N/A</v>
      </c>
      <c r="I50" s="294">
        <f>IF(ISNUMBER('実質公債費比率（分子）の構造'!M$53),'実質公債費比率（分子）の構造'!M$53,NA())</f>
        <v>442</v>
      </c>
      <c r="J50" s="294" t="e">
        <f>NA()</f>
        <v>#N/A</v>
      </c>
      <c r="K50" s="294" t="e">
        <f>NA()</f>
        <v>#N/A</v>
      </c>
      <c r="L50" s="294">
        <f>IF(ISNUMBER('実質公債費比率（分子）の構造'!N$53),'実質公債費比率（分子）の構造'!N$53,NA())</f>
        <v>573</v>
      </c>
      <c r="M50" s="294" t="e">
        <f>NA()</f>
        <v>#N/A</v>
      </c>
      <c r="N50" s="294" t="e">
        <f>NA()</f>
        <v>#N/A</v>
      </c>
      <c r="O50" s="294">
        <f>IF(ISNUMBER('実質公債費比率（分子）の構造'!O$53),'実質公債費比率（分子）の構造'!O$53,NA())</f>
        <v>449</v>
      </c>
      <c r="P50" s="294" t="e">
        <f>NA()</f>
        <v>#N/A</v>
      </c>
    </row>
    <row r="53" spans="1:16" x14ac:dyDescent="0.15">
      <c r="A53" s="291" t="s">
        <v>115</v>
      </c>
    </row>
    <row r="54" spans="1:16" x14ac:dyDescent="0.15">
      <c r="A54" s="293"/>
      <c r="B54" s="293" t="str">
        <f>'将来負担比率（分子）の構造'!I$40</f>
        <v>R01</v>
      </c>
      <c r="C54" s="293"/>
      <c r="D54" s="293"/>
      <c r="E54" s="293" t="str">
        <f>'将来負担比率（分子）の構造'!J$40</f>
        <v>R02</v>
      </c>
      <c r="F54" s="293"/>
      <c r="G54" s="293"/>
      <c r="H54" s="293" t="str">
        <f>'将来負担比率（分子）の構造'!K$40</f>
        <v>R03</v>
      </c>
      <c r="I54" s="293"/>
      <c r="J54" s="293"/>
      <c r="K54" s="293" t="str">
        <f>'将来負担比率（分子）の構造'!L$40</f>
        <v>R04</v>
      </c>
      <c r="L54" s="293"/>
      <c r="M54" s="293"/>
      <c r="N54" s="293" t="str">
        <f>'将来負担比率（分子）の構造'!M$40</f>
        <v>R05</v>
      </c>
      <c r="O54" s="293"/>
      <c r="P54" s="293"/>
    </row>
    <row r="55" spans="1:16" x14ac:dyDescent="0.15">
      <c r="A55" s="293"/>
      <c r="B55" s="293" t="s">
        <v>119</v>
      </c>
      <c r="C55" s="293"/>
      <c r="D55" s="293" t="s">
        <v>122</v>
      </c>
      <c r="E55" s="293" t="s">
        <v>119</v>
      </c>
      <c r="F55" s="293"/>
      <c r="G55" s="293" t="s">
        <v>122</v>
      </c>
      <c r="H55" s="293" t="s">
        <v>119</v>
      </c>
      <c r="I55" s="293"/>
      <c r="J55" s="293" t="s">
        <v>122</v>
      </c>
      <c r="K55" s="293" t="s">
        <v>119</v>
      </c>
      <c r="L55" s="293"/>
      <c r="M55" s="293" t="s">
        <v>122</v>
      </c>
      <c r="N55" s="293" t="s">
        <v>119</v>
      </c>
      <c r="O55" s="293"/>
      <c r="P55" s="293" t="s">
        <v>122</v>
      </c>
    </row>
    <row r="56" spans="1:16" x14ac:dyDescent="0.15">
      <c r="A56" s="293" t="s">
        <v>42</v>
      </c>
      <c r="B56" s="293"/>
      <c r="C56" s="293"/>
      <c r="D56" s="293">
        <f>'将来負担比率（分子）の構造'!I$52</f>
        <v>14560</v>
      </c>
      <c r="E56" s="293"/>
      <c r="F56" s="293"/>
      <c r="G56" s="293">
        <f>'将来負担比率（分子）の構造'!J$52</f>
        <v>15058</v>
      </c>
      <c r="H56" s="293"/>
      <c r="I56" s="293"/>
      <c r="J56" s="293">
        <f>'将来負担比率（分子）の構造'!K$52</f>
        <v>14517</v>
      </c>
      <c r="K56" s="293"/>
      <c r="L56" s="293"/>
      <c r="M56" s="293">
        <f>'将来負担比率（分子）の構造'!L$52</f>
        <v>13928</v>
      </c>
      <c r="N56" s="293"/>
      <c r="O56" s="293"/>
      <c r="P56" s="293">
        <f>'将来負担比率（分子）の構造'!M$52</f>
        <v>13860</v>
      </c>
    </row>
    <row r="57" spans="1:16" x14ac:dyDescent="0.15">
      <c r="A57" s="293" t="s">
        <v>93</v>
      </c>
      <c r="B57" s="293"/>
      <c r="C57" s="293"/>
      <c r="D57" s="293">
        <f>'将来負担比率（分子）の構造'!I$51</f>
        <v>42</v>
      </c>
      <c r="E57" s="293"/>
      <c r="F57" s="293"/>
      <c r="G57" s="293">
        <f>'将来負担比率（分子）の構造'!J$51</f>
        <v>25</v>
      </c>
      <c r="H57" s="293"/>
      <c r="I57" s="293"/>
      <c r="J57" s="293">
        <f>'将来負担比率（分子）の構造'!K$51</f>
        <v>15</v>
      </c>
      <c r="K57" s="293"/>
      <c r="L57" s="293"/>
      <c r="M57" s="293">
        <f>'将来負担比率（分子）の構造'!L$51</f>
        <v>9</v>
      </c>
      <c r="N57" s="293"/>
      <c r="O57" s="293"/>
      <c r="P57" s="293">
        <f>'将来負担比率（分子）の構造'!M$51</f>
        <v>3</v>
      </c>
    </row>
    <row r="58" spans="1:16" x14ac:dyDescent="0.15">
      <c r="A58" s="293" t="s">
        <v>90</v>
      </c>
      <c r="B58" s="293"/>
      <c r="C58" s="293"/>
      <c r="D58" s="293">
        <f>'将来負担比率（分子）の構造'!I$50</f>
        <v>4489</v>
      </c>
      <c r="E58" s="293"/>
      <c r="F58" s="293"/>
      <c r="G58" s="293">
        <f>'将来負担比率（分子）の構造'!J$50</f>
        <v>4734</v>
      </c>
      <c r="H58" s="293"/>
      <c r="I58" s="293"/>
      <c r="J58" s="293">
        <f>'将来負担比率（分子）の構造'!K$50</f>
        <v>5052</v>
      </c>
      <c r="K58" s="293"/>
      <c r="L58" s="293"/>
      <c r="M58" s="293">
        <f>'将来負担比率（分子）の構造'!L$50</f>
        <v>5088</v>
      </c>
      <c r="N58" s="293"/>
      <c r="O58" s="293"/>
      <c r="P58" s="293">
        <f>'将来負担比率（分子）の構造'!M$50</f>
        <v>5339</v>
      </c>
    </row>
    <row r="59" spans="1:16" x14ac:dyDescent="0.15">
      <c r="A59" s="293" t="s">
        <v>86</v>
      </c>
      <c r="B59" s="293" t="str">
        <f>'将来負担比率（分子）の構造'!I$49</f>
        <v>-</v>
      </c>
      <c r="C59" s="293"/>
      <c r="D59" s="293"/>
      <c r="E59" s="293" t="str">
        <f>'将来負担比率（分子）の構造'!J$49</f>
        <v>-</v>
      </c>
      <c r="F59" s="293"/>
      <c r="G59" s="293"/>
      <c r="H59" s="293" t="str">
        <f>'将来負担比率（分子）の構造'!K$49</f>
        <v>-</v>
      </c>
      <c r="I59" s="293"/>
      <c r="J59" s="293"/>
      <c r="K59" s="293" t="str">
        <f>'将来負担比率（分子）の構造'!L$49</f>
        <v>-</v>
      </c>
      <c r="L59" s="293"/>
      <c r="M59" s="293"/>
      <c r="N59" s="293" t="str">
        <f>'将来負担比率（分子）の構造'!M$49</f>
        <v>-</v>
      </c>
      <c r="O59" s="293"/>
      <c r="P59" s="293"/>
    </row>
    <row r="60" spans="1:16" x14ac:dyDescent="0.15">
      <c r="A60" s="293" t="s">
        <v>80</v>
      </c>
      <c r="B60" s="293" t="str">
        <f>'将来負担比率（分子）の構造'!I$48</f>
        <v>-</v>
      </c>
      <c r="C60" s="293"/>
      <c r="D60" s="293"/>
      <c r="E60" s="293" t="str">
        <f>'将来負担比率（分子）の構造'!J$48</f>
        <v>-</v>
      </c>
      <c r="F60" s="293"/>
      <c r="G60" s="293"/>
      <c r="H60" s="293" t="str">
        <f>'将来負担比率（分子）の構造'!K$48</f>
        <v>-</v>
      </c>
      <c r="I60" s="293"/>
      <c r="J60" s="293"/>
      <c r="K60" s="293" t="str">
        <f>'将来負担比率（分子）の構造'!L$48</f>
        <v>-</v>
      </c>
      <c r="L60" s="293"/>
      <c r="M60" s="293"/>
      <c r="N60" s="293" t="str">
        <f>'将来負担比率（分子）の構造'!M$48</f>
        <v>-</v>
      </c>
      <c r="O60" s="293"/>
      <c r="P60" s="293"/>
    </row>
    <row r="61" spans="1:16" x14ac:dyDescent="0.15">
      <c r="A61" s="293" t="s">
        <v>73</v>
      </c>
      <c r="B61" s="293" t="str">
        <f>'将来負担比率（分子）の構造'!I$46</f>
        <v>-</v>
      </c>
      <c r="C61" s="293"/>
      <c r="D61" s="293"/>
      <c r="E61" s="293" t="str">
        <f>'将来負担比率（分子）の構造'!J$46</f>
        <v>-</v>
      </c>
      <c r="F61" s="293"/>
      <c r="G61" s="293"/>
      <c r="H61" s="293" t="str">
        <f>'将来負担比率（分子）の構造'!K$46</f>
        <v>-</v>
      </c>
      <c r="I61" s="293"/>
      <c r="J61" s="293"/>
      <c r="K61" s="293" t="str">
        <f>'将来負担比率（分子）の構造'!L$46</f>
        <v>-</v>
      </c>
      <c r="L61" s="293"/>
      <c r="M61" s="293"/>
      <c r="N61" s="293" t="str">
        <f>'将来負担比率（分子）の構造'!M$46</f>
        <v>-</v>
      </c>
      <c r="O61" s="293"/>
      <c r="P61" s="293"/>
    </row>
    <row r="62" spans="1:16" x14ac:dyDescent="0.15">
      <c r="A62" s="293" t="s">
        <v>74</v>
      </c>
      <c r="B62" s="293">
        <f>'将来負担比率（分子）の構造'!I$45</f>
        <v>1881</v>
      </c>
      <c r="C62" s="293"/>
      <c r="D62" s="293"/>
      <c r="E62" s="293">
        <f>'将来負担比率（分子）の構造'!J$45</f>
        <v>1813</v>
      </c>
      <c r="F62" s="293"/>
      <c r="G62" s="293"/>
      <c r="H62" s="293">
        <f>'将来負担比率（分子）の構造'!K$45</f>
        <v>1736</v>
      </c>
      <c r="I62" s="293"/>
      <c r="J62" s="293"/>
      <c r="K62" s="293">
        <f>'将来負担比率（分子）の構造'!L$45</f>
        <v>1693</v>
      </c>
      <c r="L62" s="293"/>
      <c r="M62" s="293"/>
      <c r="N62" s="293">
        <f>'将来負担比率（分子）の構造'!M$45</f>
        <v>1714</v>
      </c>
      <c r="O62" s="293"/>
      <c r="P62" s="293"/>
    </row>
    <row r="63" spans="1:16" x14ac:dyDescent="0.15">
      <c r="A63" s="293" t="s">
        <v>72</v>
      </c>
      <c r="B63" s="293" t="str">
        <f>'将来負担比率（分子）の構造'!I$44</f>
        <v>-</v>
      </c>
      <c r="C63" s="293"/>
      <c r="D63" s="293"/>
      <c r="E63" s="293" t="str">
        <f>'将来負担比率（分子）の構造'!J$44</f>
        <v>-</v>
      </c>
      <c r="F63" s="293"/>
      <c r="G63" s="293"/>
      <c r="H63" s="293" t="str">
        <f>'将来負担比率（分子）の構造'!K$44</f>
        <v>-</v>
      </c>
      <c r="I63" s="293"/>
      <c r="J63" s="293"/>
      <c r="K63" s="293" t="str">
        <f>'将来負担比率（分子）の構造'!L$44</f>
        <v>-</v>
      </c>
      <c r="L63" s="293"/>
      <c r="M63" s="293"/>
      <c r="N63" s="293" t="str">
        <f>'将来負担比率（分子）の構造'!M$44</f>
        <v>-</v>
      </c>
      <c r="O63" s="293"/>
      <c r="P63" s="293"/>
    </row>
    <row r="64" spans="1:16" x14ac:dyDescent="0.15">
      <c r="A64" s="293" t="s">
        <v>70</v>
      </c>
      <c r="B64" s="293">
        <f>'将来負担比率（分子）の構造'!I$43</f>
        <v>3299</v>
      </c>
      <c r="C64" s="293"/>
      <c r="D64" s="293"/>
      <c r="E64" s="293">
        <f>'将来負担比率（分子）の構造'!J$43</f>
        <v>3170</v>
      </c>
      <c r="F64" s="293"/>
      <c r="G64" s="293"/>
      <c r="H64" s="293">
        <f>'将来負担比率（分子）の構造'!K$43</f>
        <v>3048</v>
      </c>
      <c r="I64" s="293"/>
      <c r="J64" s="293"/>
      <c r="K64" s="293">
        <f>'将来負担比率（分子）の構造'!L$43</f>
        <v>3021</v>
      </c>
      <c r="L64" s="293"/>
      <c r="M64" s="293"/>
      <c r="N64" s="293">
        <f>'将来負担比率（分子）の構造'!M$43</f>
        <v>2563</v>
      </c>
      <c r="O64" s="293"/>
      <c r="P64" s="293"/>
    </row>
    <row r="65" spans="1:16" x14ac:dyDescent="0.15">
      <c r="A65" s="293" t="s">
        <v>69</v>
      </c>
      <c r="B65" s="293">
        <f>'将来負担比率（分子）の構造'!I$42</f>
        <v>122</v>
      </c>
      <c r="C65" s="293"/>
      <c r="D65" s="293"/>
      <c r="E65" s="293">
        <f>'将来負担比率（分子）の構造'!J$42</f>
        <v>89</v>
      </c>
      <c r="F65" s="293"/>
      <c r="G65" s="293"/>
      <c r="H65" s="293">
        <f>'将来負担比率（分子）の構造'!K$42</f>
        <v>59</v>
      </c>
      <c r="I65" s="293"/>
      <c r="J65" s="293"/>
      <c r="K65" s="293">
        <f>'将来負担比率（分子）の構造'!L$42</f>
        <v>30</v>
      </c>
      <c r="L65" s="293"/>
      <c r="M65" s="293"/>
      <c r="N65" s="293" t="str">
        <f>'将来負担比率（分子）の構造'!M$42</f>
        <v>-</v>
      </c>
      <c r="O65" s="293"/>
      <c r="P65" s="293"/>
    </row>
    <row r="66" spans="1:16" x14ac:dyDescent="0.15">
      <c r="A66" s="293" t="s">
        <v>53</v>
      </c>
      <c r="B66" s="293">
        <f>'将来負担比率（分子）の構造'!I$41</f>
        <v>15978</v>
      </c>
      <c r="C66" s="293"/>
      <c r="D66" s="293"/>
      <c r="E66" s="293">
        <f>'将来負担比率（分子）の構造'!J$41</f>
        <v>16951</v>
      </c>
      <c r="F66" s="293"/>
      <c r="G66" s="293"/>
      <c r="H66" s="293">
        <f>'将来負担比率（分子）の構造'!K$41</f>
        <v>16976</v>
      </c>
      <c r="I66" s="293"/>
      <c r="J66" s="293"/>
      <c r="K66" s="293">
        <f>'将来負担比率（分子）の構造'!L$41</f>
        <v>16413</v>
      </c>
      <c r="L66" s="293"/>
      <c r="M66" s="293"/>
      <c r="N66" s="293">
        <f>'将来負担比率（分子）の構造'!M$41</f>
        <v>16219</v>
      </c>
      <c r="O66" s="293"/>
      <c r="P66" s="293"/>
    </row>
    <row r="67" spans="1:16" x14ac:dyDescent="0.15">
      <c r="A67" s="293" t="s">
        <v>95</v>
      </c>
      <c r="B67" s="293" t="e">
        <f>NA()</f>
        <v>#N/A</v>
      </c>
      <c r="C67" s="293">
        <f>IF(ISNUMBER('将来負担比率（分子）の構造'!I$53),IF('将来負担比率（分子）の構造'!I$53&lt;0,0,'将来負担比率（分子）の構造'!I$53),NA())</f>
        <v>2189</v>
      </c>
      <c r="D67" s="293" t="e">
        <f>NA()</f>
        <v>#N/A</v>
      </c>
      <c r="E67" s="293" t="e">
        <f>NA()</f>
        <v>#N/A</v>
      </c>
      <c r="F67" s="293">
        <f>IF(ISNUMBER('将来負担比率（分子）の構造'!J$53),IF('将来負担比率（分子）の構造'!J$53&lt;0,0,'将来負担比率（分子）の構造'!J$53),NA())</f>
        <v>2206</v>
      </c>
      <c r="G67" s="293" t="e">
        <f>NA()</f>
        <v>#N/A</v>
      </c>
      <c r="H67" s="293" t="e">
        <f>NA()</f>
        <v>#N/A</v>
      </c>
      <c r="I67" s="293">
        <f>IF(ISNUMBER('将来負担比率（分子）の構造'!K$53),IF('将来負担比率（分子）の構造'!K$53&lt;0,0,'将来負担比率（分子）の構造'!K$53),NA())</f>
        <v>2235</v>
      </c>
      <c r="J67" s="293" t="e">
        <f>NA()</f>
        <v>#N/A</v>
      </c>
      <c r="K67" s="293" t="e">
        <f>NA()</f>
        <v>#N/A</v>
      </c>
      <c r="L67" s="293">
        <f>IF(ISNUMBER('将来負担比率（分子）の構造'!L$53),IF('将来負担比率（分子）の構造'!L$53&lt;0,0,'将来負担比率（分子）の構造'!L$53),NA())</f>
        <v>2132</v>
      </c>
      <c r="M67" s="293" t="e">
        <f>NA()</f>
        <v>#N/A</v>
      </c>
      <c r="N67" s="293" t="e">
        <f>NA()</f>
        <v>#N/A</v>
      </c>
      <c r="O67" s="293">
        <f>IF(ISNUMBER('将来負担比率（分子）の構造'!M$53),IF('将来負担比率（分子）の構造'!M$53&lt;0,0,'将来負担比率（分子）の構造'!M$53),NA())</f>
        <v>1293</v>
      </c>
      <c r="P67" s="293" t="e">
        <f>NA()</f>
        <v>#N/A</v>
      </c>
    </row>
    <row r="70" spans="1:16" x14ac:dyDescent="0.15">
      <c r="A70" s="296" t="s">
        <v>123</v>
      </c>
      <c r="B70" s="296"/>
      <c r="C70" s="296"/>
      <c r="D70" s="296"/>
      <c r="E70" s="296"/>
      <c r="F70" s="296"/>
    </row>
    <row r="71" spans="1:16" x14ac:dyDescent="0.15">
      <c r="A71" s="295"/>
      <c r="B71" s="295" t="str">
        <f>基金残高に係る経年分析!F54</f>
        <v>R03</v>
      </c>
      <c r="C71" s="295" t="str">
        <f>基金残高に係る経年分析!G54</f>
        <v>R04</v>
      </c>
      <c r="D71" s="295" t="str">
        <f>基金残高に係る経年分析!H54</f>
        <v>R05</v>
      </c>
    </row>
    <row r="72" spans="1:16" x14ac:dyDescent="0.15">
      <c r="A72" s="295" t="s">
        <v>124</v>
      </c>
      <c r="B72" s="297">
        <f>基金残高に係る経年分析!F55</f>
        <v>1777</v>
      </c>
      <c r="C72" s="297">
        <f>基金残高に係る経年分析!G55</f>
        <v>1779</v>
      </c>
      <c r="D72" s="297">
        <f>基金残高に係る経年分析!H55</f>
        <v>1999</v>
      </c>
    </row>
    <row r="73" spans="1:16" x14ac:dyDescent="0.15">
      <c r="A73" s="295" t="s">
        <v>125</v>
      </c>
      <c r="B73" s="297">
        <f>基金残高に係る経年分析!F56</f>
        <v>685</v>
      </c>
      <c r="C73" s="297">
        <f>基金残高に係る経年分析!G56</f>
        <v>648</v>
      </c>
      <c r="D73" s="297">
        <f>基金残高に係る経年分析!H56</f>
        <v>646</v>
      </c>
    </row>
    <row r="74" spans="1:16" x14ac:dyDescent="0.15">
      <c r="A74" s="295" t="s">
        <v>128</v>
      </c>
      <c r="B74" s="297">
        <f>基金残高に係る経年分析!F57</f>
        <v>3482</v>
      </c>
      <c r="C74" s="297">
        <f>基金残高に係る経年分析!G57</f>
        <v>3510</v>
      </c>
      <c r="D74" s="297">
        <f>基金残高に係る経年分析!H57</f>
        <v>3428</v>
      </c>
    </row>
  </sheetData>
  <sheetProtection algorithmName="SHA-512" hashValue="vUF7UK95RsT6OtYhaEPuJ1QZe3hIVd7xhqA5lMoMY9FP3bxWddF4+lo5ZgaCGUvzM5vrTIQFZlIYuLw12H9lbQ==" saltValue="epk/OvKKXPSzTmg53vYGzg==" spinCount="100000" sheet="1" objects="1" scenarios="1"/>
  <phoneticPr fontId="5"/>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theme="7" tint="0.79998168889431442"/>
    <pageSetUpPr fitToPage="1"/>
  </sheetPr>
  <dimension ref="B1:EM49"/>
  <sheetViews>
    <sheetView showGridLines="0" zoomScale="70" zoomScaleNormal="70" workbookViewId="0"/>
  </sheetViews>
  <sheetFormatPr defaultColWidth="0" defaultRowHeight="11.25" customHeight="1" zeroHeight="1" x14ac:dyDescent="0.15"/>
  <cols>
    <col min="1" max="1" width="1.625" style="1" customWidth="1"/>
    <col min="2" max="2" width="2.375" style="1" customWidth="1"/>
    <col min="3" max="16" width="2.625" style="1" customWidth="1"/>
    <col min="17" max="17" width="2.375" style="1" customWidth="1"/>
    <col min="18" max="95" width="1.625" style="1" customWidth="1"/>
    <col min="96" max="133" width="1.625" style="38" customWidth="1"/>
    <col min="134" max="143" width="1.625" style="1" customWidth="1"/>
    <col min="144" max="144" width="0" style="1" hidden="1" customWidth="1"/>
    <col min="145" max="16384" width="0" style="1" hidden="1"/>
  </cols>
  <sheetData>
    <row r="1" spans="2:143" ht="22.5" customHeight="1" x14ac:dyDescent="0.15">
      <c r="B1" s="39"/>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c r="BW1" s="2"/>
      <c r="BX1" s="2"/>
      <c r="BY1" s="2"/>
      <c r="BZ1" s="2"/>
      <c r="CA1" s="2"/>
      <c r="CB1" s="2"/>
      <c r="CC1" s="2"/>
      <c r="CD1" s="2"/>
      <c r="CE1" s="2"/>
      <c r="CF1" s="2"/>
      <c r="CG1" s="2"/>
      <c r="CH1" s="2"/>
      <c r="CI1" s="2"/>
      <c r="CJ1" s="2"/>
      <c r="CK1" s="2"/>
      <c r="CL1" s="2"/>
      <c r="CM1" s="2"/>
      <c r="CN1" s="2"/>
      <c r="CO1" s="2"/>
      <c r="CP1" s="2"/>
      <c r="CQ1" s="2"/>
      <c r="CR1" s="2"/>
      <c r="CS1" s="2"/>
      <c r="CT1" s="2"/>
      <c r="CU1" s="2"/>
      <c r="CV1" s="2"/>
      <c r="CW1" s="2"/>
      <c r="CX1" s="2"/>
      <c r="CY1" s="2"/>
      <c r="CZ1" s="2"/>
      <c r="DA1" s="2"/>
      <c r="DB1" s="2"/>
      <c r="DC1" s="2"/>
      <c r="DD1" s="2"/>
      <c r="DE1" s="2"/>
      <c r="DF1" s="2"/>
      <c r="DG1" s="2"/>
      <c r="DH1" s="548" t="s">
        <v>295</v>
      </c>
      <c r="DI1" s="549"/>
      <c r="DJ1" s="549"/>
      <c r="DK1" s="549"/>
      <c r="DL1" s="549"/>
      <c r="DM1" s="549"/>
      <c r="DN1" s="550"/>
      <c r="DO1" s="1"/>
      <c r="DP1" s="548" t="s">
        <v>296</v>
      </c>
      <c r="DQ1" s="549"/>
      <c r="DR1" s="549"/>
      <c r="DS1" s="549"/>
      <c r="DT1" s="549"/>
      <c r="DU1" s="549"/>
      <c r="DV1" s="549"/>
      <c r="DW1" s="549"/>
      <c r="DX1" s="549"/>
      <c r="DY1" s="549"/>
      <c r="DZ1" s="549"/>
      <c r="EA1" s="549"/>
      <c r="EB1" s="549"/>
      <c r="EC1" s="550"/>
      <c r="ED1" s="2"/>
      <c r="EE1" s="2"/>
      <c r="EF1" s="2"/>
      <c r="EG1" s="2"/>
      <c r="EH1" s="2"/>
      <c r="EI1" s="2"/>
      <c r="EJ1" s="2"/>
      <c r="EK1" s="2"/>
      <c r="EL1" s="2"/>
      <c r="EM1" s="2"/>
    </row>
    <row r="2" spans="2:143" ht="22.5" customHeight="1" x14ac:dyDescent="0.15">
      <c r="B2" s="40" t="s">
        <v>298</v>
      </c>
      <c r="R2" s="44"/>
      <c r="S2" s="44"/>
      <c r="T2" s="44"/>
      <c r="U2" s="44"/>
      <c r="V2" s="44"/>
      <c r="W2" s="44"/>
      <c r="X2" s="44"/>
      <c r="Y2" s="44"/>
      <c r="Z2" s="44"/>
      <c r="AA2" s="44"/>
      <c r="AB2" s="44"/>
      <c r="AC2" s="44"/>
      <c r="AE2" s="45"/>
      <c r="AF2" s="45"/>
      <c r="AG2" s="45"/>
      <c r="AH2" s="45"/>
      <c r="AI2" s="45"/>
      <c r="AJ2" s="44"/>
      <c r="AK2" s="44"/>
      <c r="AL2" s="44"/>
      <c r="AM2" s="44"/>
      <c r="AN2" s="44"/>
      <c r="AO2" s="44"/>
      <c r="AP2" s="44"/>
      <c r="CD2" s="2"/>
      <c r="CE2" s="2"/>
      <c r="CF2" s="2"/>
      <c r="CG2" s="2"/>
      <c r="CH2" s="2"/>
      <c r="CI2" s="2"/>
      <c r="CJ2" s="2"/>
      <c r="CK2" s="2"/>
      <c r="CL2" s="2"/>
      <c r="CM2" s="2"/>
      <c r="CN2" s="2"/>
      <c r="CO2" s="2"/>
      <c r="CP2" s="2"/>
      <c r="CQ2" s="2"/>
      <c r="CR2" s="2"/>
      <c r="CS2" s="2"/>
      <c r="CT2" s="2"/>
      <c r="CU2" s="2"/>
      <c r="CV2" s="2"/>
      <c r="CW2" s="2"/>
      <c r="CX2" s="2"/>
      <c r="CY2" s="2"/>
      <c r="CZ2" s="2"/>
      <c r="DA2" s="2"/>
      <c r="DB2" s="2"/>
      <c r="DC2" s="2"/>
      <c r="DD2" s="2"/>
      <c r="DE2" s="2"/>
      <c r="DF2" s="2"/>
      <c r="DG2" s="2"/>
      <c r="DH2" s="2"/>
      <c r="DI2" s="2"/>
      <c r="DJ2" s="2"/>
      <c r="DK2" s="2"/>
      <c r="DL2" s="2"/>
      <c r="DM2" s="2"/>
      <c r="DN2" s="2"/>
      <c r="DO2" s="2"/>
      <c r="DP2" s="2"/>
      <c r="DQ2" s="2"/>
      <c r="DR2" s="2"/>
      <c r="DS2" s="2"/>
      <c r="DT2" s="2"/>
      <c r="DU2" s="2"/>
      <c r="DV2" s="2"/>
      <c r="DW2" s="2"/>
      <c r="DX2" s="2"/>
      <c r="DY2" s="2"/>
      <c r="DZ2" s="2"/>
      <c r="EA2" s="2"/>
      <c r="EB2" s="2"/>
      <c r="EC2" s="2"/>
    </row>
    <row r="3" spans="2:143" ht="11.25" customHeight="1" x14ac:dyDescent="0.15">
      <c r="B3" s="336" t="s">
        <v>111</v>
      </c>
      <c r="C3" s="337"/>
      <c r="D3" s="337"/>
      <c r="E3" s="337"/>
      <c r="F3" s="337"/>
      <c r="G3" s="337"/>
      <c r="H3" s="337"/>
      <c r="I3" s="337"/>
      <c r="J3" s="337"/>
      <c r="K3" s="337"/>
      <c r="L3" s="337"/>
      <c r="M3" s="337"/>
      <c r="N3" s="337"/>
      <c r="O3" s="337"/>
      <c r="P3" s="337"/>
      <c r="Q3" s="337"/>
      <c r="R3" s="337"/>
      <c r="S3" s="337"/>
      <c r="T3" s="337"/>
      <c r="U3" s="337"/>
      <c r="V3" s="337"/>
      <c r="W3" s="337"/>
      <c r="X3" s="337"/>
      <c r="Y3" s="337"/>
      <c r="Z3" s="337"/>
      <c r="AA3" s="337"/>
      <c r="AB3" s="337"/>
      <c r="AC3" s="337"/>
      <c r="AD3" s="337"/>
      <c r="AE3" s="337"/>
      <c r="AF3" s="337"/>
      <c r="AG3" s="337"/>
      <c r="AH3" s="337"/>
      <c r="AI3" s="337"/>
      <c r="AJ3" s="337"/>
      <c r="AK3" s="337"/>
      <c r="AL3" s="337"/>
      <c r="AM3" s="337"/>
      <c r="AN3" s="337"/>
      <c r="AO3" s="337"/>
      <c r="AP3" s="336" t="s">
        <v>299</v>
      </c>
      <c r="AQ3" s="337"/>
      <c r="AR3" s="337"/>
      <c r="AS3" s="337"/>
      <c r="AT3" s="337"/>
      <c r="AU3" s="337"/>
      <c r="AV3" s="337"/>
      <c r="AW3" s="337"/>
      <c r="AX3" s="337"/>
      <c r="AY3" s="337"/>
      <c r="AZ3" s="337"/>
      <c r="BA3" s="337"/>
      <c r="BB3" s="337"/>
      <c r="BC3" s="337"/>
      <c r="BD3" s="337"/>
      <c r="BE3" s="337"/>
      <c r="BF3" s="337"/>
      <c r="BG3" s="337"/>
      <c r="BH3" s="337"/>
      <c r="BI3" s="337"/>
      <c r="BJ3" s="337"/>
      <c r="BK3" s="337"/>
      <c r="BL3" s="337"/>
      <c r="BM3" s="337"/>
      <c r="BN3" s="337"/>
      <c r="BO3" s="337"/>
      <c r="BP3" s="337"/>
      <c r="BQ3" s="337"/>
      <c r="BR3" s="337"/>
      <c r="BS3" s="337"/>
      <c r="BT3" s="337"/>
      <c r="BU3" s="337"/>
      <c r="BV3" s="337"/>
      <c r="BW3" s="337"/>
      <c r="BX3" s="337"/>
      <c r="BY3" s="337"/>
      <c r="BZ3" s="337"/>
      <c r="CA3" s="337"/>
      <c r="CB3" s="379"/>
      <c r="CD3" s="336" t="s">
        <v>300</v>
      </c>
      <c r="CE3" s="337"/>
      <c r="CF3" s="337"/>
      <c r="CG3" s="337"/>
      <c r="CH3" s="337"/>
      <c r="CI3" s="337"/>
      <c r="CJ3" s="337"/>
      <c r="CK3" s="337"/>
      <c r="CL3" s="337"/>
      <c r="CM3" s="337"/>
      <c r="CN3" s="337"/>
      <c r="CO3" s="337"/>
      <c r="CP3" s="337"/>
      <c r="CQ3" s="337"/>
      <c r="CR3" s="337"/>
      <c r="CS3" s="337"/>
      <c r="CT3" s="337"/>
      <c r="CU3" s="337"/>
      <c r="CV3" s="337"/>
      <c r="CW3" s="337"/>
      <c r="CX3" s="337"/>
      <c r="CY3" s="337"/>
      <c r="CZ3" s="337"/>
      <c r="DA3" s="337"/>
      <c r="DB3" s="337"/>
      <c r="DC3" s="337"/>
      <c r="DD3" s="337"/>
      <c r="DE3" s="337"/>
      <c r="DF3" s="337"/>
      <c r="DG3" s="337"/>
      <c r="DH3" s="337"/>
      <c r="DI3" s="337"/>
      <c r="DJ3" s="337"/>
      <c r="DK3" s="337"/>
      <c r="DL3" s="337"/>
      <c r="DM3" s="337"/>
      <c r="DN3" s="337"/>
      <c r="DO3" s="337"/>
      <c r="DP3" s="337"/>
      <c r="DQ3" s="337"/>
      <c r="DR3" s="337"/>
      <c r="DS3" s="337"/>
      <c r="DT3" s="337"/>
      <c r="DU3" s="337"/>
      <c r="DV3" s="337"/>
      <c r="DW3" s="337"/>
      <c r="DX3" s="337"/>
      <c r="DY3" s="337"/>
      <c r="DZ3" s="337"/>
      <c r="EA3" s="337"/>
      <c r="EB3" s="337"/>
      <c r="EC3" s="379"/>
    </row>
    <row r="4" spans="2:143" ht="11.25" customHeight="1" x14ac:dyDescent="0.15">
      <c r="B4" s="336" t="s">
        <v>7</v>
      </c>
      <c r="C4" s="337"/>
      <c r="D4" s="337"/>
      <c r="E4" s="337"/>
      <c r="F4" s="337"/>
      <c r="G4" s="337"/>
      <c r="H4" s="337"/>
      <c r="I4" s="337"/>
      <c r="J4" s="337"/>
      <c r="K4" s="337"/>
      <c r="L4" s="337"/>
      <c r="M4" s="337"/>
      <c r="N4" s="337"/>
      <c r="O4" s="337"/>
      <c r="P4" s="337"/>
      <c r="Q4" s="379"/>
      <c r="R4" s="336" t="s">
        <v>303</v>
      </c>
      <c r="S4" s="337"/>
      <c r="T4" s="337"/>
      <c r="U4" s="337"/>
      <c r="V4" s="337"/>
      <c r="W4" s="337"/>
      <c r="X4" s="337"/>
      <c r="Y4" s="379"/>
      <c r="Z4" s="336" t="s">
        <v>306</v>
      </c>
      <c r="AA4" s="337"/>
      <c r="AB4" s="337"/>
      <c r="AC4" s="379"/>
      <c r="AD4" s="336" t="s">
        <v>251</v>
      </c>
      <c r="AE4" s="337"/>
      <c r="AF4" s="337"/>
      <c r="AG4" s="337"/>
      <c r="AH4" s="337"/>
      <c r="AI4" s="337"/>
      <c r="AJ4" s="337"/>
      <c r="AK4" s="379"/>
      <c r="AL4" s="336" t="s">
        <v>306</v>
      </c>
      <c r="AM4" s="337"/>
      <c r="AN4" s="337"/>
      <c r="AO4" s="379"/>
      <c r="AP4" s="551" t="s">
        <v>309</v>
      </c>
      <c r="AQ4" s="551"/>
      <c r="AR4" s="551"/>
      <c r="AS4" s="551"/>
      <c r="AT4" s="551"/>
      <c r="AU4" s="551"/>
      <c r="AV4" s="551"/>
      <c r="AW4" s="551"/>
      <c r="AX4" s="551"/>
      <c r="AY4" s="551"/>
      <c r="AZ4" s="551"/>
      <c r="BA4" s="551"/>
      <c r="BB4" s="551"/>
      <c r="BC4" s="551"/>
      <c r="BD4" s="551"/>
      <c r="BE4" s="551"/>
      <c r="BF4" s="551"/>
      <c r="BG4" s="551" t="s">
        <v>284</v>
      </c>
      <c r="BH4" s="551"/>
      <c r="BI4" s="551"/>
      <c r="BJ4" s="551"/>
      <c r="BK4" s="551"/>
      <c r="BL4" s="551"/>
      <c r="BM4" s="551"/>
      <c r="BN4" s="551"/>
      <c r="BO4" s="551" t="s">
        <v>306</v>
      </c>
      <c r="BP4" s="551"/>
      <c r="BQ4" s="551"/>
      <c r="BR4" s="551"/>
      <c r="BS4" s="551" t="s">
        <v>310</v>
      </c>
      <c r="BT4" s="551"/>
      <c r="BU4" s="551"/>
      <c r="BV4" s="551"/>
      <c r="BW4" s="551"/>
      <c r="BX4" s="551"/>
      <c r="BY4" s="551"/>
      <c r="BZ4" s="551"/>
      <c r="CA4" s="551"/>
      <c r="CB4" s="551"/>
      <c r="CD4" s="336" t="s">
        <v>311</v>
      </c>
      <c r="CE4" s="337"/>
      <c r="CF4" s="337"/>
      <c r="CG4" s="337"/>
      <c r="CH4" s="337"/>
      <c r="CI4" s="337"/>
      <c r="CJ4" s="337"/>
      <c r="CK4" s="337"/>
      <c r="CL4" s="337"/>
      <c r="CM4" s="337"/>
      <c r="CN4" s="337"/>
      <c r="CO4" s="337"/>
      <c r="CP4" s="337"/>
      <c r="CQ4" s="337"/>
      <c r="CR4" s="337"/>
      <c r="CS4" s="337"/>
      <c r="CT4" s="337"/>
      <c r="CU4" s="337"/>
      <c r="CV4" s="337"/>
      <c r="CW4" s="337"/>
      <c r="CX4" s="337"/>
      <c r="CY4" s="337"/>
      <c r="CZ4" s="337"/>
      <c r="DA4" s="337"/>
      <c r="DB4" s="337"/>
      <c r="DC4" s="337"/>
      <c r="DD4" s="337"/>
      <c r="DE4" s="337"/>
      <c r="DF4" s="337"/>
      <c r="DG4" s="337"/>
      <c r="DH4" s="337"/>
      <c r="DI4" s="337"/>
      <c r="DJ4" s="337"/>
      <c r="DK4" s="337"/>
      <c r="DL4" s="337"/>
      <c r="DM4" s="337"/>
      <c r="DN4" s="337"/>
      <c r="DO4" s="337"/>
      <c r="DP4" s="337"/>
      <c r="DQ4" s="337"/>
      <c r="DR4" s="337"/>
      <c r="DS4" s="337"/>
      <c r="DT4" s="337"/>
      <c r="DU4" s="337"/>
      <c r="DV4" s="337"/>
      <c r="DW4" s="337"/>
      <c r="DX4" s="337"/>
      <c r="DY4" s="337"/>
      <c r="DZ4" s="337"/>
      <c r="EA4" s="337"/>
      <c r="EB4" s="337"/>
      <c r="EC4" s="379"/>
    </row>
    <row r="5" spans="2:143" ht="11.25" customHeight="1" x14ac:dyDescent="0.15">
      <c r="B5" s="552" t="s">
        <v>305</v>
      </c>
      <c r="C5" s="553"/>
      <c r="D5" s="553"/>
      <c r="E5" s="553"/>
      <c r="F5" s="553"/>
      <c r="G5" s="553"/>
      <c r="H5" s="553"/>
      <c r="I5" s="553"/>
      <c r="J5" s="553"/>
      <c r="K5" s="553"/>
      <c r="L5" s="553"/>
      <c r="M5" s="553"/>
      <c r="N5" s="553"/>
      <c r="O5" s="553"/>
      <c r="P5" s="553"/>
      <c r="Q5" s="554"/>
      <c r="R5" s="555">
        <v>1642059</v>
      </c>
      <c r="S5" s="556"/>
      <c r="T5" s="556"/>
      <c r="U5" s="556"/>
      <c r="V5" s="556"/>
      <c r="W5" s="556"/>
      <c r="X5" s="556"/>
      <c r="Y5" s="557"/>
      <c r="Z5" s="558">
        <v>12.1</v>
      </c>
      <c r="AA5" s="558"/>
      <c r="AB5" s="558"/>
      <c r="AC5" s="558"/>
      <c r="AD5" s="559">
        <v>1642059</v>
      </c>
      <c r="AE5" s="559"/>
      <c r="AF5" s="559"/>
      <c r="AG5" s="559"/>
      <c r="AH5" s="559"/>
      <c r="AI5" s="559"/>
      <c r="AJ5" s="559"/>
      <c r="AK5" s="559"/>
      <c r="AL5" s="560">
        <v>19.8</v>
      </c>
      <c r="AM5" s="561"/>
      <c r="AN5" s="561"/>
      <c r="AO5" s="562"/>
      <c r="AP5" s="552" t="s">
        <v>313</v>
      </c>
      <c r="AQ5" s="553"/>
      <c r="AR5" s="553"/>
      <c r="AS5" s="553"/>
      <c r="AT5" s="553"/>
      <c r="AU5" s="553"/>
      <c r="AV5" s="553"/>
      <c r="AW5" s="553"/>
      <c r="AX5" s="553"/>
      <c r="AY5" s="553"/>
      <c r="AZ5" s="553"/>
      <c r="BA5" s="553"/>
      <c r="BB5" s="553"/>
      <c r="BC5" s="553"/>
      <c r="BD5" s="553"/>
      <c r="BE5" s="553"/>
      <c r="BF5" s="554"/>
      <c r="BG5" s="563">
        <v>1627345</v>
      </c>
      <c r="BH5" s="342"/>
      <c r="BI5" s="342"/>
      <c r="BJ5" s="342"/>
      <c r="BK5" s="342"/>
      <c r="BL5" s="342"/>
      <c r="BM5" s="342"/>
      <c r="BN5" s="564"/>
      <c r="BO5" s="565">
        <v>99.1</v>
      </c>
      <c r="BP5" s="565"/>
      <c r="BQ5" s="565"/>
      <c r="BR5" s="565"/>
      <c r="BS5" s="566" t="s">
        <v>199</v>
      </c>
      <c r="BT5" s="566"/>
      <c r="BU5" s="566"/>
      <c r="BV5" s="566"/>
      <c r="BW5" s="566"/>
      <c r="BX5" s="566"/>
      <c r="BY5" s="566"/>
      <c r="BZ5" s="566"/>
      <c r="CA5" s="566"/>
      <c r="CB5" s="567"/>
      <c r="CD5" s="336" t="s">
        <v>309</v>
      </c>
      <c r="CE5" s="337"/>
      <c r="CF5" s="337"/>
      <c r="CG5" s="337"/>
      <c r="CH5" s="337"/>
      <c r="CI5" s="337"/>
      <c r="CJ5" s="337"/>
      <c r="CK5" s="337"/>
      <c r="CL5" s="337"/>
      <c r="CM5" s="337"/>
      <c r="CN5" s="337"/>
      <c r="CO5" s="337"/>
      <c r="CP5" s="337"/>
      <c r="CQ5" s="379"/>
      <c r="CR5" s="336" t="s">
        <v>316</v>
      </c>
      <c r="CS5" s="337"/>
      <c r="CT5" s="337"/>
      <c r="CU5" s="337"/>
      <c r="CV5" s="337"/>
      <c r="CW5" s="337"/>
      <c r="CX5" s="337"/>
      <c r="CY5" s="379"/>
      <c r="CZ5" s="336" t="s">
        <v>306</v>
      </c>
      <c r="DA5" s="337"/>
      <c r="DB5" s="337"/>
      <c r="DC5" s="379"/>
      <c r="DD5" s="336" t="s">
        <v>317</v>
      </c>
      <c r="DE5" s="337"/>
      <c r="DF5" s="337"/>
      <c r="DG5" s="337"/>
      <c r="DH5" s="337"/>
      <c r="DI5" s="337"/>
      <c r="DJ5" s="337"/>
      <c r="DK5" s="337"/>
      <c r="DL5" s="337"/>
      <c r="DM5" s="337"/>
      <c r="DN5" s="337"/>
      <c r="DO5" s="337"/>
      <c r="DP5" s="379"/>
      <c r="DQ5" s="336" t="s">
        <v>320</v>
      </c>
      <c r="DR5" s="337"/>
      <c r="DS5" s="337"/>
      <c r="DT5" s="337"/>
      <c r="DU5" s="337"/>
      <c r="DV5" s="337"/>
      <c r="DW5" s="337"/>
      <c r="DX5" s="337"/>
      <c r="DY5" s="337"/>
      <c r="DZ5" s="337"/>
      <c r="EA5" s="337"/>
      <c r="EB5" s="337"/>
      <c r="EC5" s="379"/>
    </row>
    <row r="6" spans="2:143" ht="11.25" customHeight="1" x14ac:dyDescent="0.15">
      <c r="B6" s="568" t="s">
        <v>321</v>
      </c>
      <c r="C6" s="457"/>
      <c r="D6" s="457"/>
      <c r="E6" s="457"/>
      <c r="F6" s="457"/>
      <c r="G6" s="457"/>
      <c r="H6" s="457"/>
      <c r="I6" s="457"/>
      <c r="J6" s="457"/>
      <c r="K6" s="457"/>
      <c r="L6" s="457"/>
      <c r="M6" s="457"/>
      <c r="N6" s="457"/>
      <c r="O6" s="457"/>
      <c r="P6" s="457"/>
      <c r="Q6" s="569"/>
      <c r="R6" s="563">
        <v>218822</v>
      </c>
      <c r="S6" s="342"/>
      <c r="T6" s="342"/>
      <c r="U6" s="342"/>
      <c r="V6" s="342"/>
      <c r="W6" s="342"/>
      <c r="X6" s="342"/>
      <c r="Y6" s="564"/>
      <c r="Z6" s="565">
        <v>1.6</v>
      </c>
      <c r="AA6" s="565"/>
      <c r="AB6" s="565"/>
      <c r="AC6" s="565"/>
      <c r="AD6" s="566">
        <v>218822</v>
      </c>
      <c r="AE6" s="566"/>
      <c r="AF6" s="566"/>
      <c r="AG6" s="566"/>
      <c r="AH6" s="566"/>
      <c r="AI6" s="566"/>
      <c r="AJ6" s="566"/>
      <c r="AK6" s="566"/>
      <c r="AL6" s="570">
        <v>2.6</v>
      </c>
      <c r="AM6" s="348"/>
      <c r="AN6" s="348"/>
      <c r="AO6" s="571"/>
      <c r="AP6" s="568" t="s">
        <v>103</v>
      </c>
      <c r="AQ6" s="457"/>
      <c r="AR6" s="457"/>
      <c r="AS6" s="457"/>
      <c r="AT6" s="457"/>
      <c r="AU6" s="457"/>
      <c r="AV6" s="457"/>
      <c r="AW6" s="457"/>
      <c r="AX6" s="457"/>
      <c r="AY6" s="457"/>
      <c r="AZ6" s="457"/>
      <c r="BA6" s="457"/>
      <c r="BB6" s="457"/>
      <c r="BC6" s="457"/>
      <c r="BD6" s="457"/>
      <c r="BE6" s="457"/>
      <c r="BF6" s="569"/>
      <c r="BG6" s="563">
        <v>1627345</v>
      </c>
      <c r="BH6" s="342"/>
      <c r="BI6" s="342"/>
      <c r="BJ6" s="342"/>
      <c r="BK6" s="342"/>
      <c r="BL6" s="342"/>
      <c r="BM6" s="342"/>
      <c r="BN6" s="564"/>
      <c r="BO6" s="565">
        <v>99.1</v>
      </c>
      <c r="BP6" s="565"/>
      <c r="BQ6" s="565"/>
      <c r="BR6" s="565"/>
      <c r="BS6" s="566" t="s">
        <v>199</v>
      </c>
      <c r="BT6" s="566"/>
      <c r="BU6" s="566"/>
      <c r="BV6" s="566"/>
      <c r="BW6" s="566"/>
      <c r="BX6" s="566"/>
      <c r="BY6" s="566"/>
      <c r="BZ6" s="566"/>
      <c r="CA6" s="566"/>
      <c r="CB6" s="567"/>
      <c r="CD6" s="552" t="s">
        <v>322</v>
      </c>
      <c r="CE6" s="553"/>
      <c r="CF6" s="553"/>
      <c r="CG6" s="553"/>
      <c r="CH6" s="553"/>
      <c r="CI6" s="553"/>
      <c r="CJ6" s="553"/>
      <c r="CK6" s="553"/>
      <c r="CL6" s="553"/>
      <c r="CM6" s="553"/>
      <c r="CN6" s="553"/>
      <c r="CO6" s="553"/>
      <c r="CP6" s="553"/>
      <c r="CQ6" s="554"/>
      <c r="CR6" s="563">
        <v>104806</v>
      </c>
      <c r="CS6" s="342"/>
      <c r="CT6" s="342"/>
      <c r="CU6" s="342"/>
      <c r="CV6" s="342"/>
      <c r="CW6" s="342"/>
      <c r="CX6" s="342"/>
      <c r="CY6" s="564"/>
      <c r="CZ6" s="560">
        <v>0.8</v>
      </c>
      <c r="DA6" s="561"/>
      <c r="DB6" s="561"/>
      <c r="DC6" s="572"/>
      <c r="DD6" s="573" t="s">
        <v>199</v>
      </c>
      <c r="DE6" s="342"/>
      <c r="DF6" s="342"/>
      <c r="DG6" s="342"/>
      <c r="DH6" s="342"/>
      <c r="DI6" s="342"/>
      <c r="DJ6" s="342"/>
      <c r="DK6" s="342"/>
      <c r="DL6" s="342"/>
      <c r="DM6" s="342"/>
      <c r="DN6" s="342"/>
      <c r="DO6" s="342"/>
      <c r="DP6" s="564"/>
      <c r="DQ6" s="573">
        <v>104806</v>
      </c>
      <c r="DR6" s="342"/>
      <c r="DS6" s="342"/>
      <c r="DT6" s="342"/>
      <c r="DU6" s="342"/>
      <c r="DV6" s="342"/>
      <c r="DW6" s="342"/>
      <c r="DX6" s="342"/>
      <c r="DY6" s="342"/>
      <c r="DZ6" s="342"/>
      <c r="EA6" s="342"/>
      <c r="EB6" s="342"/>
      <c r="EC6" s="574"/>
    </row>
    <row r="7" spans="2:143" ht="11.25" customHeight="1" x14ac:dyDescent="0.15">
      <c r="B7" s="568" t="s">
        <v>43</v>
      </c>
      <c r="C7" s="457"/>
      <c r="D7" s="457"/>
      <c r="E7" s="457"/>
      <c r="F7" s="457"/>
      <c r="G7" s="457"/>
      <c r="H7" s="457"/>
      <c r="I7" s="457"/>
      <c r="J7" s="457"/>
      <c r="K7" s="457"/>
      <c r="L7" s="457"/>
      <c r="M7" s="457"/>
      <c r="N7" s="457"/>
      <c r="O7" s="457"/>
      <c r="P7" s="457"/>
      <c r="Q7" s="569"/>
      <c r="R7" s="563">
        <v>433</v>
      </c>
      <c r="S7" s="342"/>
      <c r="T7" s="342"/>
      <c r="U7" s="342"/>
      <c r="V7" s="342"/>
      <c r="W7" s="342"/>
      <c r="X7" s="342"/>
      <c r="Y7" s="564"/>
      <c r="Z7" s="565">
        <v>0</v>
      </c>
      <c r="AA7" s="565"/>
      <c r="AB7" s="565"/>
      <c r="AC7" s="565"/>
      <c r="AD7" s="566">
        <v>433</v>
      </c>
      <c r="AE7" s="566"/>
      <c r="AF7" s="566"/>
      <c r="AG7" s="566"/>
      <c r="AH7" s="566"/>
      <c r="AI7" s="566"/>
      <c r="AJ7" s="566"/>
      <c r="AK7" s="566"/>
      <c r="AL7" s="570">
        <v>0</v>
      </c>
      <c r="AM7" s="348"/>
      <c r="AN7" s="348"/>
      <c r="AO7" s="571"/>
      <c r="AP7" s="568" t="s">
        <v>323</v>
      </c>
      <c r="AQ7" s="457"/>
      <c r="AR7" s="457"/>
      <c r="AS7" s="457"/>
      <c r="AT7" s="457"/>
      <c r="AU7" s="457"/>
      <c r="AV7" s="457"/>
      <c r="AW7" s="457"/>
      <c r="AX7" s="457"/>
      <c r="AY7" s="457"/>
      <c r="AZ7" s="457"/>
      <c r="BA7" s="457"/>
      <c r="BB7" s="457"/>
      <c r="BC7" s="457"/>
      <c r="BD7" s="457"/>
      <c r="BE7" s="457"/>
      <c r="BF7" s="569"/>
      <c r="BG7" s="563">
        <v>690475</v>
      </c>
      <c r="BH7" s="342"/>
      <c r="BI7" s="342"/>
      <c r="BJ7" s="342"/>
      <c r="BK7" s="342"/>
      <c r="BL7" s="342"/>
      <c r="BM7" s="342"/>
      <c r="BN7" s="564"/>
      <c r="BO7" s="565">
        <v>42</v>
      </c>
      <c r="BP7" s="565"/>
      <c r="BQ7" s="565"/>
      <c r="BR7" s="565"/>
      <c r="BS7" s="566" t="s">
        <v>199</v>
      </c>
      <c r="BT7" s="566"/>
      <c r="BU7" s="566"/>
      <c r="BV7" s="566"/>
      <c r="BW7" s="566"/>
      <c r="BX7" s="566"/>
      <c r="BY7" s="566"/>
      <c r="BZ7" s="566"/>
      <c r="CA7" s="566"/>
      <c r="CB7" s="567"/>
      <c r="CD7" s="568" t="s">
        <v>325</v>
      </c>
      <c r="CE7" s="457"/>
      <c r="CF7" s="457"/>
      <c r="CG7" s="457"/>
      <c r="CH7" s="457"/>
      <c r="CI7" s="457"/>
      <c r="CJ7" s="457"/>
      <c r="CK7" s="457"/>
      <c r="CL7" s="457"/>
      <c r="CM7" s="457"/>
      <c r="CN7" s="457"/>
      <c r="CO7" s="457"/>
      <c r="CP7" s="457"/>
      <c r="CQ7" s="569"/>
      <c r="CR7" s="563">
        <v>2455113</v>
      </c>
      <c r="CS7" s="342"/>
      <c r="CT7" s="342"/>
      <c r="CU7" s="342"/>
      <c r="CV7" s="342"/>
      <c r="CW7" s="342"/>
      <c r="CX7" s="342"/>
      <c r="CY7" s="564"/>
      <c r="CZ7" s="565">
        <v>18.7</v>
      </c>
      <c r="DA7" s="565"/>
      <c r="DB7" s="565"/>
      <c r="DC7" s="565"/>
      <c r="DD7" s="573">
        <v>451132</v>
      </c>
      <c r="DE7" s="342"/>
      <c r="DF7" s="342"/>
      <c r="DG7" s="342"/>
      <c r="DH7" s="342"/>
      <c r="DI7" s="342"/>
      <c r="DJ7" s="342"/>
      <c r="DK7" s="342"/>
      <c r="DL7" s="342"/>
      <c r="DM7" s="342"/>
      <c r="DN7" s="342"/>
      <c r="DO7" s="342"/>
      <c r="DP7" s="564"/>
      <c r="DQ7" s="573">
        <v>1831436</v>
      </c>
      <c r="DR7" s="342"/>
      <c r="DS7" s="342"/>
      <c r="DT7" s="342"/>
      <c r="DU7" s="342"/>
      <c r="DV7" s="342"/>
      <c r="DW7" s="342"/>
      <c r="DX7" s="342"/>
      <c r="DY7" s="342"/>
      <c r="DZ7" s="342"/>
      <c r="EA7" s="342"/>
      <c r="EB7" s="342"/>
      <c r="EC7" s="574"/>
    </row>
    <row r="8" spans="2:143" ht="11.25" customHeight="1" x14ac:dyDescent="0.15">
      <c r="B8" s="568" t="s">
        <v>326</v>
      </c>
      <c r="C8" s="457"/>
      <c r="D8" s="457"/>
      <c r="E8" s="457"/>
      <c r="F8" s="457"/>
      <c r="G8" s="457"/>
      <c r="H8" s="457"/>
      <c r="I8" s="457"/>
      <c r="J8" s="457"/>
      <c r="K8" s="457"/>
      <c r="L8" s="457"/>
      <c r="M8" s="457"/>
      <c r="N8" s="457"/>
      <c r="O8" s="457"/>
      <c r="P8" s="457"/>
      <c r="Q8" s="569"/>
      <c r="R8" s="563">
        <v>5738</v>
      </c>
      <c r="S8" s="342"/>
      <c r="T8" s="342"/>
      <c r="U8" s="342"/>
      <c r="V8" s="342"/>
      <c r="W8" s="342"/>
      <c r="X8" s="342"/>
      <c r="Y8" s="564"/>
      <c r="Z8" s="565">
        <v>0</v>
      </c>
      <c r="AA8" s="565"/>
      <c r="AB8" s="565"/>
      <c r="AC8" s="565"/>
      <c r="AD8" s="566">
        <v>5738</v>
      </c>
      <c r="AE8" s="566"/>
      <c r="AF8" s="566"/>
      <c r="AG8" s="566"/>
      <c r="AH8" s="566"/>
      <c r="AI8" s="566"/>
      <c r="AJ8" s="566"/>
      <c r="AK8" s="566"/>
      <c r="AL8" s="570">
        <v>0.1</v>
      </c>
      <c r="AM8" s="348"/>
      <c r="AN8" s="348"/>
      <c r="AO8" s="571"/>
      <c r="AP8" s="568" t="s">
        <v>120</v>
      </c>
      <c r="AQ8" s="457"/>
      <c r="AR8" s="457"/>
      <c r="AS8" s="457"/>
      <c r="AT8" s="457"/>
      <c r="AU8" s="457"/>
      <c r="AV8" s="457"/>
      <c r="AW8" s="457"/>
      <c r="AX8" s="457"/>
      <c r="AY8" s="457"/>
      <c r="AZ8" s="457"/>
      <c r="BA8" s="457"/>
      <c r="BB8" s="457"/>
      <c r="BC8" s="457"/>
      <c r="BD8" s="457"/>
      <c r="BE8" s="457"/>
      <c r="BF8" s="569"/>
      <c r="BG8" s="563">
        <v>24056</v>
      </c>
      <c r="BH8" s="342"/>
      <c r="BI8" s="342"/>
      <c r="BJ8" s="342"/>
      <c r="BK8" s="342"/>
      <c r="BL8" s="342"/>
      <c r="BM8" s="342"/>
      <c r="BN8" s="564"/>
      <c r="BO8" s="565">
        <v>1.5</v>
      </c>
      <c r="BP8" s="565"/>
      <c r="BQ8" s="565"/>
      <c r="BR8" s="565"/>
      <c r="BS8" s="566" t="s">
        <v>199</v>
      </c>
      <c r="BT8" s="566"/>
      <c r="BU8" s="566"/>
      <c r="BV8" s="566"/>
      <c r="BW8" s="566"/>
      <c r="BX8" s="566"/>
      <c r="BY8" s="566"/>
      <c r="BZ8" s="566"/>
      <c r="CA8" s="566"/>
      <c r="CB8" s="567"/>
      <c r="CD8" s="568" t="s">
        <v>329</v>
      </c>
      <c r="CE8" s="457"/>
      <c r="CF8" s="457"/>
      <c r="CG8" s="457"/>
      <c r="CH8" s="457"/>
      <c r="CI8" s="457"/>
      <c r="CJ8" s="457"/>
      <c r="CK8" s="457"/>
      <c r="CL8" s="457"/>
      <c r="CM8" s="457"/>
      <c r="CN8" s="457"/>
      <c r="CO8" s="457"/>
      <c r="CP8" s="457"/>
      <c r="CQ8" s="569"/>
      <c r="CR8" s="563">
        <v>2731884</v>
      </c>
      <c r="CS8" s="342"/>
      <c r="CT8" s="342"/>
      <c r="CU8" s="342"/>
      <c r="CV8" s="342"/>
      <c r="CW8" s="342"/>
      <c r="CX8" s="342"/>
      <c r="CY8" s="564"/>
      <c r="CZ8" s="565">
        <v>20.8</v>
      </c>
      <c r="DA8" s="565"/>
      <c r="DB8" s="565"/>
      <c r="DC8" s="565"/>
      <c r="DD8" s="573">
        <v>17071</v>
      </c>
      <c r="DE8" s="342"/>
      <c r="DF8" s="342"/>
      <c r="DG8" s="342"/>
      <c r="DH8" s="342"/>
      <c r="DI8" s="342"/>
      <c r="DJ8" s="342"/>
      <c r="DK8" s="342"/>
      <c r="DL8" s="342"/>
      <c r="DM8" s="342"/>
      <c r="DN8" s="342"/>
      <c r="DO8" s="342"/>
      <c r="DP8" s="564"/>
      <c r="DQ8" s="573">
        <v>1841587</v>
      </c>
      <c r="DR8" s="342"/>
      <c r="DS8" s="342"/>
      <c r="DT8" s="342"/>
      <c r="DU8" s="342"/>
      <c r="DV8" s="342"/>
      <c r="DW8" s="342"/>
      <c r="DX8" s="342"/>
      <c r="DY8" s="342"/>
      <c r="DZ8" s="342"/>
      <c r="EA8" s="342"/>
      <c r="EB8" s="342"/>
      <c r="EC8" s="574"/>
    </row>
    <row r="9" spans="2:143" ht="11.25" customHeight="1" x14ac:dyDescent="0.15">
      <c r="B9" s="568" t="s">
        <v>328</v>
      </c>
      <c r="C9" s="457"/>
      <c r="D9" s="457"/>
      <c r="E9" s="457"/>
      <c r="F9" s="457"/>
      <c r="G9" s="457"/>
      <c r="H9" s="457"/>
      <c r="I9" s="457"/>
      <c r="J9" s="457"/>
      <c r="K9" s="457"/>
      <c r="L9" s="457"/>
      <c r="M9" s="457"/>
      <c r="N9" s="457"/>
      <c r="O9" s="457"/>
      <c r="P9" s="457"/>
      <c r="Q9" s="569"/>
      <c r="R9" s="563">
        <v>6198</v>
      </c>
      <c r="S9" s="342"/>
      <c r="T9" s="342"/>
      <c r="U9" s="342"/>
      <c r="V9" s="342"/>
      <c r="W9" s="342"/>
      <c r="X9" s="342"/>
      <c r="Y9" s="564"/>
      <c r="Z9" s="565">
        <v>0</v>
      </c>
      <c r="AA9" s="565"/>
      <c r="AB9" s="565"/>
      <c r="AC9" s="565"/>
      <c r="AD9" s="566">
        <v>6198</v>
      </c>
      <c r="AE9" s="566"/>
      <c r="AF9" s="566"/>
      <c r="AG9" s="566"/>
      <c r="AH9" s="566"/>
      <c r="AI9" s="566"/>
      <c r="AJ9" s="566"/>
      <c r="AK9" s="566"/>
      <c r="AL9" s="570">
        <v>0.1</v>
      </c>
      <c r="AM9" s="348"/>
      <c r="AN9" s="348"/>
      <c r="AO9" s="571"/>
      <c r="AP9" s="568" t="s">
        <v>330</v>
      </c>
      <c r="AQ9" s="457"/>
      <c r="AR9" s="457"/>
      <c r="AS9" s="457"/>
      <c r="AT9" s="457"/>
      <c r="AU9" s="457"/>
      <c r="AV9" s="457"/>
      <c r="AW9" s="457"/>
      <c r="AX9" s="457"/>
      <c r="AY9" s="457"/>
      <c r="AZ9" s="457"/>
      <c r="BA9" s="457"/>
      <c r="BB9" s="457"/>
      <c r="BC9" s="457"/>
      <c r="BD9" s="457"/>
      <c r="BE9" s="457"/>
      <c r="BF9" s="569"/>
      <c r="BG9" s="563">
        <v>580198</v>
      </c>
      <c r="BH9" s="342"/>
      <c r="BI9" s="342"/>
      <c r="BJ9" s="342"/>
      <c r="BK9" s="342"/>
      <c r="BL9" s="342"/>
      <c r="BM9" s="342"/>
      <c r="BN9" s="564"/>
      <c r="BO9" s="565">
        <v>35.299999999999997</v>
      </c>
      <c r="BP9" s="565"/>
      <c r="BQ9" s="565"/>
      <c r="BR9" s="565"/>
      <c r="BS9" s="566" t="s">
        <v>199</v>
      </c>
      <c r="BT9" s="566"/>
      <c r="BU9" s="566"/>
      <c r="BV9" s="566"/>
      <c r="BW9" s="566"/>
      <c r="BX9" s="566"/>
      <c r="BY9" s="566"/>
      <c r="BZ9" s="566"/>
      <c r="CA9" s="566"/>
      <c r="CB9" s="567"/>
      <c r="CD9" s="568" t="s">
        <v>333</v>
      </c>
      <c r="CE9" s="457"/>
      <c r="CF9" s="457"/>
      <c r="CG9" s="457"/>
      <c r="CH9" s="457"/>
      <c r="CI9" s="457"/>
      <c r="CJ9" s="457"/>
      <c r="CK9" s="457"/>
      <c r="CL9" s="457"/>
      <c r="CM9" s="457"/>
      <c r="CN9" s="457"/>
      <c r="CO9" s="457"/>
      <c r="CP9" s="457"/>
      <c r="CQ9" s="569"/>
      <c r="CR9" s="563">
        <v>1106271</v>
      </c>
      <c r="CS9" s="342"/>
      <c r="CT9" s="342"/>
      <c r="CU9" s="342"/>
      <c r="CV9" s="342"/>
      <c r="CW9" s="342"/>
      <c r="CX9" s="342"/>
      <c r="CY9" s="564"/>
      <c r="CZ9" s="565">
        <v>8.4</v>
      </c>
      <c r="DA9" s="565"/>
      <c r="DB9" s="565"/>
      <c r="DC9" s="565"/>
      <c r="DD9" s="573">
        <v>9934</v>
      </c>
      <c r="DE9" s="342"/>
      <c r="DF9" s="342"/>
      <c r="DG9" s="342"/>
      <c r="DH9" s="342"/>
      <c r="DI9" s="342"/>
      <c r="DJ9" s="342"/>
      <c r="DK9" s="342"/>
      <c r="DL9" s="342"/>
      <c r="DM9" s="342"/>
      <c r="DN9" s="342"/>
      <c r="DO9" s="342"/>
      <c r="DP9" s="564"/>
      <c r="DQ9" s="573">
        <v>968421</v>
      </c>
      <c r="DR9" s="342"/>
      <c r="DS9" s="342"/>
      <c r="DT9" s="342"/>
      <c r="DU9" s="342"/>
      <c r="DV9" s="342"/>
      <c r="DW9" s="342"/>
      <c r="DX9" s="342"/>
      <c r="DY9" s="342"/>
      <c r="DZ9" s="342"/>
      <c r="EA9" s="342"/>
      <c r="EB9" s="342"/>
      <c r="EC9" s="574"/>
    </row>
    <row r="10" spans="2:143" ht="11.25" customHeight="1" x14ac:dyDescent="0.15">
      <c r="B10" s="568" t="s">
        <v>126</v>
      </c>
      <c r="C10" s="457"/>
      <c r="D10" s="457"/>
      <c r="E10" s="457"/>
      <c r="F10" s="457"/>
      <c r="G10" s="457"/>
      <c r="H10" s="457"/>
      <c r="I10" s="457"/>
      <c r="J10" s="457"/>
      <c r="K10" s="457"/>
      <c r="L10" s="457"/>
      <c r="M10" s="457"/>
      <c r="N10" s="457"/>
      <c r="O10" s="457"/>
      <c r="P10" s="457"/>
      <c r="Q10" s="569"/>
      <c r="R10" s="563" t="s">
        <v>199</v>
      </c>
      <c r="S10" s="342"/>
      <c r="T10" s="342"/>
      <c r="U10" s="342"/>
      <c r="V10" s="342"/>
      <c r="W10" s="342"/>
      <c r="X10" s="342"/>
      <c r="Y10" s="564"/>
      <c r="Z10" s="565" t="s">
        <v>199</v>
      </c>
      <c r="AA10" s="565"/>
      <c r="AB10" s="565"/>
      <c r="AC10" s="565"/>
      <c r="AD10" s="566" t="s">
        <v>199</v>
      </c>
      <c r="AE10" s="566"/>
      <c r="AF10" s="566"/>
      <c r="AG10" s="566"/>
      <c r="AH10" s="566"/>
      <c r="AI10" s="566"/>
      <c r="AJ10" s="566"/>
      <c r="AK10" s="566"/>
      <c r="AL10" s="570" t="s">
        <v>199</v>
      </c>
      <c r="AM10" s="348"/>
      <c r="AN10" s="348"/>
      <c r="AO10" s="571"/>
      <c r="AP10" s="568" t="s">
        <v>189</v>
      </c>
      <c r="AQ10" s="457"/>
      <c r="AR10" s="457"/>
      <c r="AS10" s="457"/>
      <c r="AT10" s="457"/>
      <c r="AU10" s="457"/>
      <c r="AV10" s="457"/>
      <c r="AW10" s="457"/>
      <c r="AX10" s="457"/>
      <c r="AY10" s="457"/>
      <c r="AZ10" s="457"/>
      <c r="BA10" s="457"/>
      <c r="BB10" s="457"/>
      <c r="BC10" s="457"/>
      <c r="BD10" s="457"/>
      <c r="BE10" s="457"/>
      <c r="BF10" s="569"/>
      <c r="BG10" s="563">
        <v>41889</v>
      </c>
      <c r="BH10" s="342"/>
      <c r="BI10" s="342"/>
      <c r="BJ10" s="342"/>
      <c r="BK10" s="342"/>
      <c r="BL10" s="342"/>
      <c r="BM10" s="342"/>
      <c r="BN10" s="564"/>
      <c r="BO10" s="565">
        <v>2.6</v>
      </c>
      <c r="BP10" s="565"/>
      <c r="BQ10" s="565"/>
      <c r="BR10" s="565"/>
      <c r="BS10" s="566" t="s">
        <v>199</v>
      </c>
      <c r="BT10" s="566"/>
      <c r="BU10" s="566"/>
      <c r="BV10" s="566"/>
      <c r="BW10" s="566"/>
      <c r="BX10" s="566"/>
      <c r="BY10" s="566"/>
      <c r="BZ10" s="566"/>
      <c r="CA10" s="566"/>
      <c r="CB10" s="567"/>
      <c r="CD10" s="568" t="s">
        <v>226</v>
      </c>
      <c r="CE10" s="457"/>
      <c r="CF10" s="457"/>
      <c r="CG10" s="457"/>
      <c r="CH10" s="457"/>
      <c r="CI10" s="457"/>
      <c r="CJ10" s="457"/>
      <c r="CK10" s="457"/>
      <c r="CL10" s="457"/>
      <c r="CM10" s="457"/>
      <c r="CN10" s="457"/>
      <c r="CO10" s="457"/>
      <c r="CP10" s="457"/>
      <c r="CQ10" s="569"/>
      <c r="CR10" s="563">
        <v>2225</v>
      </c>
      <c r="CS10" s="342"/>
      <c r="CT10" s="342"/>
      <c r="CU10" s="342"/>
      <c r="CV10" s="342"/>
      <c r="CW10" s="342"/>
      <c r="CX10" s="342"/>
      <c r="CY10" s="564"/>
      <c r="CZ10" s="565">
        <v>0</v>
      </c>
      <c r="DA10" s="565"/>
      <c r="DB10" s="565"/>
      <c r="DC10" s="565"/>
      <c r="DD10" s="573" t="s">
        <v>199</v>
      </c>
      <c r="DE10" s="342"/>
      <c r="DF10" s="342"/>
      <c r="DG10" s="342"/>
      <c r="DH10" s="342"/>
      <c r="DI10" s="342"/>
      <c r="DJ10" s="342"/>
      <c r="DK10" s="342"/>
      <c r="DL10" s="342"/>
      <c r="DM10" s="342"/>
      <c r="DN10" s="342"/>
      <c r="DO10" s="342"/>
      <c r="DP10" s="564"/>
      <c r="DQ10" s="573">
        <v>2180</v>
      </c>
      <c r="DR10" s="342"/>
      <c r="DS10" s="342"/>
      <c r="DT10" s="342"/>
      <c r="DU10" s="342"/>
      <c r="DV10" s="342"/>
      <c r="DW10" s="342"/>
      <c r="DX10" s="342"/>
      <c r="DY10" s="342"/>
      <c r="DZ10" s="342"/>
      <c r="EA10" s="342"/>
      <c r="EB10" s="342"/>
      <c r="EC10" s="574"/>
    </row>
    <row r="11" spans="2:143" ht="11.25" customHeight="1" x14ac:dyDescent="0.15">
      <c r="B11" s="568" t="s">
        <v>101</v>
      </c>
      <c r="C11" s="457"/>
      <c r="D11" s="457"/>
      <c r="E11" s="457"/>
      <c r="F11" s="457"/>
      <c r="G11" s="457"/>
      <c r="H11" s="457"/>
      <c r="I11" s="457"/>
      <c r="J11" s="457"/>
      <c r="K11" s="457"/>
      <c r="L11" s="457"/>
      <c r="M11" s="457"/>
      <c r="N11" s="457"/>
      <c r="O11" s="457"/>
      <c r="P11" s="457"/>
      <c r="Q11" s="569"/>
      <c r="R11" s="563">
        <v>379094</v>
      </c>
      <c r="S11" s="342"/>
      <c r="T11" s="342"/>
      <c r="U11" s="342"/>
      <c r="V11" s="342"/>
      <c r="W11" s="342"/>
      <c r="X11" s="342"/>
      <c r="Y11" s="564"/>
      <c r="Z11" s="570">
        <v>2.8</v>
      </c>
      <c r="AA11" s="348"/>
      <c r="AB11" s="348"/>
      <c r="AC11" s="575"/>
      <c r="AD11" s="573">
        <v>379094</v>
      </c>
      <c r="AE11" s="342"/>
      <c r="AF11" s="342"/>
      <c r="AG11" s="342"/>
      <c r="AH11" s="342"/>
      <c r="AI11" s="342"/>
      <c r="AJ11" s="342"/>
      <c r="AK11" s="564"/>
      <c r="AL11" s="570">
        <v>4.5999999999999996</v>
      </c>
      <c r="AM11" s="348"/>
      <c r="AN11" s="348"/>
      <c r="AO11" s="571"/>
      <c r="AP11" s="568" t="s">
        <v>335</v>
      </c>
      <c r="AQ11" s="457"/>
      <c r="AR11" s="457"/>
      <c r="AS11" s="457"/>
      <c r="AT11" s="457"/>
      <c r="AU11" s="457"/>
      <c r="AV11" s="457"/>
      <c r="AW11" s="457"/>
      <c r="AX11" s="457"/>
      <c r="AY11" s="457"/>
      <c r="AZ11" s="457"/>
      <c r="BA11" s="457"/>
      <c r="BB11" s="457"/>
      <c r="BC11" s="457"/>
      <c r="BD11" s="457"/>
      <c r="BE11" s="457"/>
      <c r="BF11" s="569"/>
      <c r="BG11" s="563">
        <v>44332</v>
      </c>
      <c r="BH11" s="342"/>
      <c r="BI11" s="342"/>
      <c r="BJ11" s="342"/>
      <c r="BK11" s="342"/>
      <c r="BL11" s="342"/>
      <c r="BM11" s="342"/>
      <c r="BN11" s="564"/>
      <c r="BO11" s="565">
        <v>2.7</v>
      </c>
      <c r="BP11" s="565"/>
      <c r="BQ11" s="565"/>
      <c r="BR11" s="565"/>
      <c r="BS11" s="566" t="s">
        <v>199</v>
      </c>
      <c r="BT11" s="566"/>
      <c r="BU11" s="566"/>
      <c r="BV11" s="566"/>
      <c r="BW11" s="566"/>
      <c r="BX11" s="566"/>
      <c r="BY11" s="566"/>
      <c r="BZ11" s="566"/>
      <c r="CA11" s="566"/>
      <c r="CB11" s="567"/>
      <c r="CD11" s="568" t="s">
        <v>338</v>
      </c>
      <c r="CE11" s="457"/>
      <c r="CF11" s="457"/>
      <c r="CG11" s="457"/>
      <c r="CH11" s="457"/>
      <c r="CI11" s="457"/>
      <c r="CJ11" s="457"/>
      <c r="CK11" s="457"/>
      <c r="CL11" s="457"/>
      <c r="CM11" s="457"/>
      <c r="CN11" s="457"/>
      <c r="CO11" s="457"/>
      <c r="CP11" s="457"/>
      <c r="CQ11" s="569"/>
      <c r="CR11" s="563">
        <v>720926</v>
      </c>
      <c r="CS11" s="342"/>
      <c r="CT11" s="342"/>
      <c r="CU11" s="342"/>
      <c r="CV11" s="342"/>
      <c r="CW11" s="342"/>
      <c r="CX11" s="342"/>
      <c r="CY11" s="564"/>
      <c r="CZ11" s="565">
        <v>5.5</v>
      </c>
      <c r="DA11" s="565"/>
      <c r="DB11" s="565"/>
      <c r="DC11" s="565"/>
      <c r="DD11" s="573">
        <v>178059</v>
      </c>
      <c r="DE11" s="342"/>
      <c r="DF11" s="342"/>
      <c r="DG11" s="342"/>
      <c r="DH11" s="342"/>
      <c r="DI11" s="342"/>
      <c r="DJ11" s="342"/>
      <c r="DK11" s="342"/>
      <c r="DL11" s="342"/>
      <c r="DM11" s="342"/>
      <c r="DN11" s="342"/>
      <c r="DO11" s="342"/>
      <c r="DP11" s="564"/>
      <c r="DQ11" s="573">
        <v>496263</v>
      </c>
      <c r="DR11" s="342"/>
      <c r="DS11" s="342"/>
      <c r="DT11" s="342"/>
      <c r="DU11" s="342"/>
      <c r="DV11" s="342"/>
      <c r="DW11" s="342"/>
      <c r="DX11" s="342"/>
      <c r="DY11" s="342"/>
      <c r="DZ11" s="342"/>
      <c r="EA11" s="342"/>
      <c r="EB11" s="342"/>
      <c r="EC11" s="574"/>
    </row>
    <row r="12" spans="2:143" ht="11.25" customHeight="1" x14ac:dyDescent="0.15">
      <c r="B12" s="568" t="s">
        <v>144</v>
      </c>
      <c r="C12" s="457"/>
      <c r="D12" s="457"/>
      <c r="E12" s="457"/>
      <c r="F12" s="457"/>
      <c r="G12" s="457"/>
      <c r="H12" s="457"/>
      <c r="I12" s="457"/>
      <c r="J12" s="457"/>
      <c r="K12" s="457"/>
      <c r="L12" s="457"/>
      <c r="M12" s="457"/>
      <c r="N12" s="457"/>
      <c r="O12" s="457"/>
      <c r="P12" s="457"/>
      <c r="Q12" s="569"/>
      <c r="R12" s="563">
        <v>2379</v>
      </c>
      <c r="S12" s="342"/>
      <c r="T12" s="342"/>
      <c r="U12" s="342"/>
      <c r="V12" s="342"/>
      <c r="W12" s="342"/>
      <c r="X12" s="342"/>
      <c r="Y12" s="564"/>
      <c r="Z12" s="565">
        <v>0</v>
      </c>
      <c r="AA12" s="565"/>
      <c r="AB12" s="565"/>
      <c r="AC12" s="565"/>
      <c r="AD12" s="566">
        <v>2379</v>
      </c>
      <c r="AE12" s="566"/>
      <c r="AF12" s="566"/>
      <c r="AG12" s="566"/>
      <c r="AH12" s="566"/>
      <c r="AI12" s="566"/>
      <c r="AJ12" s="566"/>
      <c r="AK12" s="566"/>
      <c r="AL12" s="570">
        <v>0</v>
      </c>
      <c r="AM12" s="348"/>
      <c r="AN12" s="348"/>
      <c r="AO12" s="571"/>
      <c r="AP12" s="568" t="s">
        <v>339</v>
      </c>
      <c r="AQ12" s="457"/>
      <c r="AR12" s="457"/>
      <c r="AS12" s="457"/>
      <c r="AT12" s="457"/>
      <c r="AU12" s="457"/>
      <c r="AV12" s="457"/>
      <c r="AW12" s="457"/>
      <c r="AX12" s="457"/>
      <c r="AY12" s="457"/>
      <c r="AZ12" s="457"/>
      <c r="BA12" s="457"/>
      <c r="BB12" s="457"/>
      <c r="BC12" s="457"/>
      <c r="BD12" s="457"/>
      <c r="BE12" s="457"/>
      <c r="BF12" s="569"/>
      <c r="BG12" s="563">
        <v>759634</v>
      </c>
      <c r="BH12" s="342"/>
      <c r="BI12" s="342"/>
      <c r="BJ12" s="342"/>
      <c r="BK12" s="342"/>
      <c r="BL12" s="342"/>
      <c r="BM12" s="342"/>
      <c r="BN12" s="564"/>
      <c r="BO12" s="565">
        <v>46.3</v>
      </c>
      <c r="BP12" s="565"/>
      <c r="BQ12" s="565"/>
      <c r="BR12" s="565"/>
      <c r="BS12" s="566" t="s">
        <v>199</v>
      </c>
      <c r="BT12" s="566"/>
      <c r="BU12" s="566"/>
      <c r="BV12" s="566"/>
      <c r="BW12" s="566"/>
      <c r="BX12" s="566"/>
      <c r="BY12" s="566"/>
      <c r="BZ12" s="566"/>
      <c r="CA12" s="566"/>
      <c r="CB12" s="567"/>
      <c r="CD12" s="568" t="s">
        <v>87</v>
      </c>
      <c r="CE12" s="457"/>
      <c r="CF12" s="457"/>
      <c r="CG12" s="457"/>
      <c r="CH12" s="457"/>
      <c r="CI12" s="457"/>
      <c r="CJ12" s="457"/>
      <c r="CK12" s="457"/>
      <c r="CL12" s="457"/>
      <c r="CM12" s="457"/>
      <c r="CN12" s="457"/>
      <c r="CO12" s="457"/>
      <c r="CP12" s="457"/>
      <c r="CQ12" s="569"/>
      <c r="CR12" s="563">
        <v>804580</v>
      </c>
      <c r="CS12" s="342"/>
      <c r="CT12" s="342"/>
      <c r="CU12" s="342"/>
      <c r="CV12" s="342"/>
      <c r="CW12" s="342"/>
      <c r="CX12" s="342"/>
      <c r="CY12" s="564"/>
      <c r="CZ12" s="565">
        <v>6.1</v>
      </c>
      <c r="DA12" s="565"/>
      <c r="DB12" s="565"/>
      <c r="DC12" s="565"/>
      <c r="DD12" s="573">
        <v>302065</v>
      </c>
      <c r="DE12" s="342"/>
      <c r="DF12" s="342"/>
      <c r="DG12" s="342"/>
      <c r="DH12" s="342"/>
      <c r="DI12" s="342"/>
      <c r="DJ12" s="342"/>
      <c r="DK12" s="342"/>
      <c r="DL12" s="342"/>
      <c r="DM12" s="342"/>
      <c r="DN12" s="342"/>
      <c r="DO12" s="342"/>
      <c r="DP12" s="564"/>
      <c r="DQ12" s="573">
        <v>516154</v>
      </c>
      <c r="DR12" s="342"/>
      <c r="DS12" s="342"/>
      <c r="DT12" s="342"/>
      <c r="DU12" s="342"/>
      <c r="DV12" s="342"/>
      <c r="DW12" s="342"/>
      <c r="DX12" s="342"/>
      <c r="DY12" s="342"/>
      <c r="DZ12" s="342"/>
      <c r="EA12" s="342"/>
      <c r="EB12" s="342"/>
      <c r="EC12" s="574"/>
    </row>
    <row r="13" spans="2:143" ht="11.25" customHeight="1" x14ac:dyDescent="0.15">
      <c r="B13" s="568" t="s">
        <v>340</v>
      </c>
      <c r="C13" s="457"/>
      <c r="D13" s="457"/>
      <c r="E13" s="457"/>
      <c r="F13" s="457"/>
      <c r="G13" s="457"/>
      <c r="H13" s="457"/>
      <c r="I13" s="457"/>
      <c r="J13" s="457"/>
      <c r="K13" s="457"/>
      <c r="L13" s="457"/>
      <c r="M13" s="457"/>
      <c r="N13" s="457"/>
      <c r="O13" s="457"/>
      <c r="P13" s="457"/>
      <c r="Q13" s="569"/>
      <c r="R13" s="563" t="s">
        <v>199</v>
      </c>
      <c r="S13" s="342"/>
      <c r="T13" s="342"/>
      <c r="U13" s="342"/>
      <c r="V13" s="342"/>
      <c r="W13" s="342"/>
      <c r="X13" s="342"/>
      <c r="Y13" s="564"/>
      <c r="Z13" s="565" t="s">
        <v>199</v>
      </c>
      <c r="AA13" s="565"/>
      <c r="AB13" s="565"/>
      <c r="AC13" s="565"/>
      <c r="AD13" s="566" t="s">
        <v>199</v>
      </c>
      <c r="AE13" s="566"/>
      <c r="AF13" s="566"/>
      <c r="AG13" s="566"/>
      <c r="AH13" s="566"/>
      <c r="AI13" s="566"/>
      <c r="AJ13" s="566"/>
      <c r="AK13" s="566"/>
      <c r="AL13" s="570" t="s">
        <v>199</v>
      </c>
      <c r="AM13" s="348"/>
      <c r="AN13" s="348"/>
      <c r="AO13" s="571"/>
      <c r="AP13" s="568" t="s">
        <v>342</v>
      </c>
      <c r="AQ13" s="457"/>
      <c r="AR13" s="457"/>
      <c r="AS13" s="457"/>
      <c r="AT13" s="457"/>
      <c r="AU13" s="457"/>
      <c r="AV13" s="457"/>
      <c r="AW13" s="457"/>
      <c r="AX13" s="457"/>
      <c r="AY13" s="457"/>
      <c r="AZ13" s="457"/>
      <c r="BA13" s="457"/>
      <c r="BB13" s="457"/>
      <c r="BC13" s="457"/>
      <c r="BD13" s="457"/>
      <c r="BE13" s="457"/>
      <c r="BF13" s="569"/>
      <c r="BG13" s="563">
        <v>743486</v>
      </c>
      <c r="BH13" s="342"/>
      <c r="BI13" s="342"/>
      <c r="BJ13" s="342"/>
      <c r="BK13" s="342"/>
      <c r="BL13" s="342"/>
      <c r="BM13" s="342"/>
      <c r="BN13" s="564"/>
      <c r="BO13" s="565">
        <v>45.3</v>
      </c>
      <c r="BP13" s="565"/>
      <c r="BQ13" s="565"/>
      <c r="BR13" s="565"/>
      <c r="BS13" s="566" t="s">
        <v>199</v>
      </c>
      <c r="BT13" s="566"/>
      <c r="BU13" s="566"/>
      <c r="BV13" s="566"/>
      <c r="BW13" s="566"/>
      <c r="BX13" s="566"/>
      <c r="BY13" s="566"/>
      <c r="BZ13" s="566"/>
      <c r="CA13" s="566"/>
      <c r="CB13" s="567"/>
      <c r="CD13" s="568" t="s">
        <v>343</v>
      </c>
      <c r="CE13" s="457"/>
      <c r="CF13" s="457"/>
      <c r="CG13" s="457"/>
      <c r="CH13" s="457"/>
      <c r="CI13" s="457"/>
      <c r="CJ13" s="457"/>
      <c r="CK13" s="457"/>
      <c r="CL13" s="457"/>
      <c r="CM13" s="457"/>
      <c r="CN13" s="457"/>
      <c r="CO13" s="457"/>
      <c r="CP13" s="457"/>
      <c r="CQ13" s="569"/>
      <c r="CR13" s="563">
        <v>1678263</v>
      </c>
      <c r="CS13" s="342"/>
      <c r="CT13" s="342"/>
      <c r="CU13" s="342"/>
      <c r="CV13" s="342"/>
      <c r="CW13" s="342"/>
      <c r="CX13" s="342"/>
      <c r="CY13" s="564"/>
      <c r="CZ13" s="565">
        <v>12.8</v>
      </c>
      <c r="DA13" s="565"/>
      <c r="DB13" s="565"/>
      <c r="DC13" s="565"/>
      <c r="DD13" s="573">
        <v>931595</v>
      </c>
      <c r="DE13" s="342"/>
      <c r="DF13" s="342"/>
      <c r="DG13" s="342"/>
      <c r="DH13" s="342"/>
      <c r="DI13" s="342"/>
      <c r="DJ13" s="342"/>
      <c r="DK13" s="342"/>
      <c r="DL13" s="342"/>
      <c r="DM13" s="342"/>
      <c r="DN13" s="342"/>
      <c r="DO13" s="342"/>
      <c r="DP13" s="564"/>
      <c r="DQ13" s="573">
        <v>708280</v>
      </c>
      <c r="DR13" s="342"/>
      <c r="DS13" s="342"/>
      <c r="DT13" s="342"/>
      <c r="DU13" s="342"/>
      <c r="DV13" s="342"/>
      <c r="DW13" s="342"/>
      <c r="DX13" s="342"/>
      <c r="DY13" s="342"/>
      <c r="DZ13" s="342"/>
      <c r="EA13" s="342"/>
      <c r="EB13" s="342"/>
      <c r="EC13" s="574"/>
    </row>
    <row r="14" spans="2:143" ht="11.25" customHeight="1" x14ac:dyDescent="0.15">
      <c r="B14" s="568" t="s">
        <v>345</v>
      </c>
      <c r="C14" s="457"/>
      <c r="D14" s="457"/>
      <c r="E14" s="457"/>
      <c r="F14" s="457"/>
      <c r="G14" s="457"/>
      <c r="H14" s="457"/>
      <c r="I14" s="457"/>
      <c r="J14" s="457"/>
      <c r="K14" s="457"/>
      <c r="L14" s="457"/>
      <c r="M14" s="457"/>
      <c r="N14" s="457"/>
      <c r="O14" s="457"/>
      <c r="P14" s="457"/>
      <c r="Q14" s="569"/>
      <c r="R14" s="563">
        <v>2021</v>
      </c>
      <c r="S14" s="342"/>
      <c r="T14" s="342"/>
      <c r="U14" s="342"/>
      <c r="V14" s="342"/>
      <c r="W14" s="342"/>
      <c r="X14" s="342"/>
      <c r="Y14" s="564"/>
      <c r="Z14" s="565">
        <v>0</v>
      </c>
      <c r="AA14" s="565"/>
      <c r="AB14" s="565"/>
      <c r="AC14" s="565"/>
      <c r="AD14" s="566">
        <v>2021</v>
      </c>
      <c r="AE14" s="566"/>
      <c r="AF14" s="566"/>
      <c r="AG14" s="566"/>
      <c r="AH14" s="566"/>
      <c r="AI14" s="566"/>
      <c r="AJ14" s="566"/>
      <c r="AK14" s="566"/>
      <c r="AL14" s="570">
        <v>0</v>
      </c>
      <c r="AM14" s="348"/>
      <c r="AN14" s="348"/>
      <c r="AO14" s="571"/>
      <c r="AP14" s="568" t="s">
        <v>216</v>
      </c>
      <c r="AQ14" s="457"/>
      <c r="AR14" s="457"/>
      <c r="AS14" s="457"/>
      <c r="AT14" s="457"/>
      <c r="AU14" s="457"/>
      <c r="AV14" s="457"/>
      <c r="AW14" s="457"/>
      <c r="AX14" s="457"/>
      <c r="AY14" s="457"/>
      <c r="AZ14" s="457"/>
      <c r="BA14" s="457"/>
      <c r="BB14" s="457"/>
      <c r="BC14" s="457"/>
      <c r="BD14" s="457"/>
      <c r="BE14" s="457"/>
      <c r="BF14" s="569"/>
      <c r="BG14" s="563">
        <v>54018</v>
      </c>
      <c r="BH14" s="342"/>
      <c r="BI14" s="342"/>
      <c r="BJ14" s="342"/>
      <c r="BK14" s="342"/>
      <c r="BL14" s="342"/>
      <c r="BM14" s="342"/>
      <c r="BN14" s="564"/>
      <c r="BO14" s="565">
        <v>3.3</v>
      </c>
      <c r="BP14" s="565"/>
      <c r="BQ14" s="565"/>
      <c r="BR14" s="565"/>
      <c r="BS14" s="566" t="s">
        <v>199</v>
      </c>
      <c r="BT14" s="566"/>
      <c r="BU14" s="566"/>
      <c r="BV14" s="566"/>
      <c r="BW14" s="566"/>
      <c r="BX14" s="566"/>
      <c r="BY14" s="566"/>
      <c r="BZ14" s="566"/>
      <c r="CA14" s="566"/>
      <c r="CB14" s="567"/>
      <c r="CD14" s="568" t="s">
        <v>63</v>
      </c>
      <c r="CE14" s="457"/>
      <c r="CF14" s="457"/>
      <c r="CG14" s="457"/>
      <c r="CH14" s="457"/>
      <c r="CI14" s="457"/>
      <c r="CJ14" s="457"/>
      <c r="CK14" s="457"/>
      <c r="CL14" s="457"/>
      <c r="CM14" s="457"/>
      <c r="CN14" s="457"/>
      <c r="CO14" s="457"/>
      <c r="CP14" s="457"/>
      <c r="CQ14" s="569"/>
      <c r="CR14" s="563">
        <v>645640</v>
      </c>
      <c r="CS14" s="342"/>
      <c r="CT14" s="342"/>
      <c r="CU14" s="342"/>
      <c r="CV14" s="342"/>
      <c r="CW14" s="342"/>
      <c r="CX14" s="342"/>
      <c r="CY14" s="564"/>
      <c r="CZ14" s="565">
        <v>4.9000000000000004</v>
      </c>
      <c r="DA14" s="565"/>
      <c r="DB14" s="565"/>
      <c r="DC14" s="565"/>
      <c r="DD14" s="573">
        <v>14971</v>
      </c>
      <c r="DE14" s="342"/>
      <c r="DF14" s="342"/>
      <c r="DG14" s="342"/>
      <c r="DH14" s="342"/>
      <c r="DI14" s="342"/>
      <c r="DJ14" s="342"/>
      <c r="DK14" s="342"/>
      <c r="DL14" s="342"/>
      <c r="DM14" s="342"/>
      <c r="DN14" s="342"/>
      <c r="DO14" s="342"/>
      <c r="DP14" s="564"/>
      <c r="DQ14" s="573">
        <v>429455</v>
      </c>
      <c r="DR14" s="342"/>
      <c r="DS14" s="342"/>
      <c r="DT14" s="342"/>
      <c r="DU14" s="342"/>
      <c r="DV14" s="342"/>
      <c r="DW14" s="342"/>
      <c r="DX14" s="342"/>
      <c r="DY14" s="342"/>
      <c r="DZ14" s="342"/>
      <c r="EA14" s="342"/>
      <c r="EB14" s="342"/>
      <c r="EC14" s="574"/>
    </row>
    <row r="15" spans="2:143" ht="11.25" customHeight="1" x14ac:dyDescent="0.15">
      <c r="B15" s="568" t="s">
        <v>314</v>
      </c>
      <c r="C15" s="457"/>
      <c r="D15" s="457"/>
      <c r="E15" s="457"/>
      <c r="F15" s="457"/>
      <c r="G15" s="457"/>
      <c r="H15" s="457"/>
      <c r="I15" s="457"/>
      <c r="J15" s="457"/>
      <c r="K15" s="457"/>
      <c r="L15" s="457"/>
      <c r="M15" s="457"/>
      <c r="N15" s="457"/>
      <c r="O15" s="457"/>
      <c r="P15" s="457"/>
      <c r="Q15" s="569"/>
      <c r="R15" s="563" t="s">
        <v>199</v>
      </c>
      <c r="S15" s="342"/>
      <c r="T15" s="342"/>
      <c r="U15" s="342"/>
      <c r="V15" s="342"/>
      <c r="W15" s="342"/>
      <c r="X15" s="342"/>
      <c r="Y15" s="564"/>
      <c r="Z15" s="565" t="s">
        <v>199</v>
      </c>
      <c r="AA15" s="565"/>
      <c r="AB15" s="565"/>
      <c r="AC15" s="565"/>
      <c r="AD15" s="566" t="s">
        <v>199</v>
      </c>
      <c r="AE15" s="566"/>
      <c r="AF15" s="566"/>
      <c r="AG15" s="566"/>
      <c r="AH15" s="566"/>
      <c r="AI15" s="566"/>
      <c r="AJ15" s="566"/>
      <c r="AK15" s="566"/>
      <c r="AL15" s="570" t="s">
        <v>199</v>
      </c>
      <c r="AM15" s="348"/>
      <c r="AN15" s="348"/>
      <c r="AO15" s="571"/>
      <c r="AP15" s="568" t="s">
        <v>346</v>
      </c>
      <c r="AQ15" s="457"/>
      <c r="AR15" s="457"/>
      <c r="AS15" s="457"/>
      <c r="AT15" s="457"/>
      <c r="AU15" s="457"/>
      <c r="AV15" s="457"/>
      <c r="AW15" s="457"/>
      <c r="AX15" s="457"/>
      <c r="AY15" s="457"/>
      <c r="AZ15" s="457"/>
      <c r="BA15" s="457"/>
      <c r="BB15" s="457"/>
      <c r="BC15" s="457"/>
      <c r="BD15" s="457"/>
      <c r="BE15" s="457"/>
      <c r="BF15" s="569"/>
      <c r="BG15" s="563">
        <v>123218</v>
      </c>
      <c r="BH15" s="342"/>
      <c r="BI15" s="342"/>
      <c r="BJ15" s="342"/>
      <c r="BK15" s="342"/>
      <c r="BL15" s="342"/>
      <c r="BM15" s="342"/>
      <c r="BN15" s="564"/>
      <c r="BO15" s="565">
        <v>7.5</v>
      </c>
      <c r="BP15" s="565"/>
      <c r="BQ15" s="565"/>
      <c r="BR15" s="565"/>
      <c r="BS15" s="566" t="s">
        <v>199</v>
      </c>
      <c r="BT15" s="566"/>
      <c r="BU15" s="566"/>
      <c r="BV15" s="566"/>
      <c r="BW15" s="566"/>
      <c r="BX15" s="566"/>
      <c r="BY15" s="566"/>
      <c r="BZ15" s="566"/>
      <c r="CA15" s="566"/>
      <c r="CB15" s="567"/>
      <c r="CD15" s="568" t="s">
        <v>348</v>
      </c>
      <c r="CE15" s="457"/>
      <c r="CF15" s="457"/>
      <c r="CG15" s="457"/>
      <c r="CH15" s="457"/>
      <c r="CI15" s="457"/>
      <c r="CJ15" s="457"/>
      <c r="CK15" s="457"/>
      <c r="CL15" s="457"/>
      <c r="CM15" s="457"/>
      <c r="CN15" s="457"/>
      <c r="CO15" s="457"/>
      <c r="CP15" s="457"/>
      <c r="CQ15" s="569"/>
      <c r="CR15" s="563">
        <v>1182850</v>
      </c>
      <c r="CS15" s="342"/>
      <c r="CT15" s="342"/>
      <c r="CU15" s="342"/>
      <c r="CV15" s="342"/>
      <c r="CW15" s="342"/>
      <c r="CX15" s="342"/>
      <c r="CY15" s="564"/>
      <c r="CZ15" s="565">
        <v>9</v>
      </c>
      <c r="DA15" s="565"/>
      <c r="DB15" s="565"/>
      <c r="DC15" s="565"/>
      <c r="DD15" s="573">
        <v>118602</v>
      </c>
      <c r="DE15" s="342"/>
      <c r="DF15" s="342"/>
      <c r="DG15" s="342"/>
      <c r="DH15" s="342"/>
      <c r="DI15" s="342"/>
      <c r="DJ15" s="342"/>
      <c r="DK15" s="342"/>
      <c r="DL15" s="342"/>
      <c r="DM15" s="342"/>
      <c r="DN15" s="342"/>
      <c r="DO15" s="342"/>
      <c r="DP15" s="564"/>
      <c r="DQ15" s="573">
        <v>1020822</v>
      </c>
      <c r="DR15" s="342"/>
      <c r="DS15" s="342"/>
      <c r="DT15" s="342"/>
      <c r="DU15" s="342"/>
      <c r="DV15" s="342"/>
      <c r="DW15" s="342"/>
      <c r="DX15" s="342"/>
      <c r="DY15" s="342"/>
      <c r="DZ15" s="342"/>
      <c r="EA15" s="342"/>
      <c r="EB15" s="342"/>
      <c r="EC15" s="574"/>
    </row>
    <row r="16" spans="2:143" ht="11.25" customHeight="1" x14ac:dyDescent="0.15">
      <c r="B16" s="568" t="s">
        <v>349</v>
      </c>
      <c r="C16" s="457"/>
      <c r="D16" s="457"/>
      <c r="E16" s="457"/>
      <c r="F16" s="457"/>
      <c r="G16" s="457"/>
      <c r="H16" s="457"/>
      <c r="I16" s="457"/>
      <c r="J16" s="457"/>
      <c r="K16" s="457"/>
      <c r="L16" s="457"/>
      <c r="M16" s="457"/>
      <c r="N16" s="457"/>
      <c r="O16" s="457"/>
      <c r="P16" s="457"/>
      <c r="Q16" s="569"/>
      <c r="R16" s="563">
        <v>14864</v>
      </c>
      <c r="S16" s="342"/>
      <c r="T16" s="342"/>
      <c r="U16" s="342"/>
      <c r="V16" s="342"/>
      <c r="W16" s="342"/>
      <c r="X16" s="342"/>
      <c r="Y16" s="564"/>
      <c r="Z16" s="565">
        <v>0.1</v>
      </c>
      <c r="AA16" s="565"/>
      <c r="AB16" s="565"/>
      <c r="AC16" s="565"/>
      <c r="AD16" s="566">
        <v>14864</v>
      </c>
      <c r="AE16" s="566"/>
      <c r="AF16" s="566"/>
      <c r="AG16" s="566"/>
      <c r="AH16" s="566"/>
      <c r="AI16" s="566"/>
      <c r="AJ16" s="566"/>
      <c r="AK16" s="566"/>
      <c r="AL16" s="570">
        <v>0.2</v>
      </c>
      <c r="AM16" s="348"/>
      <c r="AN16" s="348"/>
      <c r="AO16" s="571"/>
      <c r="AP16" s="568" t="s">
        <v>350</v>
      </c>
      <c r="AQ16" s="457"/>
      <c r="AR16" s="457"/>
      <c r="AS16" s="457"/>
      <c r="AT16" s="457"/>
      <c r="AU16" s="457"/>
      <c r="AV16" s="457"/>
      <c r="AW16" s="457"/>
      <c r="AX16" s="457"/>
      <c r="AY16" s="457"/>
      <c r="AZ16" s="457"/>
      <c r="BA16" s="457"/>
      <c r="BB16" s="457"/>
      <c r="BC16" s="457"/>
      <c r="BD16" s="457"/>
      <c r="BE16" s="457"/>
      <c r="BF16" s="569"/>
      <c r="BG16" s="563" t="s">
        <v>199</v>
      </c>
      <c r="BH16" s="342"/>
      <c r="BI16" s="342"/>
      <c r="BJ16" s="342"/>
      <c r="BK16" s="342"/>
      <c r="BL16" s="342"/>
      <c r="BM16" s="342"/>
      <c r="BN16" s="564"/>
      <c r="BO16" s="565" t="s">
        <v>199</v>
      </c>
      <c r="BP16" s="565"/>
      <c r="BQ16" s="565"/>
      <c r="BR16" s="565"/>
      <c r="BS16" s="566" t="s">
        <v>199</v>
      </c>
      <c r="BT16" s="566"/>
      <c r="BU16" s="566"/>
      <c r="BV16" s="566"/>
      <c r="BW16" s="566"/>
      <c r="BX16" s="566"/>
      <c r="BY16" s="566"/>
      <c r="BZ16" s="566"/>
      <c r="CA16" s="566"/>
      <c r="CB16" s="567"/>
      <c r="CD16" s="568" t="s">
        <v>351</v>
      </c>
      <c r="CE16" s="457"/>
      <c r="CF16" s="457"/>
      <c r="CG16" s="457"/>
      <c r="CH16" s="457"/>
      <c r="CI16" s="457"/>
      <c r="CJ16" s="457"/>
      <c r="CK16" s="457"/>
      <c r="CL16" s="457"/>
      <c r="CM16" s="457"/>
      <c r="CN16" s="457"/>
      <c r="CO16" s="457"/>
      <c r="CP16" s="457"/>
      <c r="CQ16" s="569"/>
      <c r="CR16" s="563">
        <v>30166</v>
      </c>
      <c r="CS16" s="342"/>
      <c r="CT16" s="342"/>
      <c r="CU16" s="342"/>
      <c r="CV16" s="342"/>
      <c r="CW16" s="342"/>
      <c r="CX16" s="342"/>
      <c r="CY16" s="564"/>
      <c r="CZ16" s="565">
        <v>0.2</v>
      </c>
      <c r="DA16" s="565"/>
      <c r="DB16" s="565"/>
      <c r="DC16" s="565"/>
      <c r="DD16" s="573" t="s">
        <v>199</v>
      </c>
      <c r="DE16" s="342"/>
      <c r="DF16" s="342"/>
      <c r="DG16" s="342"/>
      <c r="DH16" s="342"/>
      <c r="DI16" s="342"/>
      <c r="DJ16" s="342"/>
      <c r="DK16" s="342"/>
      <c r="DL16" s="342"/>
      <c r="DM16" s="342"/>
      <c r="DN16" s="342"/>
      <c r="DO16" s="342"/>
      <c r="DP16" s="564"/>
      <c r="DQ16" s="573">
        <v>15822</v>
      </c>
      <c r="DR16" s="342"/>
      <c r="DS16" s="342"/>
      <c r="DT16" s="342"/>
      <c r="DU16" s="342"/>
      <c r="DV16" s="342"/>
      <c r="DW16" s="342"/>
      <c r="DX16" s="342"/>
      <c r="DY16" s="342"/>
      <c r="DZ16" s="342"/>
      <c r="EA16" s="342"/>
      <c r="EB16" s="342"/>
      <c r="EC16" s="574"/>
    </row>
    <row r="17" spans="2:133" ht="11.25" customHeight="1" x14ac:dyDescent="0.15">
      <c r="B17" s="568" t="s">
        <v>352</v>
      </c>
      <c r="C17" s="457"/>
      <c r="D17" s="457"/>
      <c r="E17" s="457"/>
      <c r="F17" s="457"/>
      <c r="G17" s="457"/>
      <c r="H17" s="457"/>
      <c r="I17" s="457"/>
      <c r="J17" s="457"/>
      <c r="K17" s="457"/>
      <c r="L17" s="457"/>
      <c r="M17" s="457"/>
      <c r="N17" s="457"/>
      <c r="O17" s="457"/>
      <c r="P17" s="457"/>
      <c r="Q17" s="569"/>
      <c r="R17" s="563">
        <v>37601</v>
      </c>
      <c r="S17" s="342"/>
      <c r="T17" s="342"/>
      <c r="U17" s="342"/>
      <c r="V17" s="342"/>
      <c r="W17" s="342"/>
      <c r="X17" s="342"/>
      <c r="Y17" s="564"/>
      <c r="Z17" s="565">
        <v>0.3</v>
      </c>
      <c r="AA17" s="565"/>
      <c r="AB17" s="565"/>
      <c r="AC17" s="565"/>
      <c r="AD17" s="566">
        <v>37601</v>
      </c>
      <c r="AE17" s="566"/>
      <c r="AF17" s="566"/>
      <c r="AG17" s="566"/>
      <c r="AH17" s="566"/>
      <c r="AI17" s="566"/>
      <c r="AJ17" s="566"/>
      <c r="AK17" s="566"/>
      <c r="AL17" s="570">
        <v>0.5</v>
      </c>
      <c r="AM17" s="348"/>
      <c r="AN17" s="348"/>
      <c r="AO17" s="571"/>
      <c r="AP17" s="568" t="s">
        <v>353</v>
      </c>
      <c r="AQ17" s="457"/>
      <c r="AR17" s="457"/>
      <c r="AS17" s="457"/>
      <c r="AT17" s="457"/>
      <c r="AU17" s="457"/>
      <c r="AV17" s="457"/>
      <c r="AW17" s="457"/>
      <c r="AX17" s="457"/>
      <c r="AY17" s="457"/>
      <c r="AZ17" s="457"/>
      <c r="BA17" s="457"/>
      <c r="BB17" s="457"/>
      <c r="BC17" s="457"/>
      <c r="BD17" s="457"/>
      <c r="BE17" s="457"/>
      <c r="BF17" s="569"/>
      <c r="BG17" s="563" t="s">
        <v>199</v>
      </c>
      <c r="BH17" s="342"/>
      <c r="BI17" s="342"/>
      <c r="BJ17" s="342"/>
      <c r="BK17" s="342"/>
      <c r="BL17" s="342"/>
      <c r="BM17" s="342"/>
      <c r="BN17" s="564"/>
      <c r="BO17" s="565" t="s">
        <v>199</v>
      </c>
      <c r="BP17" s="565"/>
      <c r="BQ17" s="565"/>
      <c r="BR17" s="565"/>
      <c r="BS17" s="566" t="s">
        <v>199</v>
      </c>
      <c r="BT17" s="566"/>
      <c r="BU17" s="566"/>
      <c r="BV17" s="566"/>
      <c r="BW17" s="566"/>
      <c r="BX17" s="566"/>
      <c r="BY17" s="566"/>
      <c r="BZ17" s="566"/>
      <c r="CA17" s="566"/>
      <c r="CB17" s="567"/>
      <c r="CD17" s="568" t="s">
        <v>355</v>
      </c>
      <c r="CE17" s="457"/>
      <c r="CF17" s="457"/>
      <c r="CG17" s="457"/>
      <c r="CH17" s="457"/>
      <c r="CI17" s="457"/>
      <c r="CJ17" s="457"/>
      <c r="CK17" s="457"/>
      <c r="CL17" s="457"/>
      <c r="CM17" s="457"/>
      <c r="CN17" s="457"/>
      <c r="CO17" s="457"/>
      <c r="CP17" s="457"/>
      <c r="CQ17" s="569"/>
      <c r="CR17" s="563">
        <v>1663988</v>
      </c>
      <c r="CS17" s="342"/>
      <c r="CT17" s="342"/>
      <c r="CU17" s="342"/>
      <c r="CV17" s="342"/>
      <c r="CW17" s="342"/>
      <c r="CX17" s="342"/>
      <c r="CY17" s="564"/>
      <c r="CZ17" s="565">
        <v>12.7</v>
      </c>
      <c r="DA17" s="565"/>
      <c r="DB17" s="565"/>
      <c r="DC17" s="565"/>
      <c r="DD17" s="573" t="s">
        <v>199</v>
      </c>
      <c r="DE17" s="342"/>
      <c r="DF17" s="342"/>
      <c r="DG17" s="342"/>
      <c r="DH17" s="342"/>
      <c r="DI17" s="342"/>
      <c r="DJ17" s="342"/>
      <c r="DK17" s="342"/>
      <c r="DL17" s="342"/>
      <c r="DM17" s="342"/>
      <c r="DN17" s="342"/>
      <c r="DO17" s="342"/>
      <c r="DP17" s="564"/>
      <c r="DQ17" s="573">
        <v>1657810</v>
      </c>
      <c r="DR17" s="342"/>
      <c r="DS17" s="342"/>
      <c r="DT17" s="342"/>
      <c r="DU17" s="342"/>
      <c r="DV17" s="342"/>
      <c r="DW17" s="342"/>
      <c r="DX17" s="342"/>
      <c r="DY17" s="342"/>
      <c r="DZ17" s="342"/>
      <c r="EA17" s="342"/>
      <c r="EB17" s="342"/>
      <c r="EC17" s="574"/>
    </row>
    <row r="18" spans="2:133" ht="11.25" customHeight="1" x14ac:dyDescent="0.15">
      <c r="B18" s="568" t="s">
        <v>356</v>
      </c>
      <c r="C18" s="457"/>
      <c r="D18" s="457"/>
      <c r="E18" s="457"/>
      <c r="F18" s="457"/>
      <c r="G18" s="457"/>
      <c r="H18" s="457"/>
      <c r="I18" s="457"/>
      <c r="J18" s="457"/>
      <c r="K18" s="457"/>
      <c r="L18" s="457"/>
      <c r="M18" s="457"/>
      <c r="N18" s="457"/>
      <c r="O18" s="457"/>
      <c r="P18" s="457"/>
      <c r="Q18" s="569"/>
      <c r="R18" s="563">
        <v>6218</v>
      </c>
      <c r="S18" s="342"/>
      <c r="T18" s="342"/>
      <c r="U18" s="342"/>
      <c r="V18" s="342"/>
      <c r="W18" s="342"/>
      <c r="X18" s="342"/>
      <c r="Y18" s="564"/>
      <c r="Z18" s="565">
        <v>0</v>
      </c>
      <c r="AA18" s="565"/>
      <c r="AB18" s="565"/>
      <c r="AC18" s="565"/>
      <c r="AD18" s="566">
        <v>6218</v>
      </c>
      <c r="AE18" s="566"/>
      <c r="AF18" s="566"/>
      <c r="AG18" s="566"/>
      <c r="AH18" s="566"/>
      <c r="AI18" s="566"/>
      <c r="AJ18" s="566"/>
      <c r="AK18" s="566"/>
      <c r="AL18" s="570">
        <v>0.1</v>
      </c>
      <c r="AM18" s="348"/>
      <c r="AN18" s="348"/>
      <c r="AO18" s="571"/>
      <c r="AP18" s="568" t="s">
        <v>98</v>
      </c>
      <c r="AQ18" s="457"/>
      <c r="AR18" s="457"/>
      <c r="AS18" s="457"/>
      <c r="AT18" s="457"/>
      <c r="AU18" s="457"/>
      <c r="AV18" s="457"/>
      <c r="AW18" s="457"/>
      <c r="AX18" s="457"/>
      <c r="AY18" s="457"/>
      <c r="AZ18" s="457"/>
      <c r="BA18" s="457"/>
      <c r="BB18" s="457"/>
      <c r="BC18" s="457"/>
      <c r="BD18" s="457"/>
      <c r="BE18" s="457"/>
      <c r="BF18" s="569"/>
      <c r="BG18" s="563" t="s">
        <v>199</v>
      </c>
      <c r="BH18" s="342"/>
      <c r="BI18" s="342"/>
      <c r="BJ18" s="342"/>
      <c r="BK18" s="342"/>
      <c r="BL18" s="342"/>
      <c r="BM18" s="342"/>
      <c r="BN18" s="564"/>
      <c r="BO18" s="565" t="s">
        <v>199</v>
      </c>
      <c r="BP18" s="565"/>
      <c r="BQ18" s="565"/>
      <c r="BR18" s="565"/>
      <c r="BS18" s="566" t="s">
        <v>199</v>
      </c>
      <c r="BT18" s="566"/>
      <c r="BU18" s="566"/>
      <c r="BV18" s="566"/>
      <c r="BW18" s="566"/>
      <c r="BX18" s="566"/>
      <c r="BY18" s="566"/>
      <c r="BZ18" s="566"/>
      <c r="CA18" s="566"/>
      <c r="CB18" s="567"/>
      <c r="CD18" s="568" t="s">
        <v>357</v>
      </c>
      <c r="CE18" s="457"/>
      <c r="CF18" s="457"/>
      <c r="CG18" s="457"/>
      <c r="CH18" s="457"/>
      <c r="CI18" s="457"/>
      <c r="CJ18" s="457"/>
      <c r="CK18" s="457"/>
      <c r="CL18" s="457"/>
      <c r="CM18" s="457"/>
      <c r="CN18" s="457"/>
      <c r="CO18" s="457"/>
      <c r="CP18" s="457"/>
      <c r="CQ18" s="569"/>
      <c r="CR18" s="563" t="s">
        <v>199</v>
      </c>
      <c r="CS18" s="342"/>
      <c r="CT18" s="342"/>
      <c r="CU18" s="342"/>
      <c r="CV18" s="342"/>
      <c r="CW18" s="342"/>
      <c r="CX18" s="342"/>
      <c r="CY18" s="564"/>
      <c r="CZ18" s="565" t="s">
        <v>199</v>
      </c>
      <c r="DA18" s="565"/>
      <c r="DB18" s="565"/>
      <c r="DC18" s="565"/>
      <c r="DD18" s="573" t="s">
        <v>199</v>
      </c>
      <c r="DE18" s="342"/>
      <c r="DF18" s="342"/>
      <c r="DG18" s="342"/>
      <c r="DH18" s="342"/>
      <c r="DI18" s="342"/>
      <c r="DJ18" s="342"/>
      <c r="DK18" s="342"/>
      <c r="DL18" s="342"/>
      <c r="DM18" s="342"/>
      <c r="DN18" s="342"/>
      <c r="DO18" s="342"/>
      <c r="DP18" s="564"/>
      <c r="DQ18" s="573" t="s">
        <v>199</v>
      </c>
      <c r="DR18" s="342"/>
      <c r="DS18" s="342"/>
      <c r="DT18" s="342"/>
      <c r="DU18" s="342"/>
      <c r="DV18" s="342"/>
      <c r="DW18" s="342"/>
      <c r="DX18" s="342"/>
      <c r="DY18" s="342"/>
      <c r="DZ18" s="342"/>
      <c r="EA18" s="342"/>
      <c r="EB18" s="342"/>
      <c r="EC18" s="574"/>
    </row>
    <row r="19" spans="2:133" ht="11.25" customHeight="1" x14ac:dyDescent="0.15">
      <c r="B19" s="568" t="s">
        <v>359</v>
      </c>
      <c r="C19" s="457"/>
      <c r="D19" s="457"/>
      <c r="E19" s="457"/>
      <c r="F19" s="457"/>
      <c r="G19" s="457"/>
      <c r="H19" s="457"/>
      <c r="I19" s="457"/>
      <c r="J19" s="457"/>
      <c r="K19" s="457"/>
      <c r="L19" s="457"/>
      <c r="M19" s="457"/>
      <c r="N19" s="457"/>
      <c r="O19" s="457"/>
      <c r="P19" s="457"/>
      <c r="Q19" s="569"/>
      <c r="R19" s="563">
        <v>6218</v>
      </c>
      <c r="S19" s="342"/>
      <c r="T19" s="342"/>
      <c r="U19" s="342"/>
      <c r="V19" s="342"/>
      <c r="W19" s="342"/>
      <c r="X19" s="342"/>
      <c r="Y19" s="564"/>
      <c r="Z19" s="565">
        <v>0</v>
      </c>
      <c r="AA19" s="565"/>
      <c r="AB19" s="565"/>
      <c r="AC19" s="565"/>
      <c r="AD19" s="566">
        <v>6218</v>
      </c>
      <c r="AE19" s="566"/>
      <c r="AF19" s="566"/>
      <c r="AG19" s="566"/>
      <c r="AH19" s="566"/>
      <c r="AI19" s="566"/>
      <c r="AJ19" s="566"/>
      <c r="AK19" s="566"/>
      <c r="AL19" s="570">
        <v>0.1</v>
      </c>
      <c r="AM19" s="348"/>
      <c r="AN19" s="348"/>
      <c r="AO19" s="571"/>
      <c r="AP19" s="568" t="s">
        <v>248</v>
      </c>
      <c r="AQ19" s="457"/>
      <c r="AR19" s="457"/>
      <c r="AS19" s="457"/>
      <c r="AT19" s="457"/>
      <c r="AU19" s="457"/>
      <c r="AV19" s="457"/>
      <c r="AW19" s="457"/>
      <c r="AX19" s="457"/>
      <c r="AY19" s="457"/>
      <c r="AZ19" s="457"/>
      <c r="BA19" s="457"/>
      <c r="BB19" s="457"/>
      <c r="BC19" s="457"/>
      <c r="BD19" s="457"/>
      <c r="BE19" s="457"/>
      <c r="BF19" s="569"/>
      <c r="BG19" s="563">
        <v>14714</v>
      </c>
      <c r="BH19" s="342"/>
      <c r="BI19" s="342"/>
      <c r="BJ19" s="342"/>
      <c r="BK19" s="342"/>
      <c r="BL19" s="342"/>
      <c r="BM19" s="342"/>
      <c r="BN19" s="564"/>
      <c r="BO19" s="565">
        <v>0.9</v>
      </c>
      <c r="BP19" s="565"/>
      <c r="BQ19" s="565"/>
      <c r="BR19" s="565"/>
      <c r="BS19" s="566" t="s">
        <v>199</v>
      </c>
      <c r="BT19" s="566"/>
      <c r="BU19" s="566"/>
      <c r="BV19" s="566"/>
      <c r="BW19" s="566"/>
      <c r="BX19" s="566"/>
      <c r="BY19" s="566"/>
      <c r="BZ19" s="566"/>
      <c r="CA19" s="566"/>
      <c r="CB19" s="567"/>
      <c r="CD19" s="568" t="s">
        <v>360</v>
      </c>
      <c r="CE19" s="457"/>
      <c r="CF19" s="457"/>
      <c r="CG19" s="457"/>
      <c r="CH19" s="457"/>
      <c r="CI19" s="457"/>
      <c r="CJ19" s="457"/>
      <c r="CK19" s="457"/>
      <c r="CL19" s="457"/>
      <c r="CM19" s="457"/>
      <c r="CN19" s="457"/>
      <c r="CO19" s="457"/>
      <c r="CP19" s="457"/>
      <c r="CQ19" s="569"/>
      <c r="CR19" s="563" t="s">
        <v>199</v>
      </c>
      <c r="CS19" s="342"/>
      <c r="CT19" s="342"/>
      <c r="CU19" s="342"/>
      <c r="CV19" s="342"/>
      <c r="CW19" s="342"/>
      <c r="CX19" s="342"/>
      <c r="CY19" s="564"/>
      <c r="CZ19" s="565" t="s">
        <v>199</v>
      </c>
      <c r="DA19" s="565"/>
      <c r="DB19" s="565"/>
      <c r="DC19" s="565"/>
      <c r="DD19" s="573" t="s">
        <v>199</v>
      </c>
      <c r="DE19" s="342"/>
      <c r="DF19" s="342"/>
      <c r="DG19" s="342"/>
      <c r="DH19" s="342"/>
      <c r="DI19" s="342"/>
      <c r="DJ19" s="342"/>
      <c r="DK19" s="342"/>
      <c r="DL19" s="342"/>
      <c r="DM19" s="342"/>
      <c r="DN19" s="342"/>
      <c r="DO19" s="342"/>
      <c r="DP19" s="564"/>
      <c r="DQ19" s="573" t="s">
        <v>199</v>
      </c>
      <c r="DR19" s="342"/>
      <c r="DS19" s="342"/>
      <c r="DT19" s="342"/>
      <c r="DU19" s="342"/>
      <c r="DV19" s="342"/>
      <c r="DW19" s="342"/>
      <c r="DX19" s="342"/>
      <c r="DY19" s="342"/>
      <c r="DZ19" s="342"/>
      <c r="EA19" s="342"/>
      <c r="EB19" s="342"/>
      <c r="EC19" s="574"/>
    </row>
    <row r="20" spans="2:133" ht="11.25" customHeight="1" x14ac:dyDescent="0.15">
      <c r="B20" s="576" t="s">
        <v>361</v>
      </c>
      <c r="C20" s="577"/>
      <c r="D20" s="577"/>
      <c r="E20" s="577"/>
      <c r="F20" s="577"/>
      <c r="G20" s="577"/>
      <c r="H20" s="577"/>
      <c r="I20" s="577"/>
      <c r="J20" s="577"/>
      <c r="K20" s="577"/>
      <c r="L20" s="577"/>
      <c r="M20" s="577"/>
      <c r="N20" s="577"/>
      <c r="O20" s="577"/>
      <c r="P20" s="577"/>
      <c r="Q20" s="578"/>
      <c r="R20" s="563" t="s">
        <v>199</v>
      </c>
      <c r="S20" s="342"/>
      <c r="T20" s="342"/>
      <c r="U20" s="342"/>
      <c r="V20" s="342"/>
      <c r="W20" s="342"/>
      <c r="X20" s="342"/>
      <c r="Y20" s="564"/>
      <c r="Z20" s="565" t="s">
        <v>199</v>
      </c>
      <c r="AA20" s="565"/>
      <c r="AB20" s="565"/>
      <c r="AC20" s="565"/>
      <c r="AD20" s="566" t="s">
        <v>199</v>
      </c>
      <c r="AE20" s="566"/>
      <c r="AF20" s="566"/>
      <c r="AG20" s="566"/>
      <c r="AH20" s="566"/>
      <c r="AI20" s="566"/>
      <c r="AJ20" s="566"/>
      <c r="AK20" s="566"/>
      <c r="AL20" s="570" t="s">
        <v>199</v>
      </c>
      <c r="AM20" s="348"/>
      <c r="AN20" s="348"/>
      <c r="AO20" s="571"/>
      <c r="AP20" s="568" t="s">
        <v>362</v>
      </c>
      <c r="AQ20" s="457"/>
      <c r="AR20" s="457"/>
      <c r="AS20" s="457"/>
      <c r="AT20" s="457"/>
      <c r="AU20" s="457"/>
      <c r="AV20" s="457"/>
      <c r="AW20" s="457"/>
      <c r="AX20" s="457"/>
      <c r="AY20" s="457"/>
      <c r="AZ20" s="457"/>
      <c r="BA20" s="457"/>
      <c r="BB20" s="457"/>
      <c r="BC20" s="457"/>
      <c r="BD20" s="457"/>
      <c r="BE20" s="457"/>
      <c r="BF20" s="569"/>
      <c r="BG20" s="563">
        <v>14714</v>
      </c>
      <c r="BH20" s="342"/>
      <c r="BI20" s="342"/>
      <c r="BJ20" s="342"/>
      <c r="BK20" s="342"/>
      <c r="BL20" s="342"/>
      <c r="BM20" s="342"/>
      <c r="BN20" s="564"/>
      <c r="BO20" s="565">
        <v>0.9</v>
      </c>
      <c r="BP20" s="565"/>
      <c r="BQ20" s="565"/>
      <c r="BR20" s="565"/>
      <c r="BS20" s="566" t="s">
        <v>199</v>
      </c>
      <c r="BT20" s="566"/>
      <c r="BU20" s="566"/>
      <c r="BV20" s="566"/>
      <c r="BW20" s="566"/>
      <c r="BX20" s="566"/>
      <c r="BY20" s="566"/>
      <c r="BZ20" s="566"/>
      <c r="CA20" s="566"/>
      <c r="CB20" s="567"/>
      <c r="CD20" s="568" t="s">
        <v>190</v>
      </c>
      <c r="CE20" s="457"/>
      <c r="CF20" s="457"/>
      <c r="CG20" s="457"/>
      <c r="CH20" s="457"/>
      <c r="CI20" s="457"/>
      <c r="CJ20" s="457"/>
      <c r="CK20" s="457"/>
      <c r="CL20" s="457"/>
      <c r="CM20" s="457"/>
      <c r="CN20" s="457"/>
      <c r="CO20" s="457"/>
      <c r="CP20" s="457"/>
      <c r="CQ20" s="569"/>
      <c r="CR20" s="563">
        <v>13126712</v>
      </c>
      <c r="CS20" s="342"/>
      <c r="CT20" s="342"/>
      <c r="CU20" s="342"/>
      <c r="CV20" s="342"/>
      <c r="CW20" s="342"/>
      <c r="CX20" s="342"/>
      <c r="CY20" s="564"/>
      <c r="CZ20" s="565">
        <v>100</v>
      </c>
      <c r="DA20" s="565"/>
      <c r="DB20" s="565"/>
      <c r="DC20" s="565"/>
      <c r="DD20" s="573">
        <v>2023429</v>
      </c>
      <c r="DE20" s="342"/>
      <c r="DF20" s="342"/>
      <c r="DG20" s="342"/>
      <c r="DH20" s="342"/>
      <c r="DI20" s="342"/>
      <c r="DJ20" s="342"/>
      <c r="DK20" s="342"/>
      <c r="DL20" s="342"/>
      <c r="DM20" s="342"/>
      <c r="DN20" s="342"/>
      <c r="DO20" s="342"/>
      <c r="DP20" s="564"/>
      <c r="DQ20" s="573">
        <v>9593036</v>
      </c>
      <c r="DR20" s="342"/>
      <c r="DS20" s="342"/>
      <c r="DT20" s="342"/>
      <c r="DU20" s="342"/>
      <c r="DV20" s="342"/>
      <c r="DW20" s="342"/>
      <c r="DX20" s="342"/>
      <c r="DY20" s="342"/>
      <c r="DZ20" s="342"/>
      <c r="EA20" s="342"/>
      <c r="EB20" s="342"/>
      <c r="EC20" s="574"/>
    </row>
    <row r="21" spans="2:133" ht="11.25" customHeight="1" x14ac:dyDescent="0.15">
      <c r="B21" s="568" t="s">
        <v>336</v>
      </c>
      <c r="C21" s="457"/>
      <c r="D21" s="457"/>
      <c r="E21" s="457"/>
      <c r="F21" s="457"/>
      <c r="G21" s="457"/>
      <c r="H21" s="457"/>
      <c r="I21" s="457"/>
      <c r="J21" s="457"/>
      <c r="K21" s="457"/>
      <c r="L21" s="457"/>
      <c r="M21" s="457"/>
      <c r="N21" s="457"/>
      <c r="O21" s="457"/>
      <c r="P21" s="457"/>
      <c r="Q21" s="569"/>
      <c r="R21" s="563">
        <v>6607447</v>
      </c>
      <c r="S21" s="342"/>
      <c r="T21" s="342"/>
      <c r="U21" s="342"/>
      <c r="V21" s="342"/>
      <c r="W21" s="342"/>
      <c r="X21" s="342"/>
      <c r="Y21" s="564"/>
      <c r="Z21" s="565">
        <v>48.7</v>
      </c>
      <c r="AA21" s="565"/>
      <c r="AB21" s="565"/>
      <c r="AC21" s="565"/>
      <c r="AD21" s="566">
        <v>5955368</v>
      </c>
      <c r="AE21" s="566"/>
      <c r="AF21" s="566"/>
      <c r="AG21" s="566"/>
      <c r="AH21" s="566"/>
      <c r="AI21" s="566"/>
      <c r="AJ21" s="566"/>
      <c r="AK21" s="566"/>
      <c r="AL21" s="570">
        <v>71.8</v>
      </c>
      <c r="AM21" s="348"/>
      <c r="AN21" s="348"/>
      <c r="AO21" s="571"/>
      <c r="AP21" s="568" t="s">
        <v>364</v>
      </c>
      <c r="AQ21" s="579"/>
      <c r="AR21" s="579"/>
      <c r="AS21" s="579"/>
      <c r="AT21" s="579"/>
      <c r="AU21" s="579"/>
      <c r="AV21" s="579"/>
      <c r="AW21" s="579"/>
      <c r="AX21" s="579"/>
      <c r="AY21" s="579"/>
      <c r="AZ21" s="579"/>
      <c r="BA21" s="579"/>
      <c r="BB21" s="579"/>
      <c r="BC21" s="579"/>
      <c r="BD21" s="579"/>
      <c r="BE21" s="579"/>
      <c r="BF21" s="580"/>
      <c r="BG21" s="563">
        <v>14714</v>
      </c>
      <c r="BH21" s="342"/>
      <c r="BI21" s="342"/>
      <c r="BJ21" s="342"/>
      <c r="BK21" s="342"/>
      <c r="BL21" s="342"/>
      <c r="BM21" s="342"/>
      <c r="BN21" s="564"/>
      <c r="BO21" s="565">
        <v>0.9</v>
      </c>
      <c r="BP21" s="565"/>
      <c r="BQ21" s="565"/>
      <c r="BR21" s="565"/>
      <c r="BS21" s="566" t="s">
        <v>199</v>
      </c>
      <c r="BT21" s="566"/>
      <c r="BU21" s="566"/>
      <c r="BV21" s="566"/>
      <c r="BW21" s="566"/>
      <c r="BX21" s="566"/>
      <c r="BY21" s="566"/>
      <c r="BZ21" s="566"/>
      <c r="CA21" s="566"/>
      <c r="CB21" s="567"/>
      <c r="CD21" s="581"/>
      <c r="CE21" s="582"/>
      <c r="CF21" s="582"/>
      <c r="CG21" s="582"/>
      <c r="CH21" s="582"/>
      <c r="CI21" s="582"/>
      <c r="CJ21" s="582"/>
      <c r="CK21" s="582"/>
      <c r="CL21" s="582"/>
      <c r="CM21" s="582"/>
      <c r="CN21" s="582"/>
      <c r="CO21" s="582"/>
      <c r="CP21" s="582"/>
      <c r="CQ21" s="583"/>
      <c r="CR21" s="584"/>
      <c r="CS21" s="585"/>
      <c r="CT21" s="585"/>
      <c r="CU21" s="585"/>
      <c r="CV21" s="585"/>
      <c r="CW21" s="585"/>
      <c r="CX21" s="585"/>
      <c r="CY21" s="586"/>
      <c r="CZ21" s="587"/>
      <c r="DA21" s="587"/>
      <c r="DB21" s="587"/>
      <c r="DC21" s="587"/>
      <c r="DD21" s="588"/>
      <c r="DE21" s="585"/>
      <c r="DF21" s="585"/>
      <c r="DG21" s="585"/>
      <c r="DH21" s="585"/>
      <c r="DI21" s="585"/>
      <c r="DJ21" s="585"/>
      <c r="DK21" s="585"/>
      <c r="DL21" s="585"/>
      <c r="DM21" s="585"/>
      <c r="DN21" s="585"/>
      <c r="DO21" s="585"/>
      <c r="DP21" s="586"/>
      <c r="DQ21" s="588"/>
      <c r="DR21" s="585"/>
      <c r="DS21" s="585"/>
      <c r="DT21" s="585"/>
      <c r="DU21" s="585"/>
      <c r="DV21" s="585"/>
      <c r="DW21" s="585"/>
      <c r="DX21" s="585"/>
      <c r="DY21" s="585"/>
      <c r="DZ21" s="585"/>
      <c r="EA21" s="585"/>
      <c r="EB21" s="585"/>
      <c r="EC21" s="589"/>
    </row>
    <row r="22" spans="2:133" ht="11.25" customHeight="1" x14ac:dyDescent="0.15">
      <c r="B22" s="568" t="s">
        <v>289</v>
      </c>
      <c r="C22" s="457"/>
      <c r="D22" s="457"/>
      <c r="E22" s="457"/>
      <c r="F22" s="457"/>
      <c r="G22" s="457"/>
      <c r="H22" s="457"/>
      <c r="I22" s="457"/>
      <c r="J22" s="457"/>
      <c r="K22" s="457"/>
      <c r="L22" s="457"/>
      <c r="M22" s="457"/>
      <c r="N22" s="457"/>
      <c r="O22" s="457"/>
      <c r="P22" s="457"/>
      <c r="Q22" s="569"/>
      <c r="R22" s="563">
        <v>5955368</v>
      </c>
      <c r="S22" s="342"/>
      <c r="T22" s="342"/>
      <c r="U22" s="342"/>
      <c r="V22" s="342"/>
      <c r="W22" s="342"/>
      <c r="X22" s="342"/>
      <c r="Y22" s="564"/>
      <c r="Z22" s="565">
        <v>43.9</v>
      </c>
      <c r="AA22" s="565"/>
      <c r="AB22" s="565"/>
      <c r="AC22" s="565"/>
      <c r="AD22" s="566">
        <v>5955368</v>
      </c>
      <c r="AE22" s="566"/>
      <c r="AF22" s="566"/>
      <c r="AG22" s="566"/>
      <c r="AH22" s="566"/>
      <c r="AI22" s="566"/>
      <c r="AJ22" s="566"/>
      <c r="AK22" s="566"/>
      <c r="AL22" s="570">
        <v>71.8</v>
      </c>
      <c r="AM22" s="348"/>
      <c r="AN22" s="348"/>
      <c r="AO22" s="571"/>
      <c r="AP22" s="568" t="s">
        <v>366</v>
      </c>
      <c r="AQ22" s="579"/>
      <c r="AR22" s="579"/>
      <c r="AS22" s="579"/>
      <c r="AT22" s="579"/>
      <c r="AU22" s="579"/>
      <c r="AV22" s="579"/>
      <c r="AW22" s="579"/>
      <c r="AX22" s="579"/>
      <c r="AY22" s="579"/>
      <c r="AZ22" s="579"/>
      <c r="BA22" s="579"/>
      <c r="BB22" s="579"/>
      <c r="BC22" s="579"/>
      <c r="BD22" s="579"/>
      <c r="BE22" s="579"/>
      <c r="BF22" s="580"/>
      <c r="BG22" s="563" t="s">
        <v>199</v>
      </c>
      <c r="BH22" s="342"/>
      <c r="BI22" s="342"/>
      <c r="BJ22" s="342"/>
      <c r="BK22" s="342"/>
      <c r="BL22" s="342"/>
      <c r="BM22" s="342"/>
      <c r="BN22" s="564"/>
      <c r="BO22" s="565" t="s">
        <v>199</v>
      </c>
      <c r="BP22" s="565"/>
      <c r="BQ22" s="565"/>
      <c r="BR22" s="565"/>
      <c r="BS22" s="566" t="s">
        <v>199</v>
      </c>
      <c r="BT22" s="566"/>
      <c r="BU22" s="566"/>
      <c r="BV22" s="566"/>
      <c r="BW22" s="566"/>
      <c r="BX22" s="566"/>
      <c r="BY22" s="566"/>
      <c r="BZ22" s="566"/>
      <c r="CA22" s="566"/>
      <c r="CB22" s="567"/>
      <c r="CD22" s="336" t="s">
        <v>367</v>
      </c>
      <c r="CE22" s="337"/>
      <c r="CF22" s="337"/>
      <c r="CG22" s="337"/>
      <c r="CH22" s="337"/>
      <c r="CI22" s="337"/>
      <c r="CJ22" s="337"/>
      <c r="CK22" s="337"/>
      <c r="CL22" s="337"/>
      <c r="CM22" s="337"/>
      <c r="CN22" s="337"/>
      <c r="CO22" s="337"/>
      <c r="CP22" s="337"/>
      <c r="CQ22" s="337"/>
      <c r="CR22" s="337"/>
      <c r="CS22" s="337"/>
      <c r="CT22" s="337"/>
      <c r="CU22" s="337"/>
      <c r="CV22" s="337"/>
      <c r="CW22" s="337"/>
      <c r="CX22" s="337"/>
      <c r="CY22" s="337"/>
      <c r="CZ22" s="337"/>
      <c r="DA22" s="337"/>
      <c r="DB22" s="337"/>
      <c r="DC22" s="337"/>
      <c r="DD22" s="337"/>
      <c r="DE22" s="337"/>
      <c r="DF22" s="337"/>
      <c r="DG22" s="337"/>
      <c r="DH22" s="337"/>
      <c r="DI22" s="337"/>
      <c r="DJ22" s="337"/>
      <c r="DK22" s="337"/>
      <c r="DL22" s="337"/>
      <c r="DM22" s="337"/>
      <c r="DN22" s="337"/>
      <c r="DO22" s="337"/>
      <c r="DP22" s="337"/>
      <c r="DQ22" s="337"/>
      <c r="DR22" s="337"/>
      <c r="DS22" s="337"/>
      <c r="DT22" s="337"/>
      <c r="DU22" s="337"/>
      <c r="DV22" s="337"/>
      <c r="DW22" s="337"/>
      <c r="DX22" s="337"/>
      <c r="DY22" s="337"/>
      <c r="DZ22" s="337"/>
      <c r="EA22" s="337"/>
      <c r="EB22" s="337"/>
      <c r="EC22" s="379"/>
    </row>
    <row r="23" spans="2:133" ht="11.25" customHeight="1" x14ac:dyDescent="0.15">
      <c r="B23" s="568" t="s">
        <v>286</v>
      </c>
      <c r="C23" s="457"/>
      <c r="D23" s="457"/>
      <c r="E23" s="457"/>
      <c r="F23" s="457"/>
      <c r="G23" s="457"/>
      <c r="H23" s="457"/>
      <c r="I23" s="457"/>
      <c r="J23" s="457"/>
      <c r="K23" s="457"/>
      <c r="L23" s="457"/>
      <c r="M23" s="457"/>
      <c r="N23" s="457"/>
      <c r="O23" s="457"/>
      <c r="P23" s="457"/>
      <c r="Q23" s="569"/>
      <c r="R23" s="563">
        <v>587013</v>
      </c>
      <c r="S23" s="342"/>
      <c r="T23" s="342"/>
      <c r="U23" s="342"/>
      <c r="V23" s="342"/>
      <c r="W23" s="342"/>
      <c r="X23" s="342"/>
      <c r="Y23" s="564"/>
      <c r="Z23" s="565">
        <v>4.3</v>
      </c>
      <c r="AA23" s="565"/>
      <c r="AB23" s="565"/>
      <c r="AC23" s="565"/>
      <c r="AD23" s="566" t="s">
        <v>199</v>
      </c>
      <c r="AE23" s="566"/>
      <c r="AF23" s="566"/>
      <c r="AG23" s="566"/>
      <c r="AH23" s="566"/>
      <c r="AI23" s="566"/>
      <c r="AJ23" s="566"/>
      <c r="AK23" s="566"/>
      <c r="AL23" s="570" t="s">
        <v>199</v>
      </c>
      <c r="AM23" s="348"/>
      <c r="AN23" s="348"/>
      <c r="AO23" s="571"/>
      <c r="AP23" s="568" t="s">
        <v>118</v>
      </c>
      <c r="AQ23" s="579"/>
      <c r="AR23" s="579"/>
      <c r="AS23" s="579"/>
      <c r="AT23" s="579"/>
      <c r="AU23" s="579"/>
      <c r="AV23" s="579"/>
      <c r="AW23" s="579"/>
      <c r="AX23" s="579"/>
      <c r="AY23" s="579"/>
      <c r="AZ23" s="579"/>
      <c r="BA23" s="579"/>
      <c r="BB23" s="579"/>
      <c r="BC23" s="579"/>
      <c r="BD23" s="579"/>
      <c r="BE23" s="579"/>
      <c r="BF23" s="580"/>
      <c r="BG23" s="563" t="s">
        <v>199</v>
      </c>
      <c r="BH23" s="342"/>
      <c r="BI23" s="342"/>
      <c r="BJ23" s="342"/>
      <c r="BK23" s="342"/>
      <c r="BL23" s="342"/>
      <c r="BM23" s="342"/>
      <c r="BN23" s="564"/>
      <c r="BO23" s="565" t="s">
        <v>199</v>
      </c>
      <c r="BP23" s="565"/>
      <c r="BQ23" s="565"/>
      <c r="BR23" s="565"/>
      <c r="BS23" s="566" t="s">
        <v>199</v>
      </c>
      <c r="BT23" s="566"/>
      <c r="BU23" s="566"/>
      <c r="BV23" s="566"/>
      <c r="BW23" s="566"/>
      <c r="BX23" s="566"/>
      <c r="BY23" s="566"/>
      <c r="BZ23" s="566"/>
      <c r="CA23" s="566"/>
      <c r="CB23" s="567"/>
      <c r="CD23" s="336" t="s">
        <v>309</v>
      </c>
      <c r="CE23" s="337"/>
      <c r="CF23" s="337"/>
      <c r="CG23" s="337"/>
      <c r="CH23" s="337"/>
      <c r="CI23" s="337"/>
      <c r="CJ23" s="337"/>
      <c r="CK23" s="337"/>
      <c r="CL23" s="337"/>
      <c r="CM23" s="337"/>
      <c r="CN23" s="337"/>
      <c r="CO23" s="337"/>
      <c r="CP23" s="337"/>
      <c r="CQ23" s="379"/>
      <c r="CR23" s="336" t="s">
        <v>368</v>
      </c>
      <c r="CS23" s="337"/>
      <c r="CT23" s="337"/>
      <c r="CU23" s="337"/>
      <c r="CV23" s="337"/>
      <c r="CW23" s="337"/>
      <c r="CX23" s="337"/>
      <c r="CY23" s="379"/>
      <c r="CZ23" s="336" t="s">
        <v>372</v>
      </c>
      <c r="DA23" s="337"/>
      <c r="DB23" s="337"/>
      <c r="DC23" s="379"/>
      <c r="DD23" s="336" t="s">
        <v>292</v>
      </c>
      <c r="DE23" s="337"/>
      <c r="DF23" s="337"/>
      <c r="DG23" s="337"/>
      <c r="DH23" s="337"/>
      <c r="DI23" s="337"/>
      <c r="DJ23" s="337"/>
      <c r="DK23" s="379"/>
      <c r="DL23" s="590" t="s">
        <v>374</v>
      </c>
      <c r="DM23" s="591"/>
      <c r="DN23" s="591"/>
      <c r="DO23" s="591"/>
      <c r="DP23" s="591"/>
      <c r="DQ23" s="591"/>
      <c r="DR23" s="591"/>
      <c r="DS23" s="591"/>
      <c r="DT23" s="591"/>
      <c r="DU23" s="591"/>
      <c r="DV23" s="592"/>
      <c r="DW23" s="336" t="s">
        <v>375</v>
      </c>
      <c r="DX23" s="337"/>
      <c r="DY23" s="337"/>
      <c r="DZ23" s="337"/>
      <c r="EA23" s="337"/>
      <c r="EB23" s="337"/>
      <c r="EC23" s="379"/>
    </row>
    <row r="24" spans="2:133" ht="11.25" customHeight="1" x14ac:dyDescent="0.15">
      <c r="B24" s="568" t="s">
        <v>376</v>
      </c>
      <c r="C24" s="457"/>
      <c r="D24" s="457"/>
      <c r="E24" s="457"/>
      <c r="F24" s="457"/>
      <c r="G24" s="457"/>
      <c r="H24" s="457"/>
      <c r="I24" s="457"/>
      <c r="J24" s="457"/>
      <c r="K24" s="457"/>
      <c r="L24" s="457"/>
      <c r="M24" s="457"/>
      <c r="N24" s="457"/>
      <c r="O24" s="457"/>
      <c r="P24" s="457"/>
      <c r="Q24" s="569"/>
      <c r="R24" s="563">
        <v>65066</v>
      </c>
      <c r="S24" s="342"/>
      <c r="T24" s="342"/>
      <c r="U24" s="342"/>
      <c r="V24" s="342"/>
      <c r="W24" s="342"/>
      <c r="X24" s="342"/>
      <c r="Y24" s="564"/>
      <c r="Z24" s="565">
        <v>0.5</v>
      </c>
      <c r="AA24" s="565"/>
      <c r="AB24" s="565"/>
      <c r="AC24" s="565"/>
      <c r="AD24" s="566" t="s">
        <v>199</v>
      </c>
      <c r="AE24" s="566"/>
      <c r="AF24" s="566"/>
      <c r="AG24" s="566"/>
      <c r="AH24" s="566"/>
      <c r="AI24" s="566"/>
      <c r="AJ24" s="566"/>
      <c r="AK24" s="566"/>
      <c r="AL24" s="570" t="s">
        <v>199</v>
      </c>
      <c r="AM24" s="348"/>
      <c r="AN24" s="348"/>
      <c r="AO24" s="571"/>
      <c r="AP24" s="568" t="s">
        <v>377</v>
      </c>
      <c r="AQ24" s="579"/>
      <c r="AR24" s="579"/>
      <c r="AS24" s="579"/>
      <c r="AT24" s="579"/>
      <c r="AU24" s="579"/>
      <c r="AV24" s="579"/>
      <c r="AW24" s="579"/>
      <c r="AX24" s="579"/>
      <c r="AY24" s="579"/>
      <c r="AZ24" s="579"/>
      <c r="BA24" s="579"/>
      <c r="BB24" s="579"/>
      <c r="BC24" s="579"/>
      <c r="BD24" s="579"/>
      <c r="BE24" s="579"/>
      <c r="BF24" s="580"/>
      <c r="BG24" s="563" t="s">
        <v>199</v>
      </c>
      <c r="BH24" s="342"/>
      <c r="BI24" s="342"/>
      <c r="BJ24" s="342"/>
      <c r="BK24" s="342"/>
      <c r="BL24" s="342"/>
      <c r="BM24" s="342"/>
      <c r="BN24" s="564"/>
      <c r="BO24" s="565" t="s">
        <v>199</v>
      </c>
      <c r="BP24" s="565"/>
      <c r="BQ24" s="565"/>
      <c r="BR24" s="565"/>
      <c r="BS24" s="566" t="s">
        <v>199</v>
      </c>
      <c r="BT24" s="566"/>
      <c r="BU24" s="566"/>
      <c r="BV24" s="566"/>
      <c r="BW24" s="566"/>
      <c r="BX24" s="566"/>
      <c r="BY24" s="566"/>
      <c r="BZ24" s="566"/>
      <c r="CA24" s="566"/>
      <c r="CB24" s="567"/>
      <c r="CD24" s="552" t="s">
        <v>378</v>
      </c>
      <c r="CE24" s="553"/>
      <c r="CF24" s="553"/>
      <c r="CG24" s="553"/>
      <c r="CH24" s="553"/>
      <c r="CI24" s="553"/>
      <c r="CJ24" s="553"/>
      <c r="CK24" s="553"/>
      <c r="CL24" s="553"/>
      <c r="CM24" s="553"/>
      <c r="CN24" s="553"/>
      <c r="CO24" s="553"/>
      <c r="CP24" s="553"/>
      <c r="CQ24" s="554"/>
      <c r="CR24" s="555">
        <v>4765036</v>
      </c>
      <c r="CS24" s="556"/>
      <c r="CT24" s="556"/>
      <c r="CU24" s="556"/>
      <c r="CV24" s="556"/>
      <c r="CW24" s="556"/>
      <c r="CX24" s="556"/>
      <c r="CY24" s="557"/>
      <c r="CZ24" s="560">
        <v>36.299999999999997</v>
      </c>
      <c r="DA24" s="561"/>
      <c r="DB24" s="561"/>
      <c r="DC24" s="572"/>
      <c r="DD24" s="593">
        <v>4018582</v>
      </c>
      <c r="DE24" s="556"/>
      <c r="DF24" s="556"/>
      <c r="DG24" s="556"/>
      <c r="DH24" s="556"/>
      <c r="DI24" s="556"/>
      <c r="DJ24" s="556"/>
      <c r="DK24" s="557"/>
      <c r="DL24" s="593">
        <v>3719497</v>
      </c>
      <c r="DM24" s="556"/>
      <c r="DN24" s="556"/>
      <c r="DO24" s="556"/>
      <c r="DP24" s="556"/>
      <c r="DQ24" s="556"/>
      <c r="DR24" s="556"/>
      <c r="DS24" s="556"/>
      <c r="DT24" s="556"/>
      <c r="DU24" s="556"/>
      <c r="DV24" s="557"/>
      <c r="DW24" s="560">
        <v>44.6</v>
      </c>
      <c r="DX24" s="561"/>
      <c r="DY24" s="561"/>
      <c r="DZ24" s="561"/>
      <c r="EA24" s="561"/>
      <c r="EB24" s="561"/>
      <c r="EC24" s="562"/>
    </row>
    <row r="25" spans="2:133" ht="11.25" customHeight="1" x14ac:dyDescent="0.15">
      <c r="B25" s="568" t="s">
        <v>79</v>
      </c>
      <c r="C25" s="457"/>
      <c r="D25" s="457"/>
      <c r="E25" s="457"/>
      <c r="F25" s="457"/>
      <c r="G25" s="457"/>
      <c r="H25" s="457"/>
      <c r="I25" s="457"/>
      <c r="J25" s="457"/>
      <c r="K25" s="457"/>
      <c r="L25" s="457"/>
      <c r="M25" s="457"/>
      <c r="N25" s="457"/>
      <c r="O25" s="457"/>
      <c r="P25" s="457"/>
      <c r="Q25" s="569"/>
      <c r="R25" s="563">
        <v>8922874</v>
      </c>
      <c r="S25" s="342"/>
      <c r="T25" s="342"/>
      <c r="U25" s="342"/>
      <c r="V25" s="342"/>
      <c r="W25" s="342"/>
      <c r="X25" s="342"/>
      <c r="Y25" s="564"/>
      <c r="Z25" s="565">
        <v>65.8</v>
      </c>
      <c r="AA25" s="565"/>
      <c r="AB25" s="565"/>
      <c r="AC25" s="565"/>
      <c r="AD25" s="566">
        <v>8270795</v>
      </c>
      <c r="AE25" s="566"/>
      <c r="AF25" s="566"/>
      <c r="AG25" s="566"/>
      <c r="AH25" s="566"/>
      <c r="AI25" s="566"/>
      <c r="AJ25" s="566"/>
      <c r="AK25" s="566"/>
      <c r="AL25" s="570">
        <v>99.7</v>
      </c>
      <c r="AM25" s="348"/>
      <c r="AN25" s="348"/>
      <c r="AO25" s="571"/>
      <c r="AP25" s="568" t="s">
        <v>267</v>
      </c>
      <c r="AQ25" s="579"/>
      <c r="AR25" s="579"/>
      <c r="AS25" s="579"/>
      <c r="AT25" s="579"/>
      <c r="AU25" s="579"/>
      <c r="AV25" s="579"/>
      <c r="AW25" s="579"/>
      <c r="AX25" s="579"/>
      <c r="AY25" s="579"/>
      <c r="AZ25" s="579"/>
      <c r="BA25" s="579"/>
      <c r="BB25" s="579"/>
      <c r="BC25" s="579"/>
      <c r="BD25" s="579"/>
      <c r="BE25" s="579"/>
      <c r="BF25" s="580"/>
      <c r="BG25" s="563" t="s">
        <v>199</v>
      </c>
      <c r="BH25" s="342"/>
      <c r="BI25" s="342"/>
      <c r="BJ25" s="342"/>
      <c r="BK25" s="342"/>
      <c r="BL25" s="342"/>
      <c r="BM25" s="342"/>
      <c r="BN25" s="564"/>
      <c r="BO25" s="565" t="s">
        <v>199</v>
      </c>
      <c r="BP25" s="565"/>
      <c r="BQ25" s="565"/>
      <c r="BR25" s="565"/>
      <c r="BS25" s="566" t="s">
        <v>199</v>
      </c>
      <c r="BT25" s="566"/>
      <c r="BU25" s="566"/>
      <c r="BV25" s="566"/>
      <c r="BW25" s="566"/>
      <c r="BX25" s="566"/>
      <c r="BY25" s="566"/>
      <c r="BZ25" s="566"/>
      <c r="CA25" s="566"/>
      <c r="CB25" s="567"/>
      <c r="CD25" s="568" t="s">
        <v>197</v>
      </c>
      <c r="CE25" s="457"/>
      <c r="CF25" s="457"/>
      <c r="CG25" s="457"/>
      <c r="CH25" s="457"/>
      <c r="CI25" s="457"/>
      <c r="CJ25" s="457"/>
      <c r="CK25" s="457"/>
      <c r="CL25" s="457"/>
      <c r="CM25" s="457"/>
      <c r="CN25" s="457"/>
      <c r="CO25" s="457"/>
      <c r="CP25" s="457"/>
      <c r="CQ25" s="569"/>
      <c r="CR25" s="563">
        <v>2027331</v>
      </c>
      <c r="CS25" s="594"/>
      <c r="CT25" s="594"/>
      <c r="CU25" s="594"/>
      <c r="CV25" s="594"/>
      <c r="CW25" s="594"/>
      <c r="CX25" s="594"/>
      <c r="CY25" s="595"/>
      <c r="CZ25" s="570">
        <v>15.4</v>
      </c>
      <c r="DA25" s="596"/>
      <c r="DB25" s="596"/>
      <c r="DC25" s="597"/>
      <c r="DD25" s="573">
        <v>1892871</v>
      </c>
      <c r="DE25" s="594"/>
      <c r="DF25" s="594"/>
      <c r="DG25" s="594"/>
      <c r="DH25" s="594"/>
      <c r="DI25" s="594"/>
      <c r="DJ25" s="594"/>
      <c r="DK25" s="595"/>
      <c r="DL25" s="573">
        <v>1795556</v>
      </c>
      <c r="DM25" s="594"/>
      <c r="DN25" s="594"/>
      <c r="DO25" s="594"/>
      <c r="DP25" s="594"/>
      <c r="DQ25" s="594"/>
      <c r="DR25" s="594"/>
      <c r="DS25" s="594"/>
      <c r="DT25" s="594"/>
      <c r="DU25" s="594"/>
      <c r="DV25" s="595"/>
      <c r="DW25" s="570">
        <v>21.5</v>
      </c>
      <c r="DX25" s="596"/>
      <c r="DY25" s="596"/>
      <c r="DZ25" s="596"/>
      <c r="EA25" s="596"/>
      <c r="EB25" s="596"/>
      <c r="EC25" s="598"/>
    </row>
    <row r="26" spans="2:133" ht="11.25" customHeight="1" x14ac:dyDescent="0.15">
      <c r="B26" s="568" t="s">
        <v>381</v>
      </c>
      <c r="C26" s="457"/>
      <c r="D26" s="457"/>
      <c r="E26" s="457"/>
      <c r="F26" s="457"/>
      <c r="G26" s="457"/>
      <c r="H26" s="457"/>
      <c r="I26" s="457"/>
      <c r="J26" s="457"/>
      <c r="K26" s="457"/>
      <c r="L26" s="457"/>
      <c r="M26" s="457"/>
      <c r="N26" s="457"/>
      <c r="O26" s="457"/>
      <c r="P26" s="457"/>
      <c r="Q26" s="569"/>
      <c r="R26" s="563">
        <v>1191</v>
      </c>
      <c r="S26" s="342"/>
      <c r="T26" s="342"/>
      <c r="U26" s="342"/>
      <c r="V26" s="342"/>
      <c r="W26" s="342"/>
      <c r="X26" s="342"/>
      <c r="Y26" s="564"/>
      <c r="Z26" s="565">
        <v>0</v>
      </c>
      <c r="AA26" s="565"/>
      <c r="AB26" s="565"/>
      <c r="AC26" s="565"/>
      <c r="AD26" s="566">
        <v>1191</v>
      </c>
      <c r="AE26" s="566"/>
      <c r="AF26" s="566"/>
      <c r="AG26" s="566"/>
      <c r="AH26" s="566"/>
      <c r="AI26" s="566"/>
      <c r="AJ26" s="566"/>
      <c r="AK26" s="566"/>
      <c r="AL26" s="570">
        <v>0</v>
      </c>
      <c r="AM26" s="348"/>
      <c r="AN26" s="348"/>
      <c r="AO26" s="571"/>
      <c r="AP26" s="568" t="s">
        <v>384</v>
      </c>
      <c r="AQ26" s="579"/>
      <c r="AR26" s="579"/>
      <c r="AS26" s="579"/>
      <c r="AT26" s="579"/>
      <c r="AU26" s="579"/>
      <c r="AV26" s="579"/>
      <c r="AW26" s="579"/>
      <c r="AX26" s="579"/>
      <c r="AY26" s="579"/>
      <c r="AZ26" s="579"/>
      <c r="BA26" s="579"/>
      <c r="BB26" s="579"/>
      <c r="BC26" s="579"/>
      <c r="BD26" s="579"/>
      <c r="BE26" s="579"/>
      <c r="BF26" s="580"/>
      <c r="BG26" s="563" t="s">
        <v>199</v>
      </c>
      <c r="BH26" s="342"/>
      <c r="BI26" s="342"/>
      <c r="BJ26" s="342"/>
      <c r="BK26" s="342"/>
      <c r="BL26" s="342"/>
      <c r="BM26" s="342"/>
      <c r="BN26" s="564"/>
      <c r="BO26" s="565" t="s">
        <v>199</v>
      </c>
      <c r="BP26" s="565"/>
      <c r="BQ26" s="565"/>
      <c r="BR26" s="565"/>
      <c r="BS26" s="566" t="s">
        <v>199</v>
      </c>
      <c r="BT26" s="566"/>
      <c r="BU26" s="566"/>
      <c r="BV26" s="566"/>
      <c r="BW26" s="566"/>
      <c r="BX26" s="566"/>
      <c r="BY26" s="566"/>
      <c r="BZ26" s="566"/>
      <c r="CA26" s="566"/>
      <c r="CB26" s="567"/>
      <c r="CD26" s="568" t="s">
        <v>121</v>
      </c>
      <c r="CE26" s="457"/>
      <c r="CF26" s="457"/>
      <c r="CG26" s="457"/>
      <c r="CH26" s="457"/>
      <c r="CI26" s="457"/>
      <c r="CJ26" s="457"/>
      <c r="CK26" s="457"/>
      <c r="CL26" s="457"/>
      <c r="CM26" s="457"/>
      <c r="CN26" s="457"/>
      <c r="CO26" s="457"/>
      <c r="CP26" s="457"/>
      <c r="CQ26" s="569"/>
      <c r="CR26" s="563">
        <v>1253331</v>
      </c>
      <c r="CS26" s="342"/>
      <c r="CT26" s="342"/>
      <c r="CU26" s="342"/>
      <c r="CV26" s="342"/>
      <c r="CW26" s="342"/>
      <c r="CX26" s="342"/>
      <c r="CY26" s="564"/>
      <c r="CZ26" s="570">
        <v>9.5</v>
      </c>
      <c r="DA26" s="596"/>
      <c r="DB26" s="596"/>
      <c r="DC26" s="597"/>
      <c r="DD26" s="573">
        <v>1152932</v>
      </c>
      <c r="DE26" s="342"/>
      <c r="DF26" s="342"/>
      <c r="DG26" s="342"/>
      <c r="DH26" s="342"/>
      <c r="DI26" s="342"/>
      <c r="DJ26" s="342"/>
      <c r="DK26" s="564"/>
      <c r="DL26" s="573" t="s">
        <v>199</v>
      </c>
      <c r="DM26" s="342"/>
      <c r="DN26" s="342"/>
      <c r="DO26" s="342"/>
      <c r="DP26" s="342"/>
      <c r="DQ26" s="342"/>
      <c r="DR26" s="342"/>
      <c r="DS26" s="342"/>
      <c r="DT26" s="342"/>
      <c r="DU26" s="342"/>
      <c r="DV26" s="564"/>
      <c r="DW26" s="570" t="s">
        <v>199</v>
      </c>
      <c r="DX26" s="596"/>
      <c r="DY26" s="596"/>
      <c r="DZ26" s="596"/>
      <c r="EA26" s="596"/>
      <c r="EB26" s="596"/>
      <c r="EC26" s="598"/>
    </row>
    <row r="27" spans="2:133" ht="11.25" customHeight="1" x14ac:dyDescent="0.15">
      <c r="B27" s="568" t="s">
        <v>154</v>
      </c>
      <c r="C27" s="457"/>
      <c r="D27" s="457"/>
      <c r="E27" s="457"/>
      <c r="F27" s="457"/>
      <c r="G27" s="457"/>
      <c r="H27" s="457"/>
      <c r="I27" s="457"/>
      <c r="J27" s="457"/>
      <c r="K27" s="457"/>
      <c r="L27" s="457"/>
      <c r="M27" s="457"/>
      <c r="N27" s="457"/>
      <c r="O27" s="457"/>
      <c r="P27" s="457"/>
      <c r="Q27" s="569"/>
      <c r="R27" s="563">
        <v>33997</v>
      </c>
      <c r="S27" s="342"/>
      <c r="T27" s="342"/>
      <c r="U27" s="342"/>
      <c r="V27" s="342"/>
      <c r="W27" s="342"/>
      <c r="X27" s="342"/>
      <c r="Y27" s="564"/>
      <c r="Z27" s="565">
        <v>0.3</v>
      </c>
      <c r="AA27" s="565"/>
      <c r="AB27" s="565"/>
      <c r="AC27" s="565"/>
      <c r="AD27" s="566" t="s">
        <v>199</v>
      </c>
      <c r="AE27" s="566"/>
      <c r="AF27" s="566"/>
      <c r="AG27" s="566"/>
      <c r="AH27" s="566"/>
      <c r="AI27" s="566"/>
      <c r="AJ27" s="566"/>
      <c r="AK27" s="566"/>
      <c r="AL27" s="570" t="s">
        <v>199</v>
      </c>
      <c r="AM27" s="348"/>
      <c r="AN27" s="348"/>
      <c r="AO27" s="571"/>
      <c r="AP27" s="568" t="s">
        <v>385</v>
      </c>
      <c r="AQ27" s="457"/>
      <c r="AR27" s="457"/>
      <c r="AS27" s="457"/>
      <c r="AT27" s="457"/>
      <c r="AU27" s="457"/>
      <c r="AV27" s="457"/>
      <c r="AW27" s="457"/>
      <c r="AX27" s="457"/>
      <c r="AY27" s="457"/>
      <c r="AZ27" s="457"/>
      <c r="BA27" s="457"/>
      <c r="BB27" s="457"/>
      <c r="BC27" s="457"/>
      <c r="BD27" s="457"/>
      <c r="BE27" s="457"/>
      <c r="BF27" s="569"/>
      <c r="BG27" s="563">
        <v>1642059</v>
      </c>
      <c r="BH27" s="342"/>
      <c r="BI27" s="342"/>
      <c r="BJ27" s="342"/>
      <c r="BK27" s="342"/>
      <c r="BL27" s="342"/>
      <c r="BM27" s="342"/>
      <c r="BN27" s="564"/>
      <c r="BO27" s="565">
        <v>100</v>
      </c>
      <c r="BP27" s="565"/>
      <c r="BQ27" s="565"/>
      <c r="BR27" s="565"/>
      <c r="BS27" s="566" t="s">
        <v>199</v>
      </c>
      <c r="BT27" s="566"/>
      <c r="BU27" s="566"/>
      <c r="BV27" s="566"/>
      <c r="BW27" s="566"/>
      <c r="BX27" s="566"/>
      <c r="BY27" s="566"/>
      <c r="BZ27" s="566"/>
      <c r="CA27" s="566"/>
      <c r="CB27" s="567"/>
      <c r="CD27" s="568" t="s">
        <v>221</v>
      </c>
      <c r="CE27" s="457"/>
      <c r="CF27" s="457"/>
      <c r="CG27" s="457"/>
      <c r="CH27" s="457"/>
      <c r="CI27" s="457"/>
      <c r="CJ27" s="457"/>
      <c r="CK27" s="457"/>
      <c r="CL27" s="457"/>
      <c r="CM27" s="457"/>
      <c r="CN27" s="457"/>
      <c r="CO27" s="457"/>
      <c r="CP27" s="457"/>
      <c r="CQ27" s="569"/>
      <c r="CR27" s="563">
        <v>1073717</v>
      </c>
      <c r="CS27" s="594"/>
      <c r="CT27" s="594"/>
      <c r="CU27" s="594"/>
      <c r="CV27" s="594"/>
      <c r="CW27" s="594"/>
      <c r="CX27" s="594"/>
      <c r="CY27" s="595"/>
      <c r="CZ27" s="570">
        <v>8.1999999999999993</v>
      </c>
      <c r="DA27" s="596"/>
      <c r="DB27" s="596"/>
      <c r="DC27" s="597"/>
      <c r="DD27" s="573">
        <v>467901</v>
      </c>
      <c r="DE27" s="594"/>
      <c r="DF27" s="594"/>
      <c r="DG27" s="594"/>
      <c r="DH27" s="594"/>
      <c r="DI27" s="594"/>
      <c r="DJ27" s="594"/>
      <c r="DK27" s="595"/>
      <c r="DL27" s="573">
        <v>266131</v>
      </c>
      <c r="DM27" s="594"/>
      <c r="DN27" s="594"/>
      <c r="DO27" s="594"/>
      <c r="DP27" s="594"/>
      <c r="DQ27" s="594"/>
      <c r="DR27" s="594"/>
      <c r="DS27" s="594"/>
      <c r="DT27" s="594"/>
      <c r="DU27" s="594"/>
      <c r="DV27" s="595"/>
      <c r="DW27" s="570">
        <v>3.2</v>
      </c>
      <c r="DX27" s="596"/>
      <c r="DY27" s="596"/>
      <c r="DZ27" s="596"/>
      <c r="EA27" s="596"/>
      <c r="EB27" s="596"/>
      <c r="EC27" s="598"/>
    </row>
    <row r="28" spans="2:133" ht="11.25" customHeight="1" x14ac:dyDescent="0.15">
      <c r="B28" s="568" t="s">
        <v>307</v>
      </c>
      <c r="C28" s="457"/>
      <c r="D28" s="457"/>
      <c r="E28" s="457"/>
      <c r="F28" s="457"/>
      <c r="G28" s="457"/>
      <c r="H28" s="457"/>
      <c r="I28" s="457"/>
      <c r="J28" s="457"/>
      <c r="K28" s="457"/>
      <c r="L28" s="457"/>
      <c r="M28" s="457"/>
      <c r="N28" s="457"/>
      <c r="O28" s="457"/>
      <c r="P28" s="457"/>
      <c r="Q28" s="569"/>
      <c r="R28" s="563">
        <v>66156</v>
      </c>
      <c r="S28" s="342"/>
      <c r="T28" s="342"/>
      <c r="U28" s="342"/>
      <c r="V28" s="342"/>
      <c r="W28" s="342"/>
      <c r="X28" s="342"/>
      <c r="Y28" s="564"/>
      <c r="Z28" s="565">
        <v>0.5</v>
      </c>
      <c r="AA28" s="565"/>
      <c r="AB28" s="565"/>
      <c r="AC28" s="565"/>
      <c r="AD28" s="566">
        <v>4542</v>
      </c>
      <c r="AE28" s="566"/>
      <c r="AF28" s="566"/>
      <c r="AG28" s="566"/>
      <c r="AH28" s="566"/>
      <c r="AI28" s="566"/>
      <c r="AJ28" s="566"/>
      <c r="AK28" s="566"/>
      <c r="AL28" s="570">
        <v>0.1</v>
      </c>
      <c r="AM28" s="348"/>
      <c r="AN28" s="348"/>
      <c r="AO28" s="571"/>
      <c r="AP28" s="568"/>
      <c r="AQ28" s="457"/>
      <c r="AR28" s="457"/>
      <c r="AS28" s="457"/>
      <c r="AT28" s="457"/>
      <c r="AU28" s="457"/>
      <c r="AV28" s="457"/>
      <c r="AW28" s="457"/>
      <c r="AX28" s="457"/>
      <c r="AY28" s="457"/>
      <c r="AZ28" s="457"/>
      <c r="BA28" s="457"/>
      <c r="BB28" s="457"/>
      <c r="BC28" s="457"/>
      <c r="BD28" s="457"/>
      <c r="BE28" s="457"/>
      <c r="BF28" s="569"/>
      <c r="BG28" s="563"/>
      <c r="BH28" s="342"/>
      <c r="BI28" s="342"/>
      <c r="BJ28" s="342"/>
      <c r="BK28" s="342"/>
      <c r="BL28" s="342"/>
      <c r="BM28" s="342"/>
      <c r="BN28" s="564"/>
      <c r="BO28" s="565"/>
      <c r="BP28" s="565"/>
      <c r="BQ28" s="565"/>
      <c r="BR28" s="565"/>
      <c r="BS28" s="573"/>
      <c r="BT28" s="342"/>
      <c r="BU28" s="342"/>
      <c r="BV28" s="342"/>
      <c r="BW28" s="342"/>
      <c r="BX28" s="342"/>
      <c r="BY28" s="342"/>
      <c r="BZ28" s="342"/>
      <c r="CA28" s="342"/>
      <c r="CB28" s="574"/>
      <c r="CD28" s="568" t="s">
        <v>379</v>
      </c>
      <c r="CE28" s="457"/>
      <c r="CF28" s="457"/>
      <c r="CG28" s="457"/>
      <c r="CH28" s="457"/>
      <c r="CI28" s="457"/>
      <c r="CJ28" s="457"/>
      <c r="CK28" s="457"/>
      <c r="CL28" s="457"/>
      <c r="CM28" s="457"/>
      <c r="CN28" s="457"/>
      <c r="CO28" s="457"/>
      <c r="CP28" s="457"/>
      <c r="CQ28" s="569"/>
      <c r="CR28" s="563">
        <v>1663988</v>
      </c>
      <c r="CS28" s="342"/>
      <c r="CT28" s="342"/>
      <c r="CU28" s="342"/>
      <c r="CV28" s="342"/>
      <c r="CW28" s="342"/>
      <c r="CX28" s="342"/>
      <c r="CY28" s="564"/>
      <c r="CZ28" s="570">
        <v>12.7</v>
      </c>
      <c r="DA28" s="596"/>
      <c r="DB28" s="596"/>
      <c r="DC28" s="597"/>
      <c r="DD28" s="573">
        <v>1657810</v>
      </c>
      <c r="DE28" s="342"/>
      <c r="DF28" s="342"/>
      <c r="DG28" s="342"/>
      <c r="DH28" s="342"/>
      <c r="DI28" s="342"/>
      <c r="DJ28" s="342"/>
      <c r="DK28" s="564"/>
      <c r="DL28" s="573">
        <v>1657810</v>
      </c>
      <c r="DM28" s="342"/>
      <c r="DN28" s="342"/>
      <c r="DO28" s="342"/>
      <c r="DP28" s="342"/>
      <c r="DQ28" s="342"/>
      <c r="DR28" s="342"/>
      <c r="DS28" s="342"/>
      <c r="DT28" s="342"/>
      <c r="DU28" s="342"/>
      <c r="DV28" s="564"/>
      <c r="DW28" s="570">
        <v>19.899999999999999</v>
      </c>
      <c r="DX28" s="596"/>
      <c r="DY28" s="596"/>
      <c r="DZ28" s="596"/>
      <c r="EA28" s="596"/>
      <c r="EB28" s="596"/>
      <c r="EC28" s="598"/>
    </row>
    <row r="29" spans="2:133" ht="11.25" customHeight="1" x14ac:dyDescent="0.15">
      <c r="B29" s="568" t="s">
        <v>19</v>
      </c>
      <c r="C29" s="457"/>
      <c r="D29" s="457"/>
      <c r="E29" s="457"/>
      <c r="F29" s="457"/>
      <c r="G29" s="457"/>
      <c r="H29" s="457"/>
      <c r="I29" s="457"/>
      <c r="J29" s="457"/>
      <c r="K29" s="457"/>
      <c r="L29" s="457"/>
      <c r="M29" s="457"/>
      <c r="N29" s="457"/>
      <c r="O29" s="457"/>
      <c r="P29" s="457"/>
      <c r="Q29" s="569"/>
      <c r="R29" s="563">
        <v>8797</v>
      </c>
      <c r="S29" s="342"/>
      <c r="T29" s="342"/>
      <c r="U29" s="342"/>
      <c r="V29" s="342"/>
      <c r="W29" s="342"/>
      <c r="X29" s="342"/>
      <c r="Y29" s="564"/>
      <c r="Z29" s="565">
        <v>0.1</v>
      </c>
      <c r="AA29" s="565"/>
      <c r="AB29" s="565"/>
      <c r="AC29" s="565"/>
      <c r="AD29" s="566" t="s">
        <v>199</v>
      </c>
      <c r="AE29" s="566"/>
      <c r="AF29" s="566"/>
      <c r="AG29" s="566"/>
      <c r="AH29" s="566"/>
      <c r="AI29" s="566"/>
      <c r="AJ29" s="566"/>
      <c r="AK29" s="566"/>
      <c r="AL29" s="570" t="s">
        <v>199</v>
      </c>
      <c r="AM29" s="348"/>
      <c r="AN29" s="348"/>
      <c r="AO29" s="571"/>
      <c r="AP29" s="581"/>
      <c r="AQ29" s="582"/>
      <c r="AR29" s="582"/>
      <c r="AS29" s="582"/>
      <c r="AT29" s="582"/>
      <c r="AU29" s="582"/>
      <c r="AV29" s="582"/>
      <c r="AW29" s="582"/>
      <c r="AX29" s="582"/>
      <c r="AY29" s="582"/>
      <c r="AZ29" s="582"/>
      <c r="BA29" s="582"/>
      <c r="BB29" s="582"/>
      <c r="BC29" s="582"/>
      <c r="BD29" s="582"/>
      <c r="BE29" s="582"/>
      <c r="BF29" s="583"/>
      <c r="BG29" s="563"/>
      <c r="BH29" s="342"/>
      <c r="BI29" s="342"/>
      <c r="BJ29" s="342"/>
      <c r="BK29" s="342"/>
      <c r="BL29" s="342"/>
      <c r="BM29" s="342"/>
      <c r="BN29" s="564"/>
      <c r="BO29" s="565"/>
      <c r="BP29" s="565"/>
      <c r="BQ29" s="565"/>
      <c r="BR29" s="565"/>
      <c r="BS29" s="566"/>
      <c r="BT29" s="566"/>
      <c r="BU29" s="566"/>
      <c r="BV29" s="566"/>
      <c r="BW29" s="566"/>
      <c r="BX29" s="566"/>
      <c r="BY29" s="566"/>
      <c r="BZ29" s="566"/>
      <c r="CA29" s="566"/>
      <c r="CB29" s="567"/>
      <c r="CD29" s="543" t="s">
        <v>173</v>
      </c>
      <c r="CE29" s="536"/>
      <c r="CF29" s="568" t="s">
        <v>22</v>
      </c>
      <c r="CG29" s="457"/>
      <c r="CH29" s="457"/>
      <c r="CI29" s="457"/>
      <c r="CJ29" s="457"/>
      <c r="CK29" s="457"/>
      <c r="CL29" s="457"/>
      <c r="CM29" s="457"/>
      <c r="CN29" s="457"/>
      <c r="CO29" s="457"/>
      <c r="CP29" s="457"/>
      <c r="CQ29" s="569"/>
      <c r="CR29" s="563">
        <v>1663988</v>
      </c>
      <c r="CS29" s="594"/>
      <c r="CT29" s="594"/>
      <c r="CU29" s="594"/>
      <c r="CV29" s="594"/>
      <c r="CW29" s="594"/>
      <c r="CX29" s="594"/>
      <c r="CY29" s="595"/>
      <c r="CZ29" s="570">
        <v>12.7</v>
      </c>
      <c r="DA29" s="596"/>
      <c r="DB29" s="596"/>
      <c r="DC29" s="597"/>
      <c r="DD29" s="573">
        <v>1657810</v>
      </c>
      <c r="DE29" s="594"/>
      <c r="DF29" s="594"/>
      <c r="DG29" s="594"/>
      <c r="DH29" s="594"/>
      <c r="DI29" s="594"/>
      <c r="DJ29" s="594"/>
      <c r="DK29" s="595"/>
      <c r="DL29" s="573">
        <v>1657810</v>
      </c>
      <c r="DM29" s="594"/>
      <c r="DN29" s="594"/>
      <c r="DO29" s="594"/>
      <c r="DP29" s="594"/>
      <c r="DQ29" s="594"/>
      <c r="DR29" s="594"/>
      <c r="DS29" s="594"/>
      <c r="DT29" s="594"/>
      <c r="DU29" s="594"/>
      <c r="DV29" s="595"/>
      <c r="DW29" s="570">
        <v>19.899999999999999</v>
      </c>
      <c r="DX29" s="596"/>
      <c r="DY29" s="596"/>
      <c r="DZ29" s="596"/>
      <c r="EA29" s="596"/>
      <c r="EB29" s="596"/>
      <c r="EC29" s="598"/>
    </row>
    <row r="30" spans="2:133" ht="11.25" customHeight="1" x14ac:dyDescent="0.15">
      <c r="B30" s="568" t="s">
        <v>337</v>
      </c>
      <c r="C30" s="457"/>
      <c r="D30" s="457"/>
      <c r="E30" s="457"/>
      <c r="F30" s="457"/>
      <c r="G30" s="457"/>
      <c r="H30" s="457"/>
      <c r="I30" s="457"/>
      <c r="J30" s="457"/>
      <c r="K30" s="457"/>
      <c r="L30" s="457"/>
      <c r="M30" s="457"/>
      <c r="N30" s="457"/>
      <c r="O30" s="457"/>
      <c r="P30" s="457"/>
      <c r="Q30" s="569"/>
      <c r="R30" s="563">
        <v>1365985</v>
      </c>
      <c r="S30" s="342"/>
      <c r="T30" s="342"/>
      <c r="U30" s="342"/>
      <c r="V30" s="342"/>
      <c r="W30" s="342"/>
      <c r="X30" s="342"/>
      <c r="Y30" s="564"/>
      <c r="Z30" s="565">
        <v>10.1</v>
      </c>
      <c r="AA30" s="565"/>
      <c r="AB30" s="565"/>
      <c r="AC30" s="565"/>
      <c r="AD30" s="566" t="s">
        <v>199</v>
      </c>
      <c r="AE30" s="566"/>
      <c r="AF30" s="566"/>
      <c r="AG30" s="566"/>
      <c r="AH30" s="566"/>
      <c r="AI30" s="566"/>
      <c r="AJ30" s="566"/>
      <c r="AK30" s="566"/>
      <c r="AL30" s="570" t="s">
        <v>199</v>
      </c>
      <c r="AM30" s="348"/>
      <c r="AN30" s="348"/>
      <c r="AO30" s="571"/>
      <c r="AP30" s="336" t="s">
        <v>309</v>
      </c>
      <c r="AQ30" s="337"/>
      <c r="AR30" s="337"/>
      <c r="AS30" s="337"/>
      <c r="AT30" s="337"/>
      <c r="AU30" s="337"/>
      <c r="AV30" s="337"/>
      <c r="AW30" s="337"/>
      <c r="AX30" s="337"/>
      <c r="AY30" s="337"/>
      <c r="AZ30" s="337"/>
      <c r="BA30" s="337"/>
      <c r="BB30" s="337"/>
      <c r="BC30" s="337"/>
      <c r="BD30" s="337"/>
      <c r="BE30" s="337"/>
      <c r="BF30" s="379"/>
      <c r="BG30" s="336" t="s">
        <v>388</v>
      </c>
      <c r="BH30" s="599"/>
      <c r="BI30" s="599"/>
      <c r="BJ30" s="599"/>
      <c r="BK30" s="599"/>
      <c r="BL30" s="599"/>
      <c r="BM30" s="599"/>
      <c r="BN30" s="599"/>
      <c r="BO30" s="599"/>
      <c r="BP30" s="599"/>
      <c r="BQ30" s="600"/>
      <c r="BR30" s="336" t="s">
        <v>389</v>
      </c>
      <c r="BS30" s="599"/>
      <c r="BT30" s="599"/>
      <c r="BU30" s="599"/>
      <c r="BV30" s="599"/>
      <c r="BW30" s="599"/>
      <c r="BX30" s="599"/>
      <c r="BY30" s="599"/>
      <c r="BZ30" s="599"/>
      <c r="CA30" s="599"/>
      <c r="CB30" s="600"/>
      <c r="CD30" s="544"/>
      <c r="CE30" s="539"/>
      <c r="CF30" s="568" t="s">
        <v>390</v>
      </c>
      <c r="CG30" s="457"/>
      <c r="CH30" s="457"/>
      <c r="CI30" s="457"/>
      <c r="CJ30" s="457"/>
      <c r="CK30" s="457"/>
      <c r="CL30" s="457"/>
      <c r="CM30" s="457"/>
      <c r="CN30" s="457"/>
      <c r="CO30" s="457"/>
      <c r="CP30" s="457"/>
      <c r="CQ30" s="569"/>
      <c r="CR30" s="563">
        <v>1611621</v>
      </c>
      <c r="CS30" s="342"/>
      <c r="CT30" s="342"/>
      <c r="CU30" s="342"/>
      <c r="CV30" s="342"/>
      <c r="CW30" s="342"/>
      <c r="CX30" s="342"/>
      <c r="CY30" s="564"/>
      <c r="CZ30" s="570">
        <v>12.3</v>
      </c>
      <c r="DA30" s="596"/>
      <c r="DB30" s="596"/>
      <c r="DC30" s="597"/>
      <c r="DD30" s="573">
        <v>1605586</v>
      </c>
      <c r="DE30" s="342"/>
      <c r="DF30" s="342"/>
      <c r="DG30" s="342"/>
      <c r="DH30" s="342"/>
      <c r="DI30" s="342"/>
      <c r="DJ30" s="342"/>
      <c r="DK30" s="564"/>
      <c r="DL30" s="573">
        <v>1605586</v>
      </c>
      <c r="DM30" s="342"/>
      <c r="DN30" s="342"/>
      <c r="DO30" s="342"/>
      <c r="DP30" s="342"/>
      <c r="DQ30" s="342"/>
      <c r="DR30" s="342"/>
      <c r="DS30" s="342"/>
      <c r="DT30" s="342"/>
      <c r="DU30" s="342"/>
      <c r="DV30" s="564"/>
      <c r="DW30" s="570">
        <v>19.3</v>
      </c>
      <c r="DX30" s="596"/>
      <c r="DY30" s="596"/>
      <c r="DZ30" s="596"/>
      <c r="EA30" s="596"/>
      <c r="EB30" s="596"/>
      <c r="EC30" s="598"/>
    </row>
    <row r="31" spans="2:133" ht="11.25" customHeight="1" x14ac:dyDescent="0.15">
      <c r="B31" s="576" t="s">
        <v>52</v>
      </c>
      <c r="C31" s="577"/>
      <c r="D31" s="577"/>
      <c r="E31" s="577"/>
      <c r="F31" s="577"/>
      <c r="G31" s="577"/>
      <c r="H31" s="577"/>
      <c r="I31" s="577"/>
      <c r="J31" s="577"/>
      <c r="K31" s="577"/>
      <c r="L31" s="577"/>
      <c r="M31" s="577"/>
      <c r="N31" s="577"/>
      <c r="O31" s="577"/>
      <c r="P31" s="577"/>
      <c r="Q31" s="578"/>
      <c r="R31" s="563" t="s">
        <v>199</v>
      </c>
      <c r="S31" s="342"/>
      <c r="T31" s="342"/>
      <c r="U31" s="342"/>
      <c r="V31" s="342"/>
      <c r="W31" s="342"/>
      <c r="X31" s="342"/>
      <c r="Y31" s="564"/>
      <c r="Z31" s="565" t="s">
        <v>199</v>
      </c>
      <c r="AA31" s="565"/>
      <c r="AB31" s="565"/>
      <c r="AC31" s="565"/>
      <c r="AD31" s="566" t="s">
        <v>199</v>
      </c>
      <c r="AE31" s="566"/>
      <c r="AF31" s="566"/>
      <c r="AG31" s="566"/>
      <c r="AH31" s="566"/>
      <c r="AI31" s="566"/>
      <c r="AJ31" s="566"/>
      <c r="AK31" s="566"/>
      <c r="AL31" s="570" t="s">
        <v>199</v>
      </c>
      <c r="AM31" s="348"/>
      <c r="AN31" s="348"/>
      <c r="AO31" s="571"/>
      <c r="AP31" s="517" t="s">
        <v>8</v>
      </c>
      <c r="AQ31" s="518"/>
      <c r="AR31" s="518"/>
      <c r="AS31" s="518"/>
      <c r="AT31" s="646" t="s">
        <v>391</v>
      </c>
      <c r="AU31" s="42"/>
      <c r="AV31" s="42"/>
      <c r="AW31" s="42"/>
      <c r="AX31" s="552" t="s">
        <v>268</v>
      </c>
      <c r="AY31" s="553"/>
      <c r="AZ31" s="553"/>
      <c r="BA31" s="553"/>
      <c r="BB31" s="553"/>
      <c r="BC31" s="553"/>
      <c r="BD31" s="553"/>
      <c r="BE31" s="553"/>
      <c r="BF31" s="554"/>
      <c r="BG31" s="601">
        <v>98.4</v>
      </c>
      <c r="BH31" s="602"/>
      <c r="BI31" s="602"/>
      <c r="BJ31" s="602"/>
      <c r="BK31" s="602"/>
      <c r="BL31" s="602"/>
      <c r="BM31" s="561">
        <v>90.3</v>
      </c>
      <c r="BN31" s="602"/>
      <c r="BO31" s="602"/>
      <c r="BP31" s="602"/>
      <c r="BQ31" s="603"/>
      <c r="BR31" s="601">
        <v>98.4</v>
      </c>
      <c r="BS31" s="602"/>
      <c r="BT31" s="602"/>
      <c r="BU31" s="602"/>
      <c r="BV31" s="602"/>
      <c r="BW31" s="602"/>
      <c r="BX31" s="561">
        <v>90.1</v>
      </c>
      <c r="BY31" s="602"/>
      <c r="BZ31" s="602"/>
      <c r="CA31" s="602"/>
      <c r="CB31" s="603"/>
      <c r="CD31" s="544"/>
      <c r="CE31" s="539"/>
      <c r="CF31" s="568" t="s">
        <v>308</v>
      </c>
      <c r="CG31" s="457"/>
      <c r="CH31" s="457"/>
      <c r="CI31" s="457"/>
      <c r="CJ31" s="457"/>
      <c r="CK31" s="457"/>
      <c r="CL31" s="457"/>
      <c r="CM31" s="457"/>
      <c r="CN31" s="457"/>
      <c r="CO31" s="457"/>
      <c r="CP31" s="457"/>
      <c r="CQ31" s="569"/>
      <c r="CR31" s="563">
        <v>52367</v>
      </c>
      <c r="CS31" s="594"/>
      <c r="CT31" s="594"/>
      <c r="CU31" s="594"/>
      <c r="CV31" s="594"/>
      <c r="CW31" s="594"/>
      <c r="CX31" s="594"/>
      <c r="CY31" s="595"/>
      <c r="CZ31" s="570">
        <v>0.4</v>
      </c>
      <c r="DA31" s="596"/>
      <c r="DB31" s="596"/>
      <c r="DC31" s="597"/>
      <c r="DD31" s="573">
        <v>52224</v>
      </c>
      <c r="DE31" s="594"/>
      <c r="DF31" s="594"/>
      <c r="DG31" s="594"/>
      <c r="DH31" s="594"/>
      <c r="DI31" s="594"/>
      <c r="DJ31" s="594"/>
      <c r="DK31" s="595"/>
      <c r="DL31" s="573">
        <v>52224</v>
      </c>
      <c r="DM31" s="594"/>
      <c r="DN31" s="594"/>
      <c r="DO31" s="594"/>
      <c r="DP31" s="594"/>
      <c r="DQ31" s="594"/>
      <c r="DR31" s="594"/>
      <c r="DS31" s="594"/>
      <c r="DT31" s="594"/>
      <c r="DU31" s="594"/>
      <c r="DV31" s="595"/>
      <c r="DW31" s="570">
        <v>0.6</v>
      </c>
      <c r="DX31" s="596"/>
      <c r="DY31" s="596"/>
      <c r="DZ31" s="596"/>
      <c r="EA31" s="596"/>
      <c r="EB31" s="596"/>
      <c r="EC31" s="598"/>
    </row>
    <row r="32" spans="2:133" ht="11.25" customHeight="1" x14ac:dyDescent="0.15">
      <c r="B32" s="568" t="s">
        <v>392</v>
      </c>
      <c r="C32" s="457"/>
      <c r="D32" s="457"/>
      <c r="E32" s="457"/>
      <c r="F32" s="457"/>
      <c r="G32" s="457"/>
      <c r="H32" s="457"/>
      <c r="I32" s="457"/>
      <c r="J32" s="457"/>
      <c r="K32" s="457"/>
      <c r="L32" s="457"/>
      <c r="M32" s="457"/>
      <c r="N32" s="457"/>
      <c r="O32" s="457"/>
      <c r="P32" s="457"/>
      <c r="Q32" s="569"/>
      <c r="R32" s="563">
        <v>619483</v>
      </c>
      <c r="S32" s="342"/>
      <c r="T32" s="342"/>
      <c r="U32" s="342"/>
      <c r="V32" s="342"/>
      <c r="W32" s="342"/>
      <c r="X32" s="342"/>
      <c r="Y32" s="564"/>
      <c r="Z32" s="565">
        <v>4.5999999999999996</v>
      </c>
      <c r="AA32" s="565"/>
      <c r="AB32" s="565"/>
      <c r="AC32" s="565"/>
      <c r="AD32" s="566" t="s">
        <v>199</v>
      </c>
      <c r="AE32" s="566"/>
      <c r="AF32" s="566"/>
      <c r="AG32" s="566"/>
      <c r="AH32" s="566"/>
      <c r="AI32" s="566"/>
      <c r="AJ32" s="566"/>
      <c r="AK32" s="566"/>
      <c r="AL32" s="570" t="s">
        <v>199</v>
      </c>
      <c r="AM32" s="348"/>
      <c r="AN32" s="348"/>
      <c r="AO32" s="571"/>
      <c r="AP32" s="645"/>
      <c r="AQ32" s="504"/>
      <c r="AR32" s="504"/>
      <c r="AS32" s="504"/>
      <c r="AT32" s="647"/>
      <c r="AU32" s="1" t="s">
        <v>243</v>
      </c>
      <c r="AX32" s="568" t="s">
        <v>369</v>
      </c>
      <c r="AY32" s="457"/>
      <c r="AZ32" s="457"/>
      <c r="BA32" s="457"/>
      <c r="BB32" s="457"/>
      <c r="BC32" s="457"/>
      <c r="BD32" s="457"/>
      <c r="BE32" s="457"/>
      <c r="BF32" s="569"/>
      <c r="BG32" s="604">
        <v>99.3</v>
      </c>
      <c r="BH32" s="594"/>
      <c r="BI32" s="594"/>
      <c r="BJ32" s="594"/>
      <c r="BK32" s="594"/>
      <c r="BL32" s="594"/>
      <c r="BM32" s="348">
        <v>97.1</v>
      </c>
      <c r="BN32" s="594"/>
      <c r="BO32" s="594"/>
      <c r="BP32" s="594"/>
      <c r="BQ32" s="605"/>
      <c r="BR32" s="604">
        <v>99.3</v>
      </c>
      <c r="BS32" s="594"/>
      <c r="BT32" s="594"/>
      <c r="BU32" s="594"/>
      <c r="BV32" s="594"/>
      <c r="BW32" s="594"/>
      <c r="BX32" s="348">
        <v>96.9</v>
      </c>
      <c r="BY32" s="594"/>
      <c r="BZ32" s="594"/>
      <c r="CA32" s="594"/>
      <c r="CB32" s="605"/>
      <c r="CD32" s="545"/>
      <c r="CE32" s="547"/>
      <c r="CF32" s="568" t="s">
        <v>394</v>
      </c>
      <c r="CG32" s="457"/>
      <c r="CH32" s="457"/>
      <c r="CI32" s="457"/>
      <c r="CJ32" s="457"/>
      <c r="CK32" s="457"/>
      <c r="CL32" s="457"/>
      <c r="CM32" s="457"/>
      <c r="CN32" s="457"/>
      <c r="CO32" s="457"/>
      <c r="CP32" s="457"/>
      <c r="CQ32" s="569"/>
      <c r="CR32" s="563" t="s">
        <v>199</v>
      </c>
      <c r="CS32" s="342"/>
      <c r="CT32" s="342"/>
      <c r="CU32" s="342"/>
      <c r="CV32" s="342"/>
      <c r="CW32" s="342"/>
      <c r="CX32" s="342"/>
      <c r="CY32" s="564"/>
      <c r="CZ32" s="570" t="s">
        <v>199</v>
      </c>
      <c r="DA32" s="596"/>
      <c r="DB32" s="596"/>
      <c r="DC32" s="597"/>
      <c r="DD32" s="573" t="s">
        <v>199</v>
      </c>
      <c r="DE32" s="342"/>
      <c r="DF32" s="342"/>
      <c r="DG32" s="342"/>
      <c r="DH32" s="342"/>
      <c r="DI32" s="342"/>
      <c r="DJ32" s="342"/>
      <c r="DK32" s="564"/>
      <c r="DL32" s="573" t="s">
        <v>199</v>
      </c>
      <c r="DM32" s="342"/>
      <c r="DN32" s="342"/>
      <c r="DO32" s="342"/>
      <c r="DP32" s="342"/>
      <c r="DQ32" s="342"/>
      <c r="DR32" s="342"/>
      <c r="DS32" s="342"/>
      <c r="DT32" s="342"/>
      <c r="DU32" s="342"/>
      <c r="DV32" s="564"/>
      <c r="DW32" s="570" t="s">
        <v>199</v>
      </c>
      <c r="DX32" s="596"/>
      <c r="DY32" s="596"/>
      <c r="DZ32" s="596"/>
      <c r="EA32" s="596"/>
      <c r="EB32" s="596"/>
      <c r="EC32" s="598"/>
    </row>
    <row r="33" spans="2:133" ht="11.25" customHeight="1" x14ac:dyDescent="0.15">
      <c r="B33" s="568" t="s">
        <v>130</v>
      </c>
      <c r="C33" s="457"/>
      <c r="D33" s="457"/>
      <c r="E33" s="457"/>
      <c r="F33" s="457"/>
      <c r="G33" s="457"/>
      <c r="H33" s="457"/>
      <c r="I33" s="457"/>
      <c r="J33" s="457"/>
      <c r="K33" s="457"/>
      <c r="L33" s="457"/>
      <c r="M33" s="457"/>
      <c r="N33" s="457"/>
      <c r="O33" s="457"/>
      <c r="P33" s="457"/>
      <c r="Q33" s="569"/>
      <c r="R33" s="563">
        <v>40411</v>
      </c>
      <c r="S33" s="342"/>
      <c r="T33" s="342"/>
      <c r="U33" s="342"/>
      <c r="V33" s="342"/>
      <c r="W33" s="342"/>
      <c r="X33" s="342"/>
      <c r="Y33" s="564"/>
      <c r="Z33" s="565">
        <v>0.3</v>
      </c>
      <c r="AA33" s="565"/>
      <c r="AB33" s="565"/>
      <c r="AC33" s="565"/>
      <c r="AD33" s="566">
        <v>22198</v>
      </c>
      <c r="AE33" s="566"/>
      <c r="AF33" s="566"/>
      <c r="AG33" s="566"/>
      <c r="AH33" s="566"/>
      <c r="AI33" s="566"/>
      <c r="AJ33" s="566"/>
      <c r="AK33" s="566"/>
      <c r="AL33" s="570">
        <v>0.3</v>
      </c>
      <c r="AM33" s="348"/>
      <c r="AN33" s="348"/>
      <c r="AO33" s="571"/>
      <c r="AP33" s="520"/>
      <c r="AQ33" s="521"/>
      <c r="AR33" s="521"/>
      <c r="AS33" s="521"/>
      <c r="AT33" s="648"/>
      <c r="AU33" s="43"/>
      <c r="AV33" s="43"/>
      <c r="AW33" s="43"/>
      <c r="AX33" s="581" t="s">
        <v>158</v>
      </c>
      <c r="AY33" s="582"/>
      <c r="AZ33" s="582"/>
      <c r="BA33" s="582"/>
      <c r="BB33" s="582"/>
      <c r="BC33" s="582"/>
      <c r="BD33" s="582"/>
      <c r="BE33" s="582"/>
      <c r="BF33" s="583"/>
      <c r="BG33" s="606">
        <v>97.2</v>
      </c>
      <c r="BH33" s="607"/>
      <c r="BI33" s="607"/>
      <c r="BJ33" s="607"/>
      <c r="BK33" s="607"/>
      <c r="BL33" s="607"/>
      <c r="BM33" s="608">
        <v>82.9</v>
      </c>
      <c r="BN33" s="607"/>
      <c r="BO33" s="607"/>
      <c r="BP33" s="607"/>
      <c r="BQ33" s="609"/>
      <c r="BR33" s="606">
        <v>97.3</v>
      </c>
      <c r="BS33" s="607"/>
      <c r="BT33" s="607"/>
      <c r="BU33" s="607"/>
      <c r="BV33" s="607"/>
      <c r="BW33" s="607"/>
      <c r="BX33" s="608">
        <v>83.1</v>
      </c>
      <c r="BY33" s="607"/>
      <c r="BZ33" s="607"/>
      <c r="CA33" s="607"/>
      <c r="CB33" s="609"/>
      <c r="CD33" s="568" t="s">
        <v>395</v>
      </c>
      <c r="CE33" s="457"/>
      <c r="CF33" s="457"/>
      <c r="CG33" s="457"/>
      <c r="CH33" s="457"/>
      <c r="CI33" s="457"/>
      <c r="CJ33" s="457"/>
      <c r="CK33" s="457"/>
      <c r="CL33" s="457"/>
      <c r="CM33" s="457"/>
      <c r="CN33" s="457"/>
      <c r="CO33" s="457"/>
      <c r="CP33" s="457"/>
      <c r="CQ33" s="569"/>
      <c r="CR33" s="563">
        <v>6308081</v>
      </c>
      <c r="CS33" s="594"/>
      <c r="CT33" s="594"/>
      <c r="CU33" s="594"/>
      <c r="CV33" s="594"/>
      <c r="CW33" s="594"/>
      <c r="CX33" s="594"/>
      <c r="CY33" s="595"/>
      <c r="CZ33" s="570">
        <v>48.1</v>
      </c>
      <c r="DA33" s="596"/>
      <c r="DB33" s="596"/>
      <c r="DC33" s="597"/>
      <c r="DD33" s="573">
        <v>5229193</v>
      </c>
      <c r="DE33" s="594"/>
      <c r="DF33" s="594"/>
      <c r="DG33" s="594"/>
      <c r="DH33" s="594"/>
      <c r="DI33" s="594"/>
      <c r="DJ33" s="594"/>
      <c r="DK33" s="595"/>
      <c r="DL33" s="573">
        <v>3567471</v>
      </c>
      <c r="DM33" s="594"/>
      <c r="DN33" s="594"/>
      <c r="DO33" s="594"/>
      <c r="DP33" s="594"/>
      <c r="DQ33" s="594"/>
      <c r="DR33" s="594"/>
      <c r="DS33" s="594"/>
      <c r="DT33" s="594"/>
      <c r="DU33" s="594"/>
      <c r="DV33" s="595"/>
      <c r="DW33" s="570">
        <v>42.8</v>
      </c>
      <c r="DX33" s="596"/>
      <c r="DY33" s="596"/>
      <c r="DZ33" s="596"/>
      <c r="EA33" s="596"/>
      <c r="EB33" s="596"/>
      <c r="EC33" s="598"/>
    </row>
    <row r="34" spans="2:133" ht="11.25" customHeight="1" x14ac:dyDescent="0.15">
      <c r="B34" s="568" t="s">
        <v>145</v>
      </c>
      <c r="C34" s="457"/>
      <c r="D34" s="457"/>
      <c r="E34" s="457"/>
      <c r="F34" s="457"/>
      <c r="G34" s="457"/>
      <c r="H34" s="457"/>
      <c r="I34" s="457"/>
      <c r="J34" s="457"/>
      <c r="K34" s="457"/>
      <c r="L34" s="457"/>
      <c r="M34" s="457"/>
      <c r="N34" s="457"/>
      <c r="O34" s="457"/>
      <c r="P34" s="457"/>
      <c r="Q34" s="569"/>
      <c r="R34" s="563">
        <v>64016</v>
      </c>
      <c r="S34" s="342"/>
      <c r="T34" s="342"/>
      <c r="U34" s="342"/>
      <c r="V34" s="342"/>
      <c r="W34" s="342"/>
      <c r="X34" s="342"/>
      <c r="Y34" s="564"/>
      <c r="Z34" s="565">
        <v>0.5</v>
      </c>
      <c r="AA34" s="565"/>
      <c r="AB34" s="565"/>
      <c r="AC34" s="565"/>
      <c r="AD34" s="566" t="s">
        <v>199</v>
      </c>
      <c r="AE34" s="566"/>
      <c r="AF34" s="566"/>
      <c r="AG34" s="566"/>
      <c r="AH34" s="566"/>
      <c r="AI34" s="566"/>
      <c r="AJ34" s="566"/>
      <c r="AK34" s="566"/>
      <c r="AL34" s="570" t="s">
        <v>199</v>
      </c>
      <c r="AM34" s="348"/>
      <c r="AN34" s="348"/>
      <c r="AO34" s="571"/>
      <c r="AP34" s="11"/>
      <c r="AQ34" s="13"/>
      <c r="AS34" s="42"/>
      <c r="AT34" s="42"/>
      <c r="AU34" s="42"/>
      <c r="AV34" s="42"/>
      <c r="AW34" s="42"/>
      <c r="AX34" s="42"/>
      <c r="AY34" s="42"/>
      <c r="AZ34" s="42"/>
      <c r="BA34" s="42"/>
      <c r="BB34" s="42"/>
      <c r="BC34" s="42"/>
      <c r="BD34" s="42"/>
      <c r="BE34" s="42"/>
      <c r="BF34" s="42"/>
      <c r="BG34" s="13"/>
      <c r="BH34" s="13"/>
      <c r="BI34" s="13"/>
      <c r="BJ34" s="13"/>
      <c r="BK34" s="13"/>
      <c r="BL34" s="13"/>
      <c r="BM34" s="13"/>
      <c r="BN34" s="13"/>
      <c r="BO34" s="13"/>
      <c r="BP34" s="13"/>
      <c r="BQ34" s="13"/>
      <c r="BR34" s="13"/>
      <c r="BS34" s="13"/>
      <c r="BT34" s="13"/>
      <c r="BU34" s="13"/>
      <c r="BV34" s="13"/>
      <c r="BW34" s="13"/>
      <c r="BX34" s="13"/>
      <c r="BY34" s="13"/>
      <c r="BZ34" s="13"/>
      <c r="CA34" s="13"/>
      <c r="CB34" s="13"/>
      <c r="CD34" s="568" t="s">
        <v>398</v>
      </c>
      <c r="CE34" s="457"/>
      <c r="CF34" s="457"/>
      <c r="CG34" s="457"/>
      <c r="CH34" s="457"/>
      <c r="CI34" s="457"/>
      <c r="CJ34" s="457"/>
      <c r="CK34" s="457"/>
      <c r="CL34" s="457"/>
      <c r="CM34" s="457"/>
      <c r="CN34" s="457"/>
      <c r="CO34" s="457"/>
      <c r="CP34" s="457"/>
      <c r="CQ34" s="569"/>
      <c r="CR34" s="563">
        <v>1860954</v>
      </c>
      <c r="CS34" s="342"/>
      <c r="CT34" s="342"/>
      <c r="CU34" s="342"/>
      <c r="CV34" s="342"/>
      <c r="CW34" s="342"/>
      <c r="CX34" s="342"/>
      <c r="CY34" s="564"/>
      <c r="CZ34" s="570">
        <v>14.2</v>
      </c>
      <c r="DA34" s="596"/>
      <c r="DB34" s="596"/>
      <c r="DC34" s="597"/>
      <c r="DD34" s="573">
        <v>1534473</v>
      </c>
      <c r="DE34" s="342"/>
      <c r="DF34" s="342"/>
      <c r="DG34" s="342"/>
      <c r="DH34" s="342"/>
      <c r="DI34" s="342"/>
      <c r="DJ34" s="342"/>
      <c r="DK34" s="564"/>
      <c r="DL34" s="573">
        <v>1220986</v>
      </c>
      <c r="DM34" s="342"/>
      <c r="DN34" s="342"/>
      <c r="DO34" s="342"/>
      <c r="DP34" s="342"/>
      <c r="DQ34" s="342"/>
      <c r="DR34" s="342"/>
      <c r="DS34" s="342"/>
      <c r="DT34" s="342"/>
      <c r="DU34" s="342"/>
      <c r="DV34" s="564"/>
      <c r="DW34" s="570">
        <v>14.7</v>
      </c>
      <c r="DX34" s="596"/>
      <c r="DY34" s="596"/>
      <c r="DZ34" s="596"/>
      <c r="EA34" s="596"/>
      <c r="EB34" s="596"/>
      <c r="EC34" s="598"/>
    </row>
    <row r="35" spans="2:133" ht="11.25" customHeight="1" x14ac:dyDescent="0.15">
      <c r="B35" s="568" t="s">
        <v>400</v>
      </c>
      <c r="C35" s="457"/>
      <c r="D35" s="457"/>
      <c r="E35" s="457"/>
      <c r="F35" s="457"/>
      <c r="G35" s="457"/>
      <c r="H35" s="457"/>
      <c r="I35" s="457"/>
      <c r="J35" s="457"/>
      <c r="K35" s="457"/>
      <c r="L35" s="457"/>
      <c r="M35" s="457"/>
      <c r="N35" s="457"/>
      <c r="O35" s="457"/>
      <c r="P35" s="457"/>
      <c r="Q35" s="569"/>
      <c r="R35" s="563">
        <v>380152</v>
      </c>
      <c r="S35" s="342"/>
      <c r="T35" s="342"/>
      <c r="U35" s="342"/>
      <c r="V35" s="342"/>
      <c r="W35" s="342"/>
      <c r="X35" s="342"/>
      <c r="Y35" s="564"/>
      <c r="Z35" s="565">
        <v>2.8</v>
      </c>
      <c r="AA35" s="565"/>
      <c r="AB35" s="565"/>
      <c r="AC35" s="565"/>
      <c r="AD35" s="566" t="s">
        <v>199</v>
      </c>
      <c r="AE35" s="566"/>
      <c r="AF35" s="566"/>
      <c r="AG35" s="566"/>
      <c r="AH35" s="566"/>
      <c r="AI35" s="566"/>
      <c r="AJ35" s="566"/>
      <c r="AK35" s="566"/>
      <c r="AL35" s="570" t="s">
        <v>199</v>
      </c>
      <c r="AM35" s="348"/>
      <c r="AN35" s="348"/>
      <c r="AO35" s="571"/>
      <c r="AP35" s="16"/>
      <c r="AQ35" s="336" t="s">
        <v>401</v>
      </c>
      <c r="AR35" s="337"/>
      <c r="AS35" s="337"/>
      <c r="AT35" s="337"/>
      <c r="AU35" s="337"/>
      <c r="AV35" s="337"/>
      <c r="AW35" s="337"/>
      <c r="AX35" s="337"/>
      <c r="AY35" s="337"/>
      <c r="AZ35" s="337"/>
      <c r="BA35" s="337"/>
      <c r="BB35" s="337"/>
      <c r="BC35" s="337"/>
      <c r="BD35" s="337"/>
      <c r="BE35" s="337"/>
      <c r="BF35" s="379"/>
      <c r="BG35" s="336" t="s">
        <v>207</v>
      </c>
      <c r="BH35" s="337"/>
      <c r="BI35" s="337"/>
      <c r="BJ35" s="337"/>
      <c r="BK35" s="337"/>
      <c r="BL35" s="337"/>
      <c r="BM35" s="337"/>
      <c r="BN35" s="337"/>
      <c r="BO35" s="337"/>
      <c r="BP35" s="337"/>
      <c r="BQ35" s="337"/>
      <c r="BR35" s="337"/>
      <c r="BS35" s="337"/>
      <c r="BT35" s="337"/>
      <c r="BU35" s="337"/>
      <c r="BV35" s="337"/>
      <c r="BW35" s="337"/>
      <c r="BX35" s="337"/>
      <c r="BY35" s="337"/>
      <c r="BZ35" s="337"/>
      <c r="CA35" s="337"/>
      <c r="CB35" s="379"/>
      <c r="CD35" s="568" t="s">
        <v>402</v>
      </c>
      <c r="CE35" s="457"/>
      <c r="CF35" s="457"/>
      <c r="CG35" s="457"/>
      <c r="CH35" s="457"/>
      <c r="CI35" s="457"/>
      <c r="CJ35" s="457"/>
      <c r="CK35" s="457"/>
      <c r="CL35" s="457"/>
      <c r="CM35" s="457"/>
      <c r="CN35" s="457"/>
      <c r="CO35" s="457"/>
      <c r="CP35" s="457"/>
      <c r="CQ35" s="569"/>
      <c r="CR35" s="563">
        <v>501509</v>
      </c>
      <c r="CS35" s="594"/>
      <c r="CT35" s="594"/>
      <c r="CU35" s="594"/>
      <c r="CV35" s="594"/>
      <c r="CW35" s="594"/>
      <c r="CX35" s="594"/>
      <c r="CY35" s="595"/>
      <c r="CZ35" s="570">
        <v>3.8</v>
      </c>
      <c r="DA35" s="596"/>
      <c r="DB35" s="596"/>
      <c r="DC35" s="597"/>
      <c r="DD35" s="573">
        <v>386960</v>
      </c>
      <c r="DE35" s="594"/>
      <c r="DF35" s="594"/>
      <c r="DG35" s="594"/>
      <c r="DH35" s="594"/>
      <c r="DI35" s="594"/>
      <c r="DJ35" s="594"/>
      <c r="DK35" s="595"/>
      <c r="DL35" s="573">
        <v>376876</v>
      </c>
      <c r="DM35" s="594"/>
      <c r="DN35" s="594"/>
      <c r="DO35" s="594"/>
      <c r="DP35" s="594"/>
      <c r="DQ35" s="594"/>
      <c r="DR35" s="594"/>
      <c r="DS35" s="594"/>
      <c r="DT35" s="594"/>
      <c r="DU35" s="594"/>
      <c r="DV35" s="595"/>
      <c r="DW35" s="570">
        <v>4.5</v>
      </c>
      <c r="DX35" s="596"/>
      <c r="DY35" s="596"/>
      <c r="DZ35" s="596"/>
      <c r="EA35" s="596"/>
      <c r="EB35" s="596"/>
      <c r="EC35" s="598"/>
    </row>
    <row r="36" spans="2:133" ht="11.25" customHeight="1" x14ac:dyDescent="0.15">
      <c r="B36" s="568" t="s">
        <v>370</v>
      </c>
      <c r="C36" s="457"/>
      <c r="D36" s="457"/>
      <c r="E36" s="457"/>
      <c r="F36" s="457"/>
      <c r="G36" s="457"/>
      <c r="H36" s="457"/>
      <c r="I36" s="457"/>
      <c r="J36" s="457"/>
      <c r="K36" s="457"/>
      <c r="L36" s="457"/>
      <c r="M36" s="457"/>
      <c r="N36" s="457"/>
      <c r="O36" s="457"/>
      <c r="P36" s="457"/>
      <c r="Q36" s="569"/>
      <c r="R36" s="563">
        <v>459550</v>
      </c>
      <c r="S36" s="342"/>
      <c r="T36" s="342"/>
      <c r="U36" s="342"/>
      <c r="V36" s="342"/>
      <c r="W36" s="342"/>
      <c r="X36" s="342"/>
      <c r="Y36" s="564"/>
      <c r="Z36" s="565">
        <v>3.4</v>
      </c>
      <c r="AA36" s="565"/>
      <c r="AB36" s="565"/>
      <c r="AC36" s="565"/>
      <c r="AD36" s="566" t="s">
        <v>199</v>
      </c>
      <c r="AE36" s="566"/>
      <c r="AF36" s="566"/>
      <c r="AG36" s="566"/>
      <c r="AH36" s="566"/>
      <c r="AI36" s="566"/>
      <c r="AJ36" s="566"/>
      <c r="AK36" s="566"/>
      <c r="AL36" s="570" t="s">
        <v>199</v>
      </c>
      <c r="AM36" s="348"/>
      <c r="AN36" s="348"/>
      <c r="AO36" s="571"/>
      <c r="AP36" s="16"/>
      <c r="AQ36" s="610" t="s">
        <v>385</v>
      </c>
      <c r="AR36" s="611"/>
      <c r="AS36" s="611"/>
      <c r="AT36" s="611"/>
      <c r="AU36" s="611"/>
      <c r="AV36" s="611"/>
      <c r="AW36" s="611"/>
      <c r="AX36" s="611"/>
      <c r="AY36" s="612"/>
      <c r="AZ36" s="555">
        <v>1237929</v>
      </c>
      <c r="BA36" s="556"/>
      <c r="BB36" s="556"/>
      <c r="BC36" s="556"/>
      <c r="BD36" s="556"/>
      <c r="BE36" s="556"/>
      <c r="BF36" s="613"/>
      <c r="BG36" s="552" t="s">
        <v>405</v>
      </c>
      <c r="BH36" s="553"/>
      <c r="BI36" s="553"/>
      <c r="BJ36" s="553"/>
      <c r="BK36" s="553"/>
      <c r="BL36" s="553"/>
      <c r="BM36" s="553"/>
      <c r="BN36" s="553"/>
      <c r="BO36" s="553"/>
      <c r="BP36" s="553"/>
      <c r="BQ36" s="553"/>
      <c r="BR36" s="553"/>
      <c r="BS36" s="553"/>
      <c r="BT36" s="553"/>
      <c r="BU36" s="554"/>
      <c r="BV36" s="555">
        <v>43691</v>
      </c>
      <c r="BW36" s="556"/>
      <c r="BX36" s="556"/>
      <c r="BY36" s="556"/>
      <c r="BZ36" s="556"/>
      <c r="CA36" s="556"/>
      <c r="CB36" s="613"/>
      <c r="CD36" s="568" t="s">
        <v>30</v>
      </c>
      <c r="CE36" s="457"/>
      <c r="CF36" s="457"/>
      <c r="CG36" s="457"/>
      <c r="CH36" s="457"/>
      <c r="CI36" s="457"/>
      <c r="CJ36" s="457"/>
      <c r="CK36" s="457"/>
      <c r="CL36" s="457"/>
      <c r="CM36" s="457"/>
      <c r="CN36" s="457"/>
      <c r="CO36" s="457"/>
      <c r="CP36" s="457"/>
      <c r="CQ36" s="569"/>
      <c r="CR36" s="563">
        <v>2616433</v>
      </c>
      <c r="CS36" s="342"/>
      <c r="CT36" s="342"/>
      <c r="CU36" s="342"/>
      <c r="CV36" s="342"/>
      <c r="CW36" s="342"/>
      <c r="CX36" s="342"/>
      <c r="CY36" s="564"/>
      <c r="CZ36" s="570">
        <v>19.899999999999999</v>
      </c>
      <c r="DA36" s="596"/>
      <c r="DB36" s="596"/>
      <c r="DC36" s="597"/>
      <c r="DD36" s="573">
        <v>2171886</v>
      </c>
      <c r="DE36" s="342"/>
      <c r="DF36" s="342"/>
      <c r="DG36" s="342"/>
      <c r="DH36" s="342"/>
      <c r="DI36" s="342"/>
      <c r="DJ36" s="342"/>
      <c r="DK36" s="564"/>
      <c r="DL36" s="573">
        <v>1343477</v>
      </c>
      <c r="DM36" s="342"/>
      <c r="DN36" s="342"/>
      <c r="DO36" s="342"/>
      <c r="DP36" s="342"/>
      <c r="DQ36" s="342"/>
      <c r="DR36" s="342"/>
      <c r="DS36" s="342"/>
      <c r="DT36" s="342"/>
      <c r="DU36" s="342"/>
      <c r="DV36" s="564"/>
      <c r="DW36" s="570">
        <v>16.100000000000001</v>
      </c>
      <c r="DX36" s="596"/>
      <c r="DY36" s="596"/>
      <c r="DZ36" s="596"/>
      <c r="EA36" s="596"/>
      <c r="EB36" s="596"/>
      <c r="EC36" s="598"/>
    </row>
    <row r="37" spans="2:133" ht="11.25" customHeight="1" x14ac:dyDescent="0.15">
      <c r="B37" s="568" t="s">
        <v>396</v>
      </c>
      <c r="C37" s="457"/>
      <c r="D37" s="457"/>
      <c r="E37" s="457"/>
      <c r="F37" s="457"/>
      <c r="G37" s="457"/>
      <c r="H37" s="457"/>
      <c r="I37" s="457"/>
      <c r="J37" s="457"/>
      <c r="K37" s="457"/>
      <c r="L37" s="457"/>
      <c r="M37" s="457"/>
      <c r="N37" s="457"/>
      <c r="O37" s="457"/>
      <c r="P37" s="457"/>
      <c r="Q37" s="569"/>
      <c r="R37" s="563">
        <v>190180</v>
      </c>
      <c r="S37" s="342"/>
      <c r="T37" s="342"/>
      <c r="U37" s="342"/>
      <c r="V37" s="342"/>
      <c r="W37" s="342"/>
      <c r="X37" s="342"/>
      <c r="Y37" s="564"/>
      <c r="Z37" s="565">
        <v>1.4</v>
      </c>
      <c r="AA37" s="565"/>
      <c r="AB37" s="565"/>
      <c r="AC37" s="565"/>
      <c r="AD37" s="566">
        <v>445</v>
      </c>
      <c r="AE37" s="566"/>
      <c r="AF37" s="566"/>
      <c r="AG37" s="566"/>
      <c r="AH37" s="566"/>
      <c r="AI37" s="566"/>
      <c r="AJ37" s="566"/>
      <c r="AK37" s="566"/>
      <c r="AL37" s="570">
        <v>0</v>
      </c>
      <c r="AM37" s="348"/>
      <c r="AN37" s="348"/>
      <c r="AO37" s="571"/>
      <c r="AQ37" s="614" t="s">
        <v>406</v>
      </c>
      <c r="AR37" s="345"/>
      <c r="AS37" s="345"/>
      <c r="AT37" s="345"/>
      <c r="AU37" s="345"/>
      <c r="AV37" s="345"/>
      <c r="AW37" s="345"/>
      <c r="AX37" s="345"/>
      <c r="AY37" s="615"/>
      <c r="AZ37" s="563">
        <v>283022</v>
      </c>
      <c r="BA37" s="342"/>
      <c r="BB37" s="342"/>
      <c r="BC37" s="342"/>
      <c r="BD37" s="594"/>
      <c r="BE37" s="594"/>
      <c r="BF37" s="605"/>
      <c r="BG37" s="568" t="s">
        <v>408</v>
      </c>
      <c r="BH37" s="457"/>
      <c r="BI37" s="457"/>
      <c r="BJ37" s="457"/>
      <c r="BK37" s="457"/>
      <c r="BL37" s="457"/>
      <c r="BM37" s="457"/>
      <c r="BN37" s="457"/>
      <c r="BO37" s="457"/>
      <c r="BP37" s="457"/>
      <c r="BQ37" s="457"/>
      <c r="BR37" s="457"/>
      <c r="BS37" s="457"/>
      <c r="BT37" s="457"/>
      <c r="BU37" s="569"/>
      <c r="BV37" s="563">
        <v>21246</v>
      </c>
      <c r="BW37" s="342"/>
      <c r="BX37" s="342"/>
      <c r="BY37" s="342"/>
      <c r="BZ37" s="342"/>
      <c r="CA37" s="342"/>
      <c r="CB37" s="574"/>
      <c r="CD37" s="568" t="s">
        <v>157</v>
      </c>
      <c r="CE37" s="457"/>
      <c r="CF37" s="457"/>
      <c r="CG37" s="457"/>
      <c r="CH37" s="457"/>
      <c r="CI37" s="457"/>
      <c r="CJ37" s="457"/>
      <c r="CK37" s="457"/>
      <c r="CL37" s="457"/>
      <c r="CM37" s="457"/>
      <c r="CN37" s="457"/>
      <c r="CO37" s="457"/>
      <c r="CP37" s="457"/>
      <c r="CQ37" s="569"/>
      <c r="CR37" s="563">
        <v>1250150</v>
      </c>
      <c r="CS37" s="594"/>
      <c r="CT37" s="594"/>
      <c r="CU37" s="594"/>
      <c r="CV37" s="594"/>
      <c r="CW37" s="594"/>
      <c r="CX37" s="594"/>
      <c r="CY37" s="595"/>
      <c r="CZ37" s="570">
        <v>9.5</v>
      </c>
      <c r="DA37" s="596"/>
      <c r="DB37" s="596"/>
      <c r="DC37" s="597"/>
      <c r="DD37" s="573">
        <v>991401</v>
      </c>
      <c r="DE37" s="594"/>
      <c r="DF37" s="594"/>
      <c r="DG37" s="594"/>
      <c r="DH37" s="594"/>
      <c r="DI37" s="594"/>
      <c r="DJ37" s="594"/>
      <c r="DK37" s="595"/>
      <c r="DL37" s="573">
        <v>959237</v>
      </c>
      <c r="DM37" s="594"/>
      <c r="DN37" s="594"/>
      <c r="DO37" s="594"/>
      <c r="DP37" s="594"/>
      <c r="DQ37" s="594"/>
      <c r="DR37" s="594"/>
      <c r="DS37" s="594"/>
      <c r="DT37" s="594"/>
      <c r="DU37" s="594"/>
      <c r="DV37" s="595"/>
      <c r="DW37" s="570">
        <v>11.5</v>
      </c>
      <c r="DX37" s="596"/>
      <c r="DY37" s="596"/>
      <c r="DZ37" s="596"/>
      <c r="EA37" s="596"/>
      <c r="EB37" s="596"/>
      <c r="EC37" s="598"/>
    </row>
    <row r="38" spans="2:133" ht="11.25" customHeight="1" x14ac:dyDescent="0.15">
      <c r="B38" s="568" t="s">
        <v>409</v>
      </c>
      <c r="C38" s="457"/>
      <c r="D38" s="457"/>
      <c r="E38" s="457"/>
      <c r="F38" s="457"/>
      <c r="G38" s="457"/>
      <c r="H38" s="457"/>
      <c r="I38" s="457"/>
      <c r="J38" s="457"/>
      <c r="K38" s="457"/>
      <c r="L38" s="457"/>
      <c r="M38" s="457"/>
      <c r="N38" s="457"/>
      <c r="O38" s="457"/>
      <c r="P38" s="457"/>
      <c r="Q38" s="569"/>
      <c r="R38" s="563">
        <v>1416850</v>
      </c>
      <c r="S38" s="342"/>
      <c r="T38" s="342"/>
      <c r="U38" s="342"/>
      <c r="V38" s="342"/>
      <c r="W38" s="342"/>
      <c r="X38" s="342"/>
      <c r="Y38" s="564"/>
      <c r="Z38" s="565">
        <v>10.4</v>
      </c>
      <c r="AA38" s="565"/>
      <c r="AB38" s="565"/>
      <c r="AC38" s="565"/>
      <c r="AD38" s="566" t="s">
        <v>199</v>
      </c>
      <c r="AE38" s="566"/>
      <c r="AF38" s="566"/>
      <c r="AG38" s="566"/>
      <c r="AH38" s="566"/>
      <c r="AI38" s="566"/>
      <c r="AJ38" s="566"/>
      <c r="AK38" s="566"/>
      <c r="AL38" s="570" t="s">
        <v>199</v>
      </c>
      <c r="AM38" s="348"/>
      <c r="AN38" s="348"/>
      <c r="AO38" s="571"/>
      <c r="AQ38" s="614" t="s">
        <v>301</v>
      </c>
      <c r="AR38" s="345"/>
      <c r="AS38" s="345"/>
      <c r="AT38" s="345"/>
      <c r="AU38" s="345"/>
      <c r="AV38" s="345"/>
      <c r="AW38" s="345"/>
      <c r="AX38" s="345"/>
      <c r="AY38" s="615"/>
      <c r="AZ38" s="563">
        <v>159650</v>
      </c>
      <c r="BA38" s="342"/>
      <c r="BB38" s="342"/>
      <c r="BC38" s="342"/>
      <c r="BD38" s="594"/>
      <c r="BE38" s="594"/>
      <c r="BF38" s="605"/>
      <c r="BG38" s="568" t="s">
        <v>410</v>
      </c>
      <c r="BH38" s="457"/>
      <c r="BI38" s="457"/>
      <c r="BJ38" s="457"/>
      <c r="BK38" s="457"/>
      <c r="BL38" s="457"/>
      <c r="BM38" s="457"/>
      <c r="BN38" s="457"/>
      <c r="BO38" s="457"/>
      <c r="BP38" s="457"/>
      <c r="BQ38" s="457"/>
      <c r="BR38" s="457"/>
      <c r="BS38" s="457"/>
      <c r="BT38" s="457"/>
      <c r="BU38" s="569"/>
      <c r="BV38" s="563">
        <v>1980</v>
      </c>
      <c r="BW38" s="342"/>
      <c r="BX38" s="342"/>
      <c r="BY38" s="342"/>
      <c r="BZ38" s="342"/>
      <c r="CA38" s="342"/>
      <c r="CB38" s="574"/>
      <c r="CD38" s="568" t="s">
        <v>411</v>
      </c>
      <c r="CE38" s="457"/>
      <c r="CF38" s="457"/>
      <c r="CG38" s="457"/>
      <c r="CH38" s="457"/>
      <c r="CI38" s="457"/>
      <c r="CJ38" s="457"/>
      <c r="CK38" s="457"/>
      <c r="CL38" s="457"/>
      <c r="CM38" s="457"/>
      <c r="CN38" s="457"/>
      <c r="CO38" s="457"/>
      <c r="CP38" s="457"/>
      <c r="CQ38" s="569"/>
      <c r="CR38" s="563">
        <v>795257</v>
      </c>
      <c r="CS38" s="342"/>
      <c r="CT38" s="342"/>
      <c r="CU38" s="342"/>
      <c r="CV38" s="342"/>
      <c r="CW38" s="342"/>
      <c r="CX38" s="342"/>
      <c r="CY38" s="564"/>
      <c r="CZ38" s="570">
        <v>6.1</v>
      </c>
      <c r="DA38" s="596"/>
      <c r="DB38" s="596"/>
      <c r="DC38" s="597"/>
      <c r="DD38" s="573">
        <v>650255</v>
      </c>
      <c r="DE38" s="342"/>
      <c r="DF38" s="342"/>
      <c r="DG38" s="342"/>
      <c r="DH38" s="342"/>
      <c r="DI38" s="342"/>
      <c r="DJ38" s="342"/>
      <c r="DK38" s="564"/>
      <c r="DL38" s="573">
        <v>626132</v>
      </c>
      <c r="DM38" s="342"/>
      <c r="DN38" s="342"/>
      <c r="DO38" s="342"/>
      <c r="DP38" s="342"/>
      <c r="DQ38" s="342"/>
      <c r="DR38" s="342"/>
      <c r="DS38" s="342"/>
      <c r="DT38" s="342"/>
      <c r="DU38" s="342"/>
      <c r="DV38" s="564"/>
      <c r="DW38" s="570">
        <v>7.5</v>
      </c>
      <c r="DX38" s="596"/>
      <c r="DY38" s="596"/>
      <c r="DZ38" s="596"/>
      <c r="EA38" s="596"/>
      <c r="EB38" s="596"/>
      <c r="EC38" s="598"/>
    </row>
    <row r="39" spans="2:133" ht="11.25" customHeight="1" x14ac:dyDescent="0.15">
      <c r="B39" s="568" t="s">
        <v>412</v>
      </c>
      <c r="C39" s="457"/>
      <c r="D39" s="457"/>
      <c r="E39" s="457"/>
      <c r="F39" s="457"/>
      <c r="G39" s="457"/>
      <c r="H39" s="457"/>
      <c r="I39" s="457"/>
      <c r="J39" s="457"/>
      <c r="K39" s="457"/>
      <c r="L39" s="457"/>
      <c r="M39" s="457"/>
      <c r="N39" s="457"/>
      <c r="O39" s="457"/>
      <c r="P39" s="457"/>
      <c r="Q39" s="569"/>
      <c r="R39" s="563" t="s">
        <v>199</v>
      </c>
      <c r="S39" s="342"/>
      <c r="T39" s="342"/>
      <c r="U39" s="342"/>
      <c r="V39" s="342"/>
      <c r="W39" s="342"/>
      <c r="X39" s="342"/>
      <c r="Y39" s="564"/>
      <c r="Z39" s="565" t="s">
        <v>199</v>
      </c>
      <c r="AA39" s="565"/>
      <c r="AB39" s="565"/>
      <c r="AC39" s="565"/>
      <c r="AD39" s="566" t="s">
        <v>199</v>
      </c>
      <c r="AE39" s="566"/>
      <c r="AF39" s="566"/>
      <c r="AG39" s="566"/>
      <c r="AH39" s="566"/>
      <c r="AI39" s="566"/>
      <c r="AJ39" s="566"/>
      <c r="AK39" s="566"/>
      <c r="AL39" s="570" t="s">
        <v>199</v>
      </c>
      <c r="AM39" s="348"/>
      <c r="AN39" s="348"/>
      <c r="AO39" s="571"/>
      <c r="AQ39" s="614" t="s">
        <v>413</v>
      </c>
      <c r="AR39" s="345"/>
      <c r="AS39" s="345"/>
      <c r="AT39" s="345"/>
      <c r="AU39" s="345"/>
      <c r="AV39" s="345"/>
      <c r="AW39" s="345"/>
      <c r="AX39" s="345"/>
      <c r="AY39" s="615"/>
      <c r="AZ39" s="563" t="s">
        <v>199</v>
      </c>
      <c r="BA39" s="342"/>
      <c r="BB39" s="342"/>
      <c r="BC39" s="342"/>
      <c r="BD39" s="594"/>
      <c r="BE39" s="594"/>
      <c r="BF39" s="605"/>
      <c r="BG39" s="568" t="s">
        <v>332</v>
      </c>
      <c r="BH39" s="457"/>
      <c r="BI39" s="457"/>
      <c r="BJ39" s="457"/>
      <c r="BK39" s="457"/>
      <c r="BL39" s="457"/>
      <c r="BM39" s="457"/>
      <c r="BN39" s="457"/>
      <c r="BO39" s="457"/>
      <c r="BP39" s="457"/>
      <c r="BQ39" s="457"/>
      <c r="BR39" s="457"/>
      <c r="BS39" s="457"/>
      <c r="BT39" s="457"/>
      <c r="BU39" s="569"/>
      <c r="BV39" s="563">
        <v>2950</v>
      </c>
      <c r="BW39" s="342"/>
      <c r="BX39" s="342"/>
      <c r="BY39" s="342"/>
      <c r="BZ39" s="342"/>
      <c r="CA39" s="342"/>
      <c r="CB39" s="574"/>
      <c r="CD39" s="568" t="s">
        <v>417</v>
      </c>
      <c r="CE39" s="457"/>
      <c r="CF39" s="457"/>
      <c r="CG39" s="457"/>
      <c r="CH39" s="457"/>
      <c r="CI39" s="457"/>
      <c r="CJ39" s="457"/>
      <c r="CK39" s="457"/>
      <c r="CL39" s="457"/>
      <c r="CM39" s="457"/>
      <c r="CN39" s="457"/>
      <c r="CO39" s="457"/>
      <c r="CP39" s="457"/>
      <c r="CQ39" s="569"/>
      <c r="CR39" s="563">
        <v>513928</v>
      </c>
      <c r="CS39" s="594"/>
      <c r="CT39" s="594"/>
      <c r="CU39" s="594"/>
      <c r="CV39" s="594"/>
      <c r="CW39" s="594"/>
      <c r="CX39" s="594"/>
      <c r="CY39" s="595"/>
      <c r="CZ39" s="570">
        <v>3.9</v>
      </c>
      <c r="DA39" s="596"/>
      <c r="DB39" s="596"/>
      <c r="DC39" s="597"/>
      <c r="DD39" s="573">
        <v>485619</v>
      </c>
      <c r="DE39" s="594"/>
      <c r="DF39" s="594"/>
      <c r="DG39" s="594"/>
      <c r="DH39" s="594"/>
      <c r="DI39" s="594"/>
      <c r="DJ39" s="594"/>
      <c r="DK39" s="595"/>
      <c r="DL39" s="573" t="s">
        <v>199</v>
      </c>
      <c r="DM39" s="594"/>
      <c r="DN39" s="594"/>
      <c r="DO39" s="594"/>
      <c r="DP39" s="594"/>
      <c r="DQ39" s="594"/>
      <c r="DR39" s="594"/>
      <c r="DS39" s="594"/>
      <c r="DT39" s="594"/>
      <c r="DU39" s="594"/>
      <c r="DV39" s="595"/>
      <c r="DW39" s="570" t="s">
        <v>199</v>
      </c>
      <c r="DX39" s="596"/>
      <c r="DY39" s="596"/>
      <c r="DZ39" s="596"/>
      <c r="EA39" s="596"/>
      <c r="EB39" s="596"/>
      <c r="EC39" s="598"/>
    </row>
    <row r="40" spans="2:133" ht="11.25" customHeight="1" x14ac:dyDescent="0.15">
      <c r="B40" s="568" t="s">
        <v>418</v>
      </c>
      <c r="C40" s="457"/>
      <c r="D40" s="457"/>
      <c r="E40" s="457"/>
      <c r="F40" s="457"/>
      <c r="G40" s="457"/>
      <c r="H40" s="457"/>
      <c r="I40" s="457"/>
      <c r="J40" s="457"/>
      <c r="K40" s="457"/>
      <c r="L40" s="457"/>
      <c r="M40" s="457"/>
      <c r="N40" s="457"/>
      <c r="O40" s="457"/>
      <c r="P40" s="457"/>
      <c r="Q40" s="569"/>
      <c r="R40" s="563">
        <v>34050</v>
      </c>
      <c r="S40" s="342"/>
      <c r="T40" s="342"/>
      <c r="U40" s="342"/>
      <c r="V40" s="342"/>
      <c r="W40" s="342"/>
      <c r="X40" s="342"/>
      <c r="Y40" s="564"/>
      <c r="Z40" s="565">
        <v>0.3</v>
      </c>
      <c r="AA40" s="565"/>
      <c r="AB40" s="565"/>
      <c r="AC40" s="565"/>
      <c r="AD40" s="566" t="s">
        <v>199</v>
      </c>
      <c r="AE40" s="566"/>
      <c r="AF40" s="566"/>
      <c r="AG40" s="566"/>
      <c r="AH40" s="566"/>
      <c r="AI40" s="566"/>
      <c r="AJ40" s="566"/>
      <c r="AK40" s="566"/>
      <c r="AL40" s="570" t="s">
        <v>199</v>
      </c>
      <c r="AM40" s="348"/>
      <c r="AN40" s="348"/>
      <c r="AO40" s="571"/>
      <c r="AQ40" s="614" t="s">
        <v>420</v>
      </c>
      <c r="AR40" s="345"/>
      <c r="AS40" s="345"/>
      <c r="AT40" s="345"/>
      <c r="AU40" s="345"/>
      <c r="AV40" s="345"/>
      <c r="AW40" s="345"/>
      <c r="AX40" s="345"/>
      <c r="AY40" s="615"/>
      <c r="AZ40" s="563" t="s">
        <v>199</v>
      </c>
      <c r="BA40" s="342"/>
      <c r="BB40" s="342"/>
      <c r="BC40" s="342"/>
      <c r="BD40" s="594"/>
      <c r="BE40" s="594"/>
      <c r="BF40" s="605"/>
      <c r="BG40" s="645" t="s">
        <v>422</v>
      </c>
      <c r="BH40" s="504"/>
      <c r="BI40" s="504"/>
      <c r="BJ40" s="504"/>
      <c r="BK40" s="504"/>
      <c r="BL40" s="7"/>
      <c r="BM40" s="457" t="s">
        <v>423</v>
      </c>
      <c r="BN40" s="457"/>
      <c r="BO40" s="457"/>
      <c r="BP40" s="457"/>
      <c r="BQ40" s="457"/>
      <c r="BR40" s="457"/>
      <c r="BS40" s="457"/>
      <c r="BT40" s="457"/>
      <c r="BU40" s="569"/>
      <c r="BV40" s="563">
        <v>100</v>
      </c>
      <c r="BW40" s="342"/>
      <c r="BX40" s="342"/>
      <c r="BY40" s="342"/>
      <c r="BZ40" s="342"/>
      <c r="CA40" s="342"/>
      <c r="CB40" s="574"/>
      <c r="CD40" s="568" t="s">
        <v>365</v>
      </c>
      <c r="CE40" s="457"/>
      <c r="CF40" s="457"/>
      <c r="CG40" s="457"/>
      <c r="CH40" s="457"/>
      <c r="CI40" s="457"/>
      <c r="CJ40" s="457"/>
      <c r="CK40" s="457"/>
      <c r="CL40" s="457"/>
      <c r="CM40" s="457"/>
      <c r="CN40" s="457"/>
      <c r="CO40" s="457"/>
      <c r="CP40" s="457"/>
      <c r="CQ40" s="569"/>
      <c r="CR40" s="563">
        <v>20000</v>
      </c>
      <c r="CS40" s="342"/>
      <c r="CT40" s="342"/>
      <c r="CU40" s="342"/>
      <c r="CV40" s="342"/>
      <c r="CW40" s="342"/>
      <c r="CX40" s="342"/>
      <c r="CY40" s="564"/>
      <c r="CZ40" s="570">
        <v>0.2</v>
      </c>
      <c r="DA40" s="596"/>
      <c r="DB40" s="596"/>
      <c r="DC40" s="597"/>
      <c r="DD40" s="573" t="s">
        <v>199</v>
      </c>
      <c r="DE40" s="342"/>
      <c r="DF40" s="342"/>
      <c r="DG40" s="342"/>
      <c r="DH40" s="342"/>
      <c r="DI40" s="342"/>
      <c r="DJ40" s="342"/>
      <c r="DK40" s="564"/>
      <c r="DL40" s="573" t="s">
        <v>199</v>
      </c>
      <c r="DM40" s="342"/>
      <c r="DN40" s="342"/>
      <c r="DO40" s="342"/>
      <c r="DP40" s="342"/>
      <c r="DQ40" s="342"/>
      <c r="DR40" s="342"/>
      <c r="DS40" s="342"/>
      <c r="DT40" s="342"/>
      <c r="DU40" s="342"/>
      <c r="DV40" s="564"/>
      <c r="DW40" s="570" t="s">
        <v>199</v>
      </c>
      <c r="DX40" s="596"/>
      <c r="DY40" s="596"/>
      <c r="DZ40" s="596"/>
      <c r="EA40" s="596"/>
      <c r="EB40" s="596"/>
      <c r="EC40" s="598"/>
    </row>
    <row r="41" spans="2:133" ht="11.25" customHeight="1" x14ac:dyDescent="0.15">
      <c r="B41" s="581" t="s">
        <v>419</v>
      </c>
      <c r="C41" s="582"/>
      <c r="D41" s="582"/>
      <c r="E41" s="582"/>
      <c r="F41" s="582"/>
      <c r="G41" s="582"/>
      <c r="H41" s="582"/>
      <c r="I41" s="582"/>
      <c r="J41" s="582"/>
      <c r="K41" s="582"/>
      <c r="L41" s="582"/>
      <c r="M41" s="582"/>
      <c r="N41" s="582"/>
      <c r="O41" s="582"/>
      <c r="P41" s="582"/>
      <c r="Q41" s="583"/>
      <c r="R41" s="616">
        <v>13569642</v>
      </c>
      <c r="S41" s="617"/>
      <c r="T41" s="617"/>
      <c r="U41" s="617"/>
      <c r="V41" s="617"/>
      <c r="W41" s="617"/>
      <c r="X41" s="617"/>
      <c r="Y41" s="618"/>
      <c r="Z41" s="619">
        <v>100</v>
      </c>
      <c r="AA41" s="619"/>
      <c r="AB41" s="619"/>
      <c r="AC41" s="619"/>
      <c r="AD41" s="620">
        <v>8299171</v>
      </c>
      <c r="AE41" s="620"/>
      <c r="AF41" s="620"/>
      <c r="AG41" s="620"/>
      <c r="AH41" s="620"/>
      <c r="AI41" s="620"/>
      <c r="AJ41" s="620"/>
      <c r="AK41" s="620"/>
      <c r="AL41" s="621">
        <v>100</v>
      </c>
      <c r="AM41" s="608"/>
      <c r="AN41" s="608"/>
      <c r="AO41" s="622"/>
      <c r="AQ41" s="614" t="s">
        <v>424</v>
      </c>
      <c r="AR41" s="345"/>
      <c r="AS41" s="345"/>
      <c r="AT41" s="345"/>
      <c r="AU41" s="345"/>
      <c r="AV41" s="345"/>
      <c r="AW41" s="345"/>
      <c r="AX41" s="345"/>
      <c r="AY41" s="615"/>
      <c r="AZ41" s="563">
        <v>139440</v>
      </c>
      <c r="BA41" s="342"/>
      <c r="BB41" s="342"/>
      <c r="BC41" s="342"/>
      <c r="BD41" s="594"/>
      <c r="BE41" s="594"/>
      <c r="BF41" s="605"/>
      <c r="BG41" s="645"/>
      <c r="BH41" s="504"/>
      <c r="BI41" s="504"/>
      <c r="BJ41" s="504"/>
      <c r="BK41" s="504"/>
      <c r="BL41" s="7"/>
      <c r="BM41" s="457" t="s">
        <v>337</v>
      </c>
      <c r="BN41" s="457"/>
      <c r="BO41" s="457"/>
      <c r="BP41" s="457"/>
      <c r="BQ41" s="457"/>
      <c r="BR41" s="457"/>
      <c r="BS41" s="457"/>
      <c r="BT41" s="457"/>
      <c r="BU41" s="569"/>
      <c r="BV41" s="563" t="s">
        <v>199</v>
      </c>
      <c r="BW41" s="342"/>
      <c r="BX41" s="342"/>
      <c r="BY41" s="342"/>
      <c r="BZ41" s="342"/>
      <c r="CA41" s="342"/>
      <c r="CB41" s="574"/>
      <c r="CD41" s="568" t="s">
        <v>279</v>
      </c>
      <c r="CE41" s="457"/>
      <c r="CF41" s="457"/>
      <c r="CG41" s="457"/>
      <c r="CH41" s="457"/>
      <c r="CI41" s="457"/>
      <c r="CJ41" s="457"/>
      <c r="CK41" s="457"/>
      <c r="CL41" s="457"/>
      <c r="CM41" s="457"/>
      <c r="CN41" s="457"/>
      <c r="CO41" s="457"/>
      <c r="CP41" s="457"/>
      <c r="CQ41" s="569"/>
      <c r="CR41" s="563" t="s">
        <v>199</v>
      </c>
      <c r="CS41" s="594"/>
      <c r="CT41" s="594"/>
      <c r="CU41" s="594"/>
      <c r="CV41" s="594"/>
      <c r="CW41" s="594"/>
      <c r="CX41" s="594"/>
      <c r="CY41" s="595"/>
      <c r="CZ41" s="570" t="s">
        <v>199</v>
      </c>
      <c r="DA41" s="596"/>
      <c r="DB41" s="596"/>
      <c r="DC41" s="597"/>
      <c r="DD41" s="573" t="s">
        <v>199</v>
      </c>
      <c r="DE41" s="594"/>
      <c r="DF41" s="594"/>
      <c r="DG41" s="594"/>
      <c r="DH41" s="594"/>
      <c r="DI41" s="594"/>
      <c r="DJ41" s="594"/>
      <c r="DK41" s="595"/>
      <c r="DL41" s="623"/>
      <c r="DM41" s="624"/>
      <c r="DN41" s="624"/>
      <c r="DO41" s="624"/>
      <c r="DP41" s="624"/>
      <c r="DQ41" s="624"/>
      <c r="DR41" s="624"/>
      <c r="DS41" s="624"/>
      <c r="DT41" s="624"/>
      <c r="DU41" s="624"/>
      <c r="DV41" s="625"/>
      <c r="DW41" s="626"/>
      <c r="DX41" s="627"/>
      <c r="DY41" s="627"/>
      <c r="DZ41" s="627"/>
      <c r="EA41" s="627"/>
      <c r="EB41" s="627"/>
      <c r="EC41" s="628"/>
    </row>
    <row r="42" spans="2:133" ht="11.25" customHeight="1" x14ac:dyDescent="0.15">
      <c r="AQ42" s="629" t="s">
        <v>425</v>
      </c>
      <c r="AR42" s="630"/>
      <c r="AS42" s="630"/>
      <c r="AT42" s="630"/>
      <c r="AU42" s="630"/>
      <c r="AV42" s="630"/>
      <c r="AW42" s="630"/>
      <c r="AX42" s="630"/>
      <c r="AY42" s="631"/>
      <c r="AZ42" s="616">
        <v>655817</v>
      </c>
      <c r="BA42" s="617"/>
      <c r="BB42" s="617"/>
      <c r="BC42" s="617"/>
      <c r="BD42" s="607"/>
      <c r="BE42" s="607"/>
      <c r="BF42" s="609"/>
      <c r="BG42" s="520"/>
      <c r="BH42" s="521"/>
      <c r="BI42" s="521"/>
      <c r="BJ42" s="521"/>
      <c r="BK42" s="521"/>
      <c r="BL42" s="20"/>
      <c r="BM42" s="582" t="s">
        <v>426</v>
      </c>
      <c r="BN42" s="582"/>
      <c r="BO42" s="582"/>
      <c r="BP42" s="582"/>
      <c r="BQ42" s="582"/>
      <c r="BR42" s="582"/>
      <c r="BS42" s="582"/>
      <c r="BT42" s="582"/>
      <c r="BU42" s="583"/>
      <c r="BV42" s="616">
        <v>355</v>
      </c>
      <c r="BW42" s="617"/>
      <c r="BX42" s="617"/>
      <c r="BY42" s="617"/>
      <c r="BZ42" s="617"/>
      <c r="CA42" s="617"/>
      <c r="CB42" s="632"/>
      <c r="CD42" s="568" t="s">
        <v>272</v>
      </c>
      <c r="CE42" s="457"/>
      <c r="CF42" s="457"/>
      <c r="CG42" s="457"/>
      <c r="CH42" s="457"/>
      <c r="CI42" s="457"/>
      <c r="CJ42" s="457"/>
      <c r="CK42" s="457"/>
      <c r="CL42" s="457"/>
      <c r="CM42" s="457"/>
      <c r="CN42" s="457"/>
      <c r="CO42" s="457"/>
      <c r="CP42" s="457"/>
      <c r="CQ42" s="569"/>
      <c r="CR42" s="563">
        <v>2053595</v>
      </c>
      <c r="CS42" s="594"/>
      <c r="CT42" s="594"/>
      <c r="CU42" s="594"/>
      <c r="CV42" s="594"/>
      <c r="CW42" s="594"/>
      <c r="CX42" s="594"/>
      <c r="CY42" s="595"/>
      <c r="CZ42" s="570">
        <v>15.6</v>
      </c>
      <c r="DA42" s="596"/>
      <c r="DB42" s="596"/>
      <c r="DC42" s="597"/>
      <c r="DD42" s="573">
        <v>345261</v>
      </c>
      <c r="DE42" s="594"/>
      <c r="DF42" s="594"/>
      <c r="DG42" s="594"/>
      <c r="DH42" s="594"/>
      <c r="DI42" s="594"/>
      <c r="DJ42" s="594"/>
      <c r="DK42" s="595"/>
      <c r="DL42" s="623"/>
      <c r="DM42" s="624"/>
      <c r="DN42" s="624"/>
      <c r="DO42" s="624"/>
      <c r="DP42" s="624"/>
      <c r="DQ42" s="624"/>
      <c r="DR42" s="624"/>
      <c r="DS42" s="624"/>
      <c r="DT42" s="624"/>
      <c r="DU42" s="624"/>
      <c r="DV42" s="625"/>
      <c r="DW42" s="626"/>
      <c r="DX42" s="627"/>
      <c r="DY42" s="627"/>
      <c r="DZ42" s="627"/>
      <c r="EA42" s="627"/>
      <c r="EB42" s="627"/>
      <c r="EC42" s="628"/>
    </row>
    <row r="43" spans="2:133" ht="11.25" customHeight="1" x14ac:dyDescent="0.15">
      <c r="B43" s="1" t="s">
        <v>49</v>
      </c>
      <c r="CD43" s="568" t="s">
        <v>82</v>
      </c>
      <c r="CE43" s="457"/>
      <c r="CF43" s="457"/>
      <c r="CG43" s="457"/>
      <c r="CH43" s="457"/>
      <c r="CI43" s="457"/>
      <c r="CJ43" s="457"/>
      <c r="CK43" s="457"/>
      <c r="CL43" s="457"/>
      <c r="CM43" s="457"/>
      <c r="CN43" s="457"/>
      <c r="CO43" s="457"/>
      <c r="CP43" s="457"/>
      <c r="CQ43" s="569"/>
      <c r="CR43" s="563">
        <v>83500</v>
      </c>
      <c r="CS43" s="594"/>
      <c r="CT43" s="594"/>
      <c r="CU43" s="594"/>
      <c r="CV43" s="594"/>
      <c r="CW43" s="594"/>
      <c r="CX43" s="594"/>
      <c r="CY43" s="595"/>
      <c r="CZ43" s="570">
        <v>0.6</v>
      </c>
      <c r="DA43" s="596"/>
      <c r="DB43" s="596"/>
      <c r="DC43" s="597"/>
      <c r="DD43" s="573">
        <v>83500</v>
      </c>
      <c r="DE43" s="594"/>
      <c r="DF43" s="594"/>
      <c r="DG43" s="594"/>
      <c r="DH43" s="594"/>
      <c r="DI43" s="594"/>
      <c r="DJ43" s="594"/>
      <c r="DK43" s="595"/>
      <c r="DL43" s="623"/>
      <c r="DM43" s="624"/>
      <c r="DN43" s="624"/>
      <c r="DO43" s="624"/>
      <c r="DP43" s="624"/>
      <c r="DQ43" s="624"/>
      <c r="DR43" s="624"/>
      <c r="DS43" s="624"/>
      <c r="DT43" s="624"/>
      <c r="DU43" s="624"/>
      <c r="DV43" s="625"/>
      <c r="DW43" s="626"/>
      <c r="DX43" s="627"/>
      <c r="DY43" s="627"/>
      <c r="DZ43" s="627"/>
      <c r="EA43" s="627"/>
      <c r="EB43" s="627"/>
      <c r="EC43" s="628"/>
    </row>
    <row r="44" spans="2:133" ht="11.25" customHeight="1" x14ac:dyDescent="0.15">
      <c r="B44" s="633" t="s">
        <v>404</v>
      </c>
      <c r="C44" s="633"/>
      <c r="D44" s="633"/>
      <c r="E44" s="633"/>
      <c r="F44" s="633"/>
      <c r="G44" s="633"/>
      <c r="H44" s="633"/>
      <c r="I44" s="633"/>
      <c r="J44" s="633"/>
      <c r="K44" s="633"/>
      <c r="L44" s="633"/>
      <c r="M44" s="633"/>
      <c r="N44" s="633"/>
      <c r="O44" s="633"/>
      <c r="P44" s="633"/>
      <c r="Q44" s="633"/>
      <c r="R44" s="633"/>
      <c r="S44" s="633"/>
      <c r="T44" s="633"/>
      <c r="U44" s="633"/>
      <c r="V44" s="633"/>
      <c r="W44" s="633"/>
      <c r="X44" s="633"/>
      <c r="Y44" s="633"/>
      <c r="Z44" s="633"/>
      <c r="AA44" s="633"/>
      <c r="AB44" s="633"/>
      <c r="AC44" s="633"/>
      <c r="AD44" s="633"/>
      <c r="AE44" s="633"/>
      <c r="AF44" s="633"/>
      <c r="AG44" s="633"/>
      <c r="AH44" s="633"/>
      <c r="AI44" s="633"/>
      <c r="AJ44" s="633"/>
      <c r="AK44" s="633"/>
      <c r="AL44" s="633"/>
      <c r="AM44" s="633"/>
      <c r="AN44" s="633"/>
      <c r="AO44" s="633"/>
      <c r="AP44" s="633"/>
      <c r="AQ44" s="633"/>
      <c r="AR44" s="633"/>
      <c r="AS44" s="633"/>
      <c r="AT44" s="633"/>
      <c r="AU44" s="633"/>
      <c r="AV44" s="633"/>
      <c r="AW44" s="633"/>
      <c r="AX44" s="633"/>
      <c r="AY44" s="633"/>
      <c r="AZ44" s="633"/>
      <c r="BA44" s="633"/>
      <c r="BB44" s="633"/>
      <c r="BC44" s="633"/>
      <c r="BD44" s="633"/>
      <c r="BE44" s="633"/>
      <c r="BF44" s="633"/>
      <c r="BG44" s="633"/>
      <c r="BH44" s="633"/>
      <c r="BI44" s="633"/>
      <c r="BJ44" s="633"/>
      <c r="BK44" s="633"/>
      <c r="BL44" s="633"/>
      <c r="BM44" s="633"/>
      <c r="BN44" s="633"/>
      <c r="BO44" s="633"/>
      <c r="BP44" s="633"/>
      <c r="BQ44" s="633"/>
      <c r="BR44" s="633"/>
      <c r="BS44" s="633"/>
      <c r="BT44" s="633"/>
      <c r="BU44" s="633"/>
      <c r="BV44" s="633"/>
      <c r="BW44" s="633"/>
      <c r="BX44" s="633"/>
      <c r="BY44" s="633"/>
      <c r="BZ44" s="633"/>
      <c r="CA44" s="633"/>
      <c r="CB44" s="633"/>
      <c r="CC44" s="634"/>
      <c r="CD44" s="543" t="s">
        <v>173</v>
      </c>
      <c r="CE44" s="536"/>
      <c r="CF44" s="568" t="s">
        <v>427</v>
      </c>
      <c r="CG44" s="457"/>
      <c r="CH44" s="457"/>
      <c r="CI44" s="457"/>
      <c r="CJ44" s="457"/>
      <c r="CK44" s="457"/>
      <c r="CL44" s="457"/>
      <c r="CM44" s="457"/>
      <c r="CN44" s="457"/>
      <c r="CO44" s="457"/>
      <c r="CP44" s="457"/>
      <c r="CQ44" s="569"/>
      <c r="CR44" s="563">
        <v>2023429</v>
      </c>
      <c r="CS44" s="342"/>
      <c r="CT44" s="342"/>
      <c r="CU44" s="342"/>
      <c r="CV44" s="342"/>
      <c r="CW44" s="342"/>
      <c r="CX44" s="342"/>
      <c r="CY44" s="564"/>
      <c r="CZ44" s="570">
        <v>15.4</v>
      </c>
      <c r="DA44" s="348"/>
      <c r="DB44" s="348"/>
      <c r="DC44" s="575"/>
      <c r="DD44" s="573">
        <v>329439</v>
      </c>
      <c r="DE44" s="342"/>
      <c r="DF44" s="342"/>
      <c r="DG44" s="342"/>
      <c r="DH44" s="342"/>
      <c r="DI44" s="342"/>
      <c r="DJ44" s="342"/>
      <c r="DK44" s="564"/>
      <c r="DL44" s="623"/>
      <c r="DM44" s="624"/>
      <c r="DN44" s="624"/>
      <c r="DO44" s="624"/>
      <c r="DP44" s="624"/>
      <c r="DQ44" s="624"/>
      <c r="DR44" s="624"/>
      <c r="DS44" s="624"/>
      <c r="DT44" s="624"/>
      <c r="DU44" s="624"/>
      <c r="DV44" s="625"/>
      <c r="DW44" s="626"/>
      <c r="DX44" s="627"/>
      <c r="DY44" s="627"/>
      <c r="DZ44" s="627"/>
      <c r="EA44" s="627"/>
      <c r="EB44" s="627"/>
      <c r="EC44" s="628"/>
    </row>
    <row r="45" spans="2:133" ht="11.25" customHeight="1" x14ac:dyDescent="0.15">
      <c r="B45" s="633" t="s">
        <v>260</v>
      </c>
      <c r="C45" s="633"/>
      <c r="D45" s="633"/>
      <c r="E45" s="633"/>
      <c r="F45" s="633"/>
      <c r="G45" s="633"/>
      <c r="H45" s="633"/>
      <c r="I45" s="633"/>
      <c r="J45" s="633"/>
      <c r="K45" s="633"/>
      <c r="L45" s="633"/>
      <c r="M45" s="633"/>
      <c r="N45" s="633"/>
      <c r="O45" s="633"/>
      <c r="P45" s="633"/>
      <c r="Q45" s="633"/>
      <c r="R45" s="633"/>
      <c r="S45" s="633"/>
      <c r="T45" s="633"/>
      <c r="U45" s="633"/>
      <c r="V45" s="633"/>
      <c r="W45" s="633"/>
      <c r="X45" s="633"/>
      <c r="Y45" s="633"/>
      <c r="Z45" s="633"/>
      <c r="AA45" s="633"/>
      <c r="AB45" s="633"/>
      <c r="AC45" s="633"/>
      <c r="AD45" s="633"/>
      <c r="AE45" s="633"/>
      <c r="AF45" s="633"/>
      <c r="AG45" s="633"/>
      <c r="AH45" s="633"/>
      <c r="AI45" s="633"/>
      <c r="AJ45" s="633"/>
      <c r="AK45" s="633"/>
      <c r="AL45" s="633"/>
      <c r="AM45" s="633"/>
      <c r="AN45" s="633"/>
      <c r="AO45" s="633"/>
      <c r="AP45" s="633"/>
      <c r="AQ45" s="633"/>
      <c r="AR45" s="633"/>
      <c r="AS45" s="633"/>
      <c r="AT45" s="633"/>
      <c r="AU45" s="633"/>
      <c r="AV45" s="633"/>
      <c r="AW45" s="633"/>
      <c r="AX45" s="633"/>
      <c r="AY45" s="633"/>
      <c r="AZ45" s="633"/>
      <c r="BA45" s="633"/>
      <c r="BB45" s="633"/>
      <c r="BC45" s="633"/>
      <c r="BD45" s="633"/>
      <c r="BE45" s="633"/>
      <c r="BF45" s="633"/>
      <c r="BG45" s="633"/>
      <c r="BH45" s="633"/>
      <c r="BI45" s="633"/>
      <c r="BJ45" s="633"/>
      <c r="BK45" s="633"/>
      <c r="BL45" s="633"/>
      <c r="BM45" s="633"/>
      <c r="BN45" s="633"/>
      <c r="BO45" s="633"/>
      <c r="BP45" s="633"/>
      <c r="BQ45" s="633"/>
      <c r="BR45" s="633"/>
      <c r="BS45" s="633"/>
      <c r="BT45" s="633"/>
      <c r="BU45" s="633"/>
      <c r="BV45" s="633"/>
      <c r="BW45" s="633"/>
      <c r="BX45" s="633"/>
      <c r="BY45" s="633"/>
      <c r="BZ45" s="633"/>
      <c r="CA45" s="633"/>
      <c r="CB45" s="633"/>
      <c r="CC45" s="634"/>
      <c r="CD45" s="544"/>
      <c r="CE45" s="539"/>
      <c r="CF45" s="568" t="s">
        <v>428</v>
      </c>
      <c r="CG45" s="457"/>
      <c r="CH45" s="457"/>
      <c r="CI45" s="457"/>
      <c r="CJ45" s="457"/>
      <c r="CK45" s="457"/>
      <c r="CL45" s="457"/>
      <c r="CM45" s="457"/>
      <c r="CN45" s="457"/>
      <c r="CO45" s="457"/>
      <c r="CP45" s="457"/>
      <c r="CQ45" s="569"/>
      <c r="CR45" s="563">
        <v>657650</v>
      </c>
      <c r="CS45" s="594"/>
      <c r="CT45" s="594"/>
      <c r="CU45" s="594"/>
      <c r="CV45" s="594"/>
      <c r="CW45" s="594"/>
      <c r="CX45" s="594"/>
      <c r="CY45" s="595"/>
      <c r="CZ45" s="570">
        <v>5</v>
      </c>
      <c r="DA45" s="596"/>
      <c r="DB45" s="596"/>
      <c r="DC45" s="597"/>
      <c r="DD45" s="573">
        <v>26777</v>
      </c>
      <c r="DE45" s="594"/>
      <c r="DF45" s="594"/>
      <c r="DG45" s="594"/>
      <c r="DH45" s="594"/>
      <c r="DI45" s="594"/>
      <c r="DJ45" s="594"/>
      <c r="DK45" s="595"/>
      <c r="DL45" s="623"/>
      <c r="DM45" s="624"/>
      <c r="DN45" s="624"/>
      <c r="DO45" s="624"/>
      <c r="DP45" s="624"/>
      <c r="DQ45" s="624"/>
      <c r="DR45" s="624"/>
      <c r="DS45" s="624"/>
      <c r="DT45" s="624"/>
      <c r="DU45" s="624"/>
      <c r="DV45" s="625"/>
      <c r="DW45" s="626"/>
      <c r="DX45" s="627"/>
      <c r="DY45" s="627"/>
      <c r="DZ45" s="627"/>
      <c r="EA45" s="627"/>
      <c r="EB45" s="627"/>
      <c r="EC45" s="628"/>
    </row>
    <row r="46" spans="2:133" ht="11.25" customHeight="1" x14ac:dyDescent="0.15">
      <c r="B46" s="41"/>
      <c r="CD46" s="544"/>
      <c r="CE46" s="539"/>
      <c r="CF46" s="568" t="s">
        <v>429</v>
      </c>
      <c r="CG46" s="457"/>
      <c r="CH46" s="457"/>
      <c r="CI46" s="457"/>
      <c r="CJ46" s="457"/>
      <c r="CK46" s="457"/>
      <c r="CL46" s="457"/>
      <c r="CM46" s="457"/>
      <c r="CN46" s="457"/>
      <c r="CO46" s="457"/>
      <c r="CP46" s="457"/>
      <c r="CQ46" s="569"/>
      <c r="CR46" s="563">
        <v>1243699</v>
      </c>
      <c r="CS46" s="342"/>
      <c r="CT46" s="342"/>
      <c r="CU46" s="342"/>
      <c r="CV46" s="342"/>
      <c r="CW46" s="342"/>
      <c r="CX46" s="342"/>
      <c r="CY46" s="564"/>
      <c r="CZ46" s="570">
        <v>9.5</v>
      </c>
      <c r="DA46" s="348"/>
      <c r="DB46" s="348"/>
      <c r="DC46" s="575"/>
      <c r="DD46" s="573">
        <v>244579</v>
      </c>
      <c r="DE46" s="342"/>
      <c r="DF46" s="342"/>
      <c r="DG46" s="342"/>
      <c r="DH46" s="342"/>
      <c r="DI46" s="342"/>
      <c r="DJ46" s="342"/>
      <c r="DK46" s="564"/>
      <c r="DL46" s="623"/>
      <c r="DM46" s="624"/>
      <c r="DN46" s="624"/>
      <c r="DO46" s="624"/>
      <c r="DP46" s="624"/>
      <c r="DQ46" s="624"/>
      <c r="DR46" s="624"/>
      <c r="DS46" s="624"/>
      <c r="DT46" s="624"/>
      <c r="DU46" s="624"/>
      <c r="DV46" s="625"/>
      <c r="DW46" s="626"/>
      <c r="DX46" s="627"/>
      <c r="DY46" s="627"/>
      <c r="DZ46" s="627"/>
      <c r="EA46" s="627"/>
      <c r="EB46" s="627"/>
      <c r="EC46" s="628"/>
    </row>
    <row r="47" spans="2:133" ht="11.25" customHeight="1" x14ac:dyDescent="0.15">
      <c r="B47" s="41"/>
      <c r="CD47" s="544"/>
      <c r="CE47" s="539"/>
      <c r="CF47" s="568" t="s">
        <v>431</v>
      </c>
      <c r="CG47" s="457"/>
      <c r="CH47" s="457"/>
      <c r="CI47" s="457"/>
      <c r="CJ47" s="457"/>
      <c r="CK47" s="457"/>
      <c r="CL47" s="457"/>
      <c r="CM47" s="457"/>
      <c r="CN47" s="457"/>
      <c r="CO47" s="457"/>
      <c r="CP47" s="457"/>
      <c r="CQ47" s="569"/>
      <c r="CR47" s="563">
        <v>30166</v>
      </c>
      <c r="CS47" s="594"/>
      <c r="CT47" s="594"/>
      <c r="CU47" s="594"/>
      <c r="CV47" s="594"/>
      <c r="CW47" s="594"/>
      <c r="CX47" s="594"/>
      <c r="CY47" s="595"/>
      <c r="CZ47" s="570">
        <v>0.2</v>
      </c>
      <c r="DA47" s="596"/>
      <c r="DB47" s="596"/>
      <c r="DC47" s="597"/>
      <c r="DD47" s="573">
        <v>15822</v>
      </c>
      <c r="DE47" s="594"/>
      <c r="DF47" s="594"/>
      <c r="DG47" s="594"/>
      <c r="DH47" s="594"/>
      <c r="DI47" s="594"/>
      <c r="DJ47" s="594"/>
      <c r="DK47" s="595"/>
      <c r="DL47" s="623"/>
      <c r="DM47" s="624"/>
      <c r="DN47" s="624"/>
      <c r="DO47" s="624"/>
      <c r="DP47" s="624"/>
      <c r="DQ47" s="624"/>
      <c r="DR47" s="624"/>
      <c r="DS47" s="624"/>
      <c r="DT47" s="624"/>
      <c r="DU47" s="624"/>
      <c r="DV47" s="625"/>
      <c r="DW47" s="626"/>
      <c r="DX47" s="627"/>
      <c r="DY47" s="627"/>
      <c r="DZ47" s="627"/>
      <c r="EA47" s="627"/>
      <c r="EB47" s="627"/>
      <c r="EC47" s="628"/>
    </row>
    <row r="48" spans="2:133" x14ac:dyDescent="0.15">
      <c r="B48" s="41"/>
      <c r="CD48" s="545"/>
      <c r="CE48" s="547"/>
      <c r="CF48" s="568" t="s">
        <v>432</v>
      </c>
      <c r="CG48" s="457"/>
      <c r="CH48" s="457"/>
      <c r="CI48" s="457"/>
      <c r="CJ48" s="457"/>
      <c r="CK48" s="457"/>
      <c r="CL48" s="457"/>
      <c r="CM48" s="457"/>
      <c r="CN48" s="457"/>
      <c r="CO48" s="457"/>
      <c r="CP48" s="457"/>
      <c r="CQ48" s="569"/>
      <c r="CR48" s="563" t="s">
        <v>199</v>
      </c>
      <c r="CS48" s="342"/>
      <c r="CT48" s="342"/>
      <c r="CU48" s="342"/>
      <c r="CV48" s="342"/>
      <c r="CW48" s="342"/>
      <c r="CX48" s="342"/>
      <c r="CY48" s="564"/>
      <c r="CZ48" s="570" t="s">
        <v>199</v>
      </c>
      <c r="DA48" s="348"/>
      <c r="DB48" s="348"/>
      <c r="DC48" s="575"/>
      <c r="DD48" s="573" t="s">
        <v>199</v>
      </c>
      <c r="DE48" s="342"/>
      <c r="DF48" s="342"/>
      <c r="DG48" s="342"/>
      <c r="DH48" s="342"/>
      <c r="DI48" s="342"/>
      <c r="DJ48" s="342"/>
      <c r="DK48" s="564"/>
      <c r="DL48" s="623"/>
      <c r="DM48" s="624"/>
      <c r="DN48" s="624"/>
      <c r="DO48" s="624"/>
      <c r="DP48" s="624"/>
      <c r="DQ48" s="624"/>
      <c r="DR48" s="624"/>
      <c r="DS48" s="624"/>
      <c r="DT48" s="624"/>
      <c r="DU48" s="624"/>
      <c r="DV48" s="625"/>
      <c r="DW48" s="626"/>
      <c r="DX48" s="627"/>
      <c r="DY48" s="627"/>
      <c r="DZ48" s="627"/>
      <c r="EA48" s="627"/>
      <c r="EB48" s="627"/>
      <c r="EC48" s="628"/>
    </row>
    <row r="49" spans="2:133" ht="11.25" customHeight="1" x14ac:dyDescent="0.15">
      <c r="B49" s="41"/>
      <c r="CD49" s="581" t="s">
        <v>190</v>
      </c>
      <c r="CE49" s="582"/>
      <c r="CF49" s="582"/>
      <c r="CG49" s="582"/>
      <c r="CH49" s="582"/>
      <c r="CI49" s="582"/>
      <c r="CJ49" s="582"/>
      <c r="CK49" s="582"/>
      <c r="CL49" s="582"/>
      <c r="CM49" s="582"/>
      <c r="CN49" s="582"/>
      <c r="CO49" s="582"/>
      <c r="CP49" s="582"/>
      <c r="CQ49" s="583"/>
      <c r="CR49" s="616">
        <v>13126712</v>
      </c>
      <c r="CS49" s="607"/>
      <c r="CT49" s="607"/>
      <c r="CU49" s="607"/>
      <c r="CV49" s="607"/>
      <c r="CW49" s="607"/>
      <c r="CX49" s="607"/>
      <c r="CY49" s="635"/>
      <c r="CZ49" s="621">
        <v>100</v>
      </c>
      <c r="DA49" s="636"/>
      <c r="DB49" s="636"/>
      <c r="DC49" s="637"/>
      <c r="DD49" s="638">
        <v>9593036</v>
      </c>
      <c r="DE49" s="607"/>
      <c r="DF49" s="607"/>
      <c r="DG49" s="607"/>
      <c r="DH49" s="607"/>
      <c r="DI49" s="607"/>
      <c r="DJ49" s="607"/>
      <c r="DK49" s="635"/>
      <c r="DL49" s="639"/>
      <c r="DM49" s="640"/>
      <c r="DN49" s="640"/>
      <c r="DO49" s="640"/>
      <c r="DP49" s="640"/>
      <c r="DQ49" s="640"/>
      <c r="DR49" s="640"/>
      <c r="DS49" s="640"/>
      <c r="DT49" s="640"/>
      <c r="DU49" s="640"/>
      <c r="DV49" s="641"/>
      <c r="DW49" s="642"/>
      <c r="DX49" s="643"/>
      <c r="DY49" s="643"/>
      <c r="DZ49" s="643"/>
      <c r="EA49" s="643"/>
      <c r="EB49" s="643"/>
      <c r="EC49" s="644"/>
    </row>
  </sheetData>
  <sheetProtection algorithmName="SHA-512" hashValue="GelioEJQfaorlwAbgxFOdqHcDv7IkuDnOX44w06KYmAF+Q7uotNYUerdPwfxmyoKrU6IyhsR3QP+UAs6gypEuQ==" saltValue="wW4Qoka9ED17gG5rPkAwoQ==" spinCount="100000" sheet="1" objects="1" scenarios="1"/>
  <mergeCells count="603">
    <mergeCell ref="CD49:CQ49"/>
    <mergeCell ref="CR49:CY49"/>
    <mergeCell ref="CZ49:DC49"/>
    <mergeCell ref="DD49:DK49"/>
    <mergeCell ref="DL49:DV49"/>
    <mergeCell ref="DW49:EC49"/>
    <mergeCell ref="CD29:CE32"/>
    <mergeCell ref="AP31:AS33"/>
    <mergeCell ref="AT31:AT33"/>
    <mergeCell ref="BG40:BK42"/>
    <mergeCell ref="CD44:CE48"/>
    <mergeCell ref="CF47:CQ47"/>
    <mergeCell ref="CR47:CY47"/>
    <mergeCell ref="CZ47:DC47"/>
    <mergeCell ref="DD47:DK47"/>
    <mergeCell ref="DL47:DV47"/>
    <mergeCell ref="DW47:EC47"/>
    <mergeCell ref="CF48:CQ48"/>
    <mergeCell ref="CR48:CY48"/>
    <mergeCell ref="CZ48:DC48"/>
    <mergeCell ref="DD48:DK48"/>
    <mergeCell ref="DL48:DV48"/>
    <mergeCell ref="DW48:EC48"/>
    <mergeCell ref="B45:CC45"/>
    <mergeCell ref="CF45:CQ45"/>
    <mergeCell ref="CR45:CY45"/>
    <mergeCell ref="CZ45:DC45"/>
    <mergeCell ref="DD45:DK45"/>
    <mergeCell ref="DL45:DV45"/>
    <mergeCell ref="DW45:EC45"/>
    <mergeCell ref="CF46:CQ46"/>
    <mergeCell ref="CR46:CY46"/>
    <mergeCell ref="CZ46:DC46"/>
    <mergeCell ref="DD46:DK46"/>
    <mergeCell ref="DL46:DV46"/>
    <mergeCell ref="DW46:EC46"/>
    <mergeCell ref="CD43:CQ43"/>
    <mergeCell ref="CR43:CY43"/>
    <mergeCell ref="CZ43:DC43"/>
    <mergeCell ref="DD43:DK43"/>
    <mergeCell ref="DL43:DV43"/>
    <mergeCell ref="DW43:EC43"/>
    <mergeCell ref="B44:CC44"/>
    <mergeCell ref="CF44:CQ44"/>
    <mergeCell ref="CR44:CY44"/>
    <mergeCell ref="CZ44:DC44"/>
    <mergeCell ref="DD44:DK44"/>
    <mergeCell ref="DL44:DV44"/>
    <mergeCell ref="DW44:EC44"/>
    <mergeCell ref="CD41:CQ41"/>
    <mergeCell ref="CR41:CY41"/>
    <mergeCell ref="CZ41:DC41"/>
    <mergeCell ref="DD41:DK41"/>
    <mergeCell ref="DL41:DV41"/>
    <mergeCell ref="DW41:EC41"/>
    <mergeCell ref="AQ42:AY42"/>
    <mergeCell ref="AZ42:BF42"/>
    <mergeCell ref="BM42:BU42"/>
    <mergeCell ref="BV42:CB42"/>
    <mergeCell ref="CD42:CQ42"/>
    <mergeCell ref="CR42:CY42"/>
    <mergeCell ref="CZ42:DC42"/>
    <mergeCell ref="DD42:DK42"/>
    <mergeCell ref="DL42:DV42"/>
    <mergeCell ref="DW42:EC42"/>
    <mergeCell ref="B41:Q41"/>
    <mergeCell ref="R41:Y41"/>
    <mergeCell ref="Z41:AC41"/>
    <mergeCell ref="AD41:AK41"/>
    <mergeCell ref="AL41:AO41"/>
    <mergeCell ref="AQ41:AY41"/>
    <mergeCell ref="AZ41:BF41"/>
    <mergeCell ref="BM41:BU41"/>
    <mergeCell ref="BV41:CB41"/>
    <mergeCell ref="CD39:CQ39"/>
    <mergeCell ref="CR39:CY39"/>
    <mergeCell ref="CZ39:DC39"/>
    <mergeCell ref="DD39:DK39"/>
    <mergeCell ref="DL39:DV39"/>
    <mergeCell ref="DW39:EC39"/>
    <mergeCell ref="B40:Q40"/>
    <mergeCell ref="R40:Y40"/>
    <mergeCell ref="Z40:AC40"/>
    <mergeCell ref="AD40:AK40"/>
    <mergeCell ref="AL40:AO40"/>
    <mergeCell ref="AQ40:AY40"/>
    <mergeCell ref="AZ40:BF40"/>
    <mergeCell ref="BM40:BU40"/>
    <mergeCell ref="BV40:CB40"/>
    <mergeCell ref="CD40:CQ40"/>
    <mergeCell ref="CR40:CY40"/>
    <mergeCell ref="CZ40:DC40"/>
    <mergeCell ref="DD40:DK40"/>
    <mergeCell ref="DL40:DV40"/>
    <mergeCell ref="DW40:EC40"/>
    <mergeCell ref="B39:Q39"/>
    <mergeCell ref="R39:Y39"/>
    <mergeCell ref="Z39:AC39"/>
    <mergeCell ref="AD39:AK39"/>
    <mergeCell ref="AL39:AO39"/>
    <mergeCell ref="AQ39:AY39"/>
    <mergeCell ref="AZ39:BF39"/>
    <mergeCell ref="BG39:BU39"/>
    <mergeCell ref="BV39:CB39"/>
    <mergeCell ref="CD37:CQ37"/>
    <mergeCell ref="CR37:CY37"/>
    <mergeCell ref="CZ37:DC37"/>
    <mergeCell ref="DD37:DK37"/>
    <mergeCell ref="DL37:DV37"/>
    <mergeCell ref="DW37:EC37"/>
    <mergeCell ref="B38:Q38"/>
    <mergeCell ref="R38:Y38"/>
    <mergeCell ref="Z38:AC38"/>
    <mergeCell ref="AD38:AK38"/>
    <mergeCell ref="AL38:AO38"/>
    <mergeCell ref="AQ38:AY38"/>
    <mergeCell ref="AZ38:BF38"/>
    <mergeCell ref="BG38:BU38"/>
    <mergeCell ref="BV38:CB38"/>
    <mergeCell ref="CD38:CQ38"/>
    <mergeCell ref="CR38:CY38"/>
    <mergeCell ref="CZ38:DC38"/>
    <mergeCell ref="DD38:DK38"/>
    <mergeCell ref="DL38:DV38"/>
    <mergeCell ref="DW38:EC38"/>
    <mergeCell ref="B37:Q37"/>
    <mergeCell ref="R37:Y37"/>
    <mergeCell ref="Z37:AC37"/>
    <mergeCell ref="AD37:AK37"/>
    <mergeCell ref="AL37:AO37"/>
    <mergeCell ref="AQ37:AY37"/>
    <mergeCell ref="AZ37:BF37"/>
    <mergeCell ref="BG37:BU37"/>
    <mergeCell ref="BV37:CB37"/>
    <mergeCell ref="CZ35:DC35"/>
    <mergeCell ref="DD35:DK35"/>
    <mergeCell ref="DL35:DV35"/>
    <mergeCell ref="DW35:EC35"/>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B35:Q35"/>
    <mergeCell ref="R35:Y35"/>
    <mergeCell ref="Z35:AC35"/>
    <mergeCell ref="AD35:AK35"/>
    <mergeCell ref="AL35:AO35"/>
    <mergeCell ref="AQ35:BF35"/>
    <mergeCell ref="BG35:CB35"/>
    <mergeCell ref="CD35:CQ35"/>
    <mergeCell ref="CR35:CY35"/>
    <mergeCell ref="BX33:CB33"/>
    <mergeCell ref="CD33:CQ33"/>
    <mergeCell ref="CR33:CY33"/>
    <mergeCell ref="CZ33:DC33"/>
    <mergeCell ref="DD33:DK33"/>
    <mergeCell ref="DL33:DV33"/>
    <mergeCell ref="DW33:EC33"/>
    <mergeCell ref="B34:Q34"/>
    <mergeCell ref="R34:Y34"/>
    <mergeCell ref="Z34:AC34"/>
    <mergeCell ref="AD34:AK34"/>
    <mergeCell ref="AL34:AO34"/>
    <mergeCell ref="CD34:CQ34"/>
    <mergeCell ref="CR34:CY34"/>
    <mergeCell ref="CZ34:DC34"/>
    <mergeCell ref="DD34:DK34"/>
    <mergeCell ref="DL34:DV34"/>
    <mergeCell ref="DW34:EC34"/>
    <mergeCell ref="B33:Q33"/>
    <mergeCell ref="R33:Y33"/>
    <mergeCell ref="Z33:AC33"/>
    <mergeCell ref="AD33:AK33"/>
    <mergeCell ref="AL33:AO33"/>
    <mergeCell ref="AX33:BF33"/>
    <mergeCell ref="BG33:BL33"/>
    <mergeCell ref="BM33:BQ33"/>
    <mergeCell ref="BR33:BW33"/>
    <mergeCell ref="BX31:CB31"/>
    <mergeCell ref="CF31:CQ31"/>
    <mergeCell ref="CR31:CY31"/>
    <mergeCell ref="CZ31:DC31"/>
    <mergeCell ref="DD31:DK31"/>
    <mergeCell ref="DL31:DV31"/>
    <mergeCell ref="DW31:EC31"/>
    <mergeCell ref="B32:Q32"/>
    <mergeCell ref="R32:Y32"/>
    <mergeCell ref="Z32:AC32"/>
    <mergeCell ref="AD32:AK32"/>
    <mergeCell ref="AL32:AO32"/>
    <mergeCell ref="AX32:BF32"/>
    <mergeCell ref="BG32:BL32"/>
    <mergeCell ref="BM32:BQ32"/>
    <mergeCell ref="BR32:BW32"/>
    <mergeCell ref="BX32:CB32"/>
    <mergeCell ref="CF32:CQ32"/>
    <mergeCell ref="CR32:CY32"/>
    <mergeCell ref="CZ32:DC32"/>
    <mergeCell ref="DD32:DK32"/>
    <mergeCell ref="DL32:DV32"/>
    <mergeCell ref="DW32:EC32"/>
    <mergeCell ref="B31:Q31"/>
    <mergeCell ref="R31:Y31"/>
    <mergeCell ref="Z31:AC31"/>
    <mergeCell ref="AD31:AK31"/>
    <mergeCell ref="AL31:AO31"/>
    <mergeCell ref="AX31:BF31"/>
    <mergeCell ref="BG31:BL31"/>
    <mergeCell ref="BM31:BQ31"/>
    <mergeCell ref="BR31:BW31"/>
    <mergeCell ref="CF29:CQ29"/>
    <mergeCell ref="CR29:CY29"/>
    <mergeCell ref="CZ29:DC29"/>
    <mergeCell ref="DD29:DK29"/>
    <mergeCell ref="DL29:DV29"/>
    <mergeCell ref="DW29:EC29"/>
    <mergeCell ref="B30:Q30"/>
    <mergeCell ref="R30:Y30"/>
    <mergeCell ref="Z30:AC30"/>
    <mergeCell ref="AD30:AK30"/>
    <mergeCell ref="AL30:AO30"/>
    <mergeCell ref="AP30:BF30"/>
    <mergeCell ref="BG30:BQ30"/>
    <mergeCell ref="BR30:CB30"/>
    <mergeCell ref="CF30:CQ30"/>
    <mergeCell ref="CR30:CY30"/>
    <mergeCell ref="CZ30:DC30"/>
    <mergeCell ref="DD30:DK30"/>
    <mergeCell ref="DL30:DV30"/>
    <mergeCell ref="DW30:EC30"/>
    <mergeCell ref="B29:Q29"/>
    <mergeCell ref="R29:Y29"/>
    <mergeCell ref="Z29:AC29"/>
    <mergeCell ref="AD29:AK29"/>
    <mergeCell ref="AL29:AO29"/>
    <mergeCell ref="AP29:BF29"/>
    <mergeCell ref="BG29:BN29"/>
    <mergeCell ref="BO29:BR29"/>
    <mergeCell ref="BS29:CB29"/>
    <mergeCell ref="CD27:CQ27"/>
    <mergeCell ref="CR27:CY27"/>
    <mergeCell ref="CZ27:DC27"/>
    <mergeCell ref="DD27:DK27"/>
    <mergeCell ref="DL27:DV27"/>
    <mergeCell ref="DW27:EC27"/>
    <mergeCell ref="B28:Q28"/>
    <mergeCell ref="R28:Y28"/>
    <mergeCell ref="Z28:AC28"/>
    <mergeCell ref="AD28:AK28"/>
    <mergeCell ref="AL28:AO28"/>
    <mergeCell ref="AP28:BF28"/>
    <mergeCell ref="BG28:BN28"/>
    <mergeCell ref="BO28:BR28"/>
    <mergeCell ref="BS28:CB28"/>
    <mergeCell ref="CD28:CQ28"/>
    <mergeCell ref="CR28:CY28"/>
    <mergeCell ref="CZ28:DC28"/>
    <mergeCell ref="DD28:DK28"/>
    <mergeCell ref="DL28:DV28"/>
    <mergeCell ref="DW28:EC28"/>
    <mergeCell ref="B27:Q27"/>
    <mergeCell ref="R27:Y27"/>
    <mergeCell ref="Z27:AC27"/>
    <mergeCell ref="AD27:AK27"/>
    <mergeCell ref="AL27:AO27"/>
    <mergeCell ref="AP27:BF27"/>
    <mergeCell ref="BG27:BN27"/>
    <mergeCell ref="BO27:BR27"/>
    <mergeCell ref="BS27:CB27"/>
    <mergeCell ref="CD25:CQ25"/>
    <mergeCell ref="CR25:CY25"/>
    <mergeCell ref="CZ25:DC25"/>
    <mergeCell ref="DD25:DK25"/>
    <mergeCell ref="DL25:DV25"/>
    <mergeCell ref="DW25:EC25"/>
    <mergeCell ref="B26:Q26"/>
    <mergeCell ref="R26:Y26"/>
    <mergeCell ref="Z26:AC26"/>
    <mergeCell ref="AD26:AK26"/>
    <mergeCell ref="AL26:AO26"/>
    <mergeCell ref="AP26:BF26"/>
    <mergeCell ref="BG26:BN26"/>
    <mergeCell ref="BO26:BR26"/>
    <mergeCell ref="BS26:CB26"/>
    <mergeCell ref="CD26:CQ26"/>
    <mergeCell ref="CR26:CY26"/>
    <mergeCell ref="CZ26:DC26"/>
    <mergeCell ref="DD26:DK26"/>
    <mergeCell ref="DL26:DV26"/>
    <mergeCell ref="DW26:EC26"/>
    <mergeCell ref="B25:Q25"/>
    <mergeCell ref="R25:Y25"/>
    <mergeCell ref="Z25:AC25"/>
    <mergeCell ref="AD25:AK25"/>
    <mergeCell ref="AL25:AO25"/>
    <mergeCell ref="AP25:BF25"/>
    <mergeCell ref="BG25:BN25"/>
    <mergeCell ref="BO25:BR25"/>
    <mergeCell ref="BS25:CB25"/>
    <mergeCell ref="CD23:CQ23"/>
    <mergeCell ref="CR23:CY23"/>
    <mergeCell ref="CZ23:DC23"/>
    <mergeCell ref="DD23:DK23"/>
    <mergeCell ref="DL23:DV23"/>
    <mergeCell ref="DW23:EC23"/>
    <mergeCell ref="B24:Q24"/>
    <mergeCell ref="R24:Y24"/>
    <mergeCell ref="Z24:AC24"/>
    <mergeCell ref="AD24:AK24"/>
    <mergeCell ref="AL24:AO24"/>
    <mergeCell ref="AP24:BF24"/>
    <mergeCell ref="BG24:BN24"/>
    <mergeCell ref="BO24:BR24"/>
    <mergeCell ref="BS24:CB24"/>
    <mergeCell ref="CD24:CQ24"/>
    <mergeCell ref="CR24:CY24"/>
    <mergeCell ref="CZ24:DC24"/>
    <mergeCell ref="DD24:DK24"/>
    <mergeCell ref="DL24:DV24"/>
    <mergeCell ref="DW24:EC24"/>
    <mergeCell ref="B23:Q23"/>
    <mergeCell ref="R23:Y23"/>
    <mergeCell ref="Z23:AC23"/>
    <mergeCell ref="AD23:AK23"/>
    <mergeCell ref="AL23:AO23"/>
    <mergeCell ref="AP23:BF23"/>
    <mergeCell ref="BG23:BN23"/>
    <mergeCell ref="BO23:BR23"/>
    <mergeCell ref="BS23:CB23"/>
    <mergeCell ref="CD21:CQ21"/>
    <mergeCell ref="CR21:CY21"/>
    <mergeCell ref="CZ21:DC21"/>
    <mergeCell ref="DD21:DP21"/>
    <mergeCell ref="DQ21:EC21"/>
    <mergeCell ref="B22:Q22"/>
    <mergeCell ref="R22:Y22"/>
    <mergeCell ref="Z22:AC22"/>
    <mergeCell ref="AD22:AK22"/>
    <mergeCell ref="AL22:AO22"/>
    <mergeCell ref="AP22:BF22"/>
    <mergeCell ref="BG22:BN22"/>
    <mergeCell ref="BO22:BR22"/>
    <mergeCell ref="BS22:CB22"/>
    <mergeCell ref="CD22:EC22"/>
    <mergeCell ref="B21:Q21"/>
    <mergeCell ref="R21:Y21"/>
    <mergeCell ref="Z21:AC21"/>
    <mergeCell ref="AD21:AK21"/>
    <mergeCell ref="AL21:AO21"/>
    <mergeCell ref="AP21:BF21"/>
    <mergeCell ref="BG21:BN21"/>
    <mergeCell ref="BO21:BR21"/>
    <mergeCell ref="BS21:CB21"/>
    <mergeCell ref="CD19:CQ19"/>
    <mergeCell ref="CR19:CY19"/>
    <mergeCell ref="CZ19:DC19"/>
    <mergeCell ref="DD19:DP19"/>
    <mergeCell ref="DQ19:EC19"/>
    <mergeCell ref="B20:Q20"/>
    <mergeCell ref="R20:Y20"/>
    <mergeCell ref="Z20:AC20"/>
    <mergeCell ref="AD20:AK20"/>
    <mergeCell ref="AL20:AO20"/>
    <mergeCell ref="AP20:BF20"/>
    <mergeCell ref="BG20:BN20"/>
    <mergeCell ref="BO20:BR20"/>
    <mergeCell ref="BS20:CB20"/>
    <mergeCell ref="CD20:CQ20"/>
    <mergeCell ref="CR20:CY20"/>
    <mergeCell ref="CZ20:DC20"/>
    <mergeCell ref="DD20:DP20"/>
    <mergeCell ref="DQ20:EC20"/>
    <mergeCell ref="B19:Q19"/>
    <mergeCell ref="R19:Y19"/>
    <mergeCell ref="Z19:AC19"/>
    <mergeCell ref="AD19:AK19"/>
    <mergeCell ref="AL19:AO19"/>
    <mergeCell ref="AP19:BF19"/>
    <mergeCell ref="BG19:BN19"/>
    <mergeCell ref="BO19:BR19"/>
    <mergeCell ref="BS19:CB19"/>
    <mergeCell ref="CD17:CQ17"/>
    <mergeCell ref="CR17:CY17"/>
    <mergeCell ref="CZ17:DC17"/>
    <mergeCell ref="DD17:DP17"/>
    <mergeCell ref="DQ17:EC17"/>
    <mergeCell ref="B18:Q18"/>
    <mergeCell ref="R18:Y18"/>
    <mergeCell ref="Z18:AC18"/>
    <mergeCell ref="AD18:AK18"/>
    <mergeCell ref="AL18:AO18"/>
    <mergeCell ref="AP18:BF18"/>
    <mergeCell ref="BG18:BN18"/>
    <mergeCell ref="BO18:BR18"/>
    <mergeCell ref="BS18:CB18"/>
    <mergeCell ref="CD18:CQ18"/>
    <mergeCell ref="CR18:CY18"/>
    <mergeCell ref="CZ18:DC18"/>
    <mergeCell ref="DD18:DP18"/>
    <mergeCell ref="DQ18:EC18"/>
    <mergeCell ref="B17:Q17"/>
    <mergeCell ref="R17:Y17"/>
    <mergeCell ref="Z17:AC17"/>
    <mergeCell ref="AD17:AK17"/>
    <mergeCell ref="AL17:AO17"/>
    <mergeCell ref="AP17:BF17"/>
    <mergeCell ref="BG17:BN17"/>
    <mergeCell ref="BO17:BR17"/>
    <mergeCell ref="BS17:CB17"/>
    <mergeCell ref="CD15:CQ15"/>
    <mergeCell ref="CR15:CY15"/>
    <mergeCell ref="CZ15:DC15"/>
    <mergeCell ref="DD15:DP15"/>
    <mergeCell ref="DQ15:EC15"/>
    <mergeCell ref="B16:Q16"/>
    <mergeCell ref="R16:Y16"/>
    <mergeCell ref="Z16:AC16"/>
    <mergeCell ref="AD16:AK16"/>
    <mergeCell ref="AL16:AO16"/>
    <mergeCell ref="AP16:BF16"/>
    <mergeCell ref="BG16:BN16"/>
    <mergeCell ref="BO16:BR16"/>
    <mergeCell ref="BS16:CB16"/>
    <mergeCell ref="CD16:CQ16"/>
    <mergeCell ref="CR16:CY16"/>
    <mergeCell ref="CZ16:DC16"/>
    <mergeCell ref="DD16:DP16"/>
    <mergeCell ref="DQ16:EC16"/>
    <mergeCell ref="B15:Q15"/>
    <mergeCell ref="R15:Y15"/>
    <mergeCell ref="Z15:AC15"/>
    <mergeCell ref="AD15:AK15"/>
    <mergeCell ref="AL15:AO15"/>
    <mergeCell ref="AP15:BF15"/>
    <mergeCell ref="BG15:BN15"/>
    <mergeCell ref="BO15:BR15"/>
    <mergeCell ref="BS15:CB15"/>
    <mergeCell ref="CD13:CQ13"/>
    <mergeCell ref="CR13:CY13"/>
    <mergeCell ref="CZ13:DC13"/>
    <mergeCell ref="DD13:DP13"/>
    <mergeCell ref="DQ13:EC13"/>
    <mergeCell ref="B14:Q14"/>
    <mergeCell ref="R14:Y14"/>
    <mergeCell ref="Z14:AC14"/>
    <mergeCell ref="AD14:AK14"/>
    <mergeCell ref="AL14:AO14"/>
    <mergeCell ref="AP14:BF14"/>
    <mergeCell ref="BG14:BN14"/>
    <mergeCell ref="BO14:BR14"/>
    <mergeCell ref="BS14:CB14"/>
    <mergeCell ref="CD14:CQ14"/>
    <mergeCell ref="CR14:CY14"/>
    <mergeCell ref="CZ14:DC14"/>
    <mergeCell ref="DD14:DP14"/>
    <mergeCell ref="DQ14:EC14"/>
    <mergeCell ref="B13:Q13"/>
    <mergeCell ref="R13:Y13"/>
    <mergeCell ref="Z13:AC13"/>
    <mergeCell ref="AD13:AK13"/>
    <mergeCell ref="AL13:AO13"/>
    <mergeCell ref="AP13:BF13"/>
    <mergeCell ref="BG13:BN13"/>
    <mergeCell ref="BO13:BR13"/>
    <mergeCell ref="BS13:CB13"/>
    <mergeCell ref="CD11:CQ11"/>
    <mergeCell ref="CR11:CY11"/>
    <mergeCell ref="CZ11:DC11"/>
    <mergeCell ref="DD11:DP11"/>
    <mergeCell ref="DQ11:EC11"/>
    <mergeCell ref="B12:Q12"/>
    <mergeCell ref="R12:Y12"/>
    <mergeCell ref="Z12:AC12"/>
    <mergeCell ref="AD12:AK12"/>
    <mergeCell ref="AL12:AO12"/>
    <mergeCell ref="AP12:BF12"/>
    <mergeCell ref="BG12:BN12"/>
    <mergeCell ref="BO12:BR12"/>
    <mergeCell ref="BS12:CB12"/>
    <mergeCell ref="CD12:CQ12"/>
    <mergeCell ref="CR12:CY12"/>
    <mergeCell ref="CZ12:DC12"/>
    <mergeCell ref="DD12:DP12"/>
    <mergeCell ref="DQ12:EC12"/>
    <mergeCell ref="B11:Q11"/>
    <mergeCell ref="R11:Y11"/>
    <mergeCell ref="Z11:AC11"/>
    <mergeCell ref="AD11:AK11"/>
    <mergeCell ref="AL11:AO11"/>
    <mergeCell ref="AP11:BF11"/>
    <mergeCell ref="BG11:BN11"/>
    <mergeCell ref="BO11:BR11"/>
    <mergeCell ref="BS11:CB11"/>
    <mergeCell ref="CD9:CQ9"/>
    <mergeCell ref="CR9:CY9"/>
    <mergeCell ref="CZ9:DC9"/>
    <mergeCell ref="DD9:DP9"/>
    <mergeCell ref="DQ9:EC9"/>
    <mergeCell ref="B10:Q10"/>
    <mergeCell ref="R10:Y10"/>
    <mergeCell ref="Z10:AC10"/>
    <mergeCell ref="AD10:AK10"/>
    <mergeCell ref="AL10:AO10"/>
    <mergeCell ref="AP10:BF10"/>
    <mergeCell ref="BG10:BN10"/>
    <mergeCell ref="BO10:BR10"/>
    <mergeCell ref="BS10:CB10"/>
    <mergeCell ref="CD10:CQ10"/>
    <mergeCell ref="CR10:CY10"/>
    <mergeCell ref="CZ10:DC10"/>
    <mergeCell ref="DD10:DP10"/>
    <mergeCell ref="DQ10:EC10"/>
    <mergeCell ref="B9:Q9"/>
    <mergeCell ref="R9:Y9"/>
    <mergeCell ref="Z9:AC9"/>
    <mergeCell ref="AD9:AK9"/>
    <mergeCell ref="AL9:AO9"/>
    <mergeCell ref="AP9:BF9"/>
    <mergeCell ref="BG9:BN9"/>
    <mergeCell ref="BO9:BR9"/>
    <mergeCell ref="BS9:CB9"/>
    <mergeCell ref="CD7:CQ7"/>
    <mergeCell ref="CR7:CY7"/>
    <mergeCell ref="CZ7:DC7"/>
    <mergeCell ref="DD7:DP7"/>
    <mergeCell ref="DQ7:EC7"/>
    <mergeCell ref="B8:Q8"/>
    <mergeCell ref="R8:Y8"/>
    <mergeCell ref="Z8:AC8"/>
    <mergeCell ref="AD8:AK8"/>
    <mergeCell ref="AL8:AO8"/>
    <mergeCell ref="AP8:BF8"/>
    <mergeCell ref="BG8:BN8"/>
    <mergeCell ref="BO8:BR8"/>
    <mergeCell ref="BS8:CB8"/>
    <mergeCell ref="CD8:CQ8"/>
    <mergeCell ref="CR8:CY8"/>
    <mergeCell ref="CZ8:DC8"/>
    <mergeCell ref="DD8:DP8"/>
    <mergeCell ref="DQ8:EC8"/>
    <mergeCell ref="B7:Q7"/>
    <mergeCell ref="R7:Y7"/>
    <mergeCell ref="Z7:AC7"/>
    <mergeCell ref="AD7:AK7"/>
    <mergeCell ref="AL7:AO7"/>
    <mergeCell ref="AP7:BF7"/>
    <mergeCell ref="BG7:BN7"/>
    <mergeCell ref="BO7:BR7"/>
    <mergeCell ref="BS7:CB7"/>
    <mergeCell ref="CD5:CQ5"/>
    <mergeCell ref="CR5:CY5"/>
    <mergeCell ref="CZ5:DC5"/>
    <mergeCell ref="DD5:DP5"/>
    <mergeCell ref="DQ5:EC5"/>
    <mergeCell ref="B6:Q6"/>
    <mergeCell ref="R6:Y6"/>
    <mergeCell ref="Z6:AC6"/>
    <mergeCell ref="AD6:AK6"/>
    <mergeCell ref="AL6:AO6"/>
    <mergeCell ref="AP6:BF6"/>
    <mergeCell ref="BG6:BN6"/>
    <mergeCell ref="BO6:BR6"/>
    <mergeCell ref="BS6:CB6"/>
    <mergeCell ref="CD6:CQ6"/>
    <mergeCell ref="CR6:CY6"/>
    <mergeCell ref="CZ6:DC6"/>
    <mergeCell ref="DD6:DP6"/>
    <mergeCell ref="DQ6:EC6"/>
    <mergeCell ref="B5:Q5"/>
    <mergeCell ref="R5:Y5"/>
    <mergeCell ref="Z5:AC5"/>
    <mergeCell ref="AD5:AK5"/>
    <mergeCell ref="AL5:AO5"/>
    <mergeCell ref="AP5:BF5"/>
    <mergeCell ref="BG5:BN5"/>
    <mergeCell ref="BO5:BR5"/>
    <mergeCell ref="BS5:CB5"/>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5"/>
  <printOptions horizontalCentered="1"/>
  <pageMargins left="0.39370078740157477" right="0.39370078740157477" top="0.78740157480314954" bottom="0.78740157480314954" header="0.19685039370078738" footer="0.19685039370078738"/>
  <pageSetup paperSize="8" scale="8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theme="7" tint="0.79998168889431442"/>
    <pageSetUpPr fitToPage="1"/>
  </sheetPr>
  <dimension ref="A1:EA135"/>
  <sheetViews>
    <sheetView zoomScale="85" zoomScaleNormal="85" zoomScaleSheetLayoutView="70" workbookViewId="0"/>
  </sheetViews>
  <sheetFormatPr defaultColWidth="0" defaultRowHeight="13.5" zeroHeight="1" x14ac:dyDescent="0.15"/>
  <cols>
    <col min="1" max="130" width="2.75" style="46" customWidth="1"/>
    <col min="131" max="131" width="1.625" style="46" customWidth="1"/>
    <col min="132" max="132" width="9" style="46" hidden="1" customWidth="1"/>
    <col min="133" max="16384" width="9" style="46" hidden="1"/>
  </cols>
  <sheetData>
    <row r="1" spans="1:131" ht="11.25" customHeight="1" x14ac:dyDescent="0.15">
      <c r="A1" s="49"/>
      <c r="B1" s="49"/>
      <c r="C1" s="49"/>
      <c r="D1" s="49"/>
      <c r="E1" s="49"/>
      <c r="F1" s="49"/>
      <c r="G1" s="49"/>
      <c r="H1" s="49"/>
      <c r="I1" s="49"/>
      <c r="J1" s="49"/>
      <c r="K1" s="49"/>
      <c r="L1" s="49"/>
      <c r="M1" s="49"/>
      <c r="N1" s="50"/>
      <c r="O1" s="50"/>
      <c r="P1" s="50"/>
      <c r="Q1" s="50"/>
      <c r="R1" s="50"/>
      <c r="S1" s="50"/>
      <c r="T1" s="50"/>
      <c r="U1" s="50"/>
      <c r="V1" s="50"/>
      <c r="W1" s="50"/>
      <c r="X1" s="50"/>
      <c r="Y1" s="50"/>
      <c r="Z1" s="50"/>
      <c r="AA1" s="50"/>
      <c r="AB1" s="50"/>
      <c r="AC1" s="50"/>
      <c r="AD1" s="50"/>
      <c r="AE1" s="50"/>
      <c r="AF1" s="50"/>
      <c r="AG1" s="50"/>
      <c r="AH1" s="50"/>
      <c r="AI1" s="50"/>
      <c r="AJ1" s="50"/>
      <c r="AK1" s="50"/>
      <c r="AL1" s="50"/>
      <c r="AM1" s="50"/>
      <c r="AN1" s="50"/>
      <c r="AO1" s="50"/>
      <c r="AP1" s="50"/>
      <c r="AQ1" s="50"/>
      <c r="AR1" s="50"/>
      <c r="AS1" s="50"/>
      <c r="AT1" s="50"/>
      <c r="AU1" s="50"/>
      <c r="AV1" s="50"/>
      <c r="AW1" s="50"/>
      <c r="AX1" s="50"/>
      <c r="AY1" s="50"/>
      <c r="AZ1" s="50"/>
      <c r="BA1" s="50"/>
      <c r="BB1" s="50"/>
      <c r="BC1" s="50"/>
      <c r="BD1" s="50"/>
      <c r="BE1" s="50"/>
      <c r="BF1" s="50"/>
      <c r="BG1" s="50"/>
      <c r="BH1" s="50"/>
      <c r="BI1" s="50"/>
      <c r="BJ1" s="50"/>
      <c r="BK1" s="50"/>
      <c r="BL1" s="50"/>
      <c r="BM1" s="50"/>
      <c r="BN1" s="50"/>
      <c r="BO1" s="50"/>
      <c r="BP1" s="50"/>
      <c r="BQ1" s="50"/>
      <c r="BR1" s="50"/>
      <c r="BS1" s="50"/>
      <c r="BT1" s="50"/>
      <c r="BU1" s="50"/>
      <c r="BV1" s="50"/>
      <c r="BW1" s="50"/>
      <c r="BX1" s="50"/>
      <c r="BY1" s="50"/>
      <c r="BZ1" s="50"/>
      <c r="CA1" s="50"/>
      <c r="CB1" s="50"/>
      <c r="CC1" s="50"/>
      <c r="CD1" s="50"/>
      <c r="CE1" s="50"/>
      <c r="CF1" s="50"/>
      <c r="CG1" s="50"/>
      <c r="CH1" s="50"/>
      <c r="CI1" s="50"/>
      <c r="CJ1" s="50"/>
      <c r="CK1" s="50"/>
      <c r="CL1" s="50"/>
      <c r="CM1" s="50"/>
      <c r="CN1" s="50"/>
      <c r="CO1" s="50"/>
      <c r="CP1" s="50"/>
      <c r="CQ1" s="50"/>
      <c r="CR1" s="50"/>
      <c r="CS1" s="50"/>
      <c r="CT1" s="50"/>
      <c r="CU1" s="50"/>
      <c r="CV1" s="50"/>
      <c r="CW1" s="50"/>
      <c r="CX1" s="50"/>
      <c r="CY1" s="50"/>
      <c r="CZ1" s="50"/>
      <c r="DA1" s="50"/>
      <c r="DB1" s="50"/>
      <c r="DC1" s="50"/>
      <c r="DD1" s="50"/>
      <c r="DE1" s="50"/>
      <c r="DF1" s="50"/>
      <c r="DG1" s="50"/>
      <c r="DH1" s="50"/>
      <c r="DI1" s="50"/>
      <c r="DJ1" s="50"/>
      <c r="DK1" s="50"/>
      <c r="DL1" s="50"/>
      <c r="DM1" s="50"/>
      <c r="DN1" s="50"/>
      <c r="DO1" s="50"/>
      <c r="DP1" s="50"/>
      <c r="DQ1" s="76"/>
      <c r="DR1" s="76"/>
      <c r="DS1" s="76"/>
      <c r="DT1" s="76"/>
      <c r="DU1" s="76"/>
      <c r="DV1" s="76"/>
      <c r="DW1" s="76"/>
      <c r="DX1" s="76"/>
      <c r="DY1" s="76"/>
      <c r="DZ1" s="76"/>
      <c r="EA1" s="48"/>
    </row>
    <row r="2" spans="1:131" ht="26.25" customHeight="1" x14ac:dyDescent="0.15">
      <c r="A2" s="649" t="s">
        <v>290</v>
      </c>
      <c r="B2" s="649"/>
      <c r="C2" s="649"/>
      <c r="D2" s="649"/>
      <c r="E2" s="649"/>
      <c r="F2" s="649"/>
      <c r="G2" s="649"/>
      <c r="H2" s="649"/>
      <c r="I2" s="649"/>
      <c r="J2" s="649"/>
      <c r="K2" s="649"/>
      <c r="L2" s="649"/>
      <c r="M2" s="649"/>
      <c r="N2" s="649"/>
      <c r="O2" s="649"/>
      <c r="P2" s="649"/>
      <c r="Q2" s="649"/>
      <c r="R2" s="649"/>
      <c r="S2" s="649"/>
      <c r="T2" s="649"/>
      <c r="U2" s="649"/>
      <c r="V2" s="649"/>
      <c r="W2" s="649"/>
      <c r="X2" s="649"/>
      <c r="Y2" s="649"/>
      <c r="Z2" s="649"/>
      <c r="AA2" s="649"/>
      <c r="AB2" s="649"/>
      <c r="AC2" s="649"/>
      <c r="AD2" s="649"/>
      <c r="AE2" s="649"/>
      <c r="AF2" s="649"/>
      <c r="AG2" s="649"/>
      <c r="AH2" s="649"/>
      <c r="AI2" s="649"/>
      <c r="AJ2" s="649"/>
      <c r="AK2" s="649"/>
      <c r="AL2" s="649"/>
      <c r="AM2" s="649"/>
      <c r="AN2" s="649"/>
      <c r="AO2" s="649"/>
      <c r="AP2" s="649"/>
      <c r="AQ2" s="649"/>
      <c r="AR2" s="649"/>
      <c r="AS2" s="649"/>
      <c r="AT2" s="649"/>
      <c r="AU2" s="649"/>
      <c r="AV2" s="649"/>
      <c r="AW2" s="649"/>
      <c r="AX2" s="649"/>
      <c r="AY2" s="649"/>
      <c r="AZ2" s="649"/>
      <c r="BA2" s="649"/>
      <c r="BB2" s="649"/>
      <c r="BC2" s="649"/>
      <c r="BD2" s="649"/>
      <c r="BE2" s="649"/>
      <c r="BF2" s="649"/>
      <c r="BG2" s="649"/>
      <c r="BH2" s="649"/>
      <c r="BI2" s="649"/>
      <c r="BJ2" s="50"/>
      <c r="BK2" s="50"/>
      <c r="BL2" s="50"/>
      <c r="BM2" s="50"/>
      <c r="BN2" s="50"/>
      <c r="BO2" s="50"/>
      <c r="BP2" s="50"/>
      <c r="BQ2" s="50"/>
      <c r="BR2" s="50"/>
      <c r="BS2" s="50"/>
      <c r="BT2" s="50"/>
      <c r="BU2" s="50"/>
      <c r="BV2" s="50"/>
      <c r="BW2" s="50"/>
      <c r="BX2" s="50"/>
      <c r="BY2" s="50"/>
      <c r="BZ2" s="50"/>
      <c r="CA2" s="50"/>
      <c r="CB2" s="50"/>
      <c r="CC2" s="50"/>
      <c r="CD2" s="50"/>
      <c r="CE2" s="50"/>
      <c r="CF2" s="50"/>
      <c r="CG2" s="50"/>
      <c r="CH2" s="50"/>
      <c r="CI2" s="50"/>
      <c r="CJ2" s="50"/>
      <c r="CK2" s="50"/>
      <c r="CL2" s="50"/>
      <c r="CM2" s="50"/>
      <c r="CN2" s="50"/>
      <c r="CO2" s="50"/>
      <c r="CP2" s="50"/>
      <c r="CQ2" s="50"/>
      <c r="CR2" s="50"/>
      <c r="CS2" s="50"/>
      <c r="CT2" s="50"/>
      <c r="CU2" s="50"/>
      <c r="CV2" s="50"/>
      <c r="CW2" s="50"/>
      <c r="CX2" s="50"/>
      <c r="CY2" s="50"/>
      <c r="CZ2" s="50"/>
      <c r="DA2" s="50"/>
      <c r="DB2" s="50"/>
      <c r="DC2" s="50"/>
      <c r="DD2" s="50"/>
      <c r="DE2" s="50"/>
      <c r="DF2" s="50"/>
      <c r="DG2" s="50"/>
      <c r="DH2" s="50"/>
      <c r="DI2" s="50"/>
      <c r="DJ2" s="650" t="s">
        <v>295</v>
      </c>
      <c r="DK2" s="651"/>
      <c r="DL2" s="651"/>
      <c r="DM2" s="651"/>
      <c r="DN2" s="651"/>
      <c r="DO2" s="652"/>
      <c r="DP2" s="50"/>
      <c r="DQ2" s="650" t="s">
        <v>296</v>
      </c>
      <c r="DR2" s="651"/>
      <c r="DS2" s="651"/>
      <c r="DT2" s="651"/>
      <c r="DU2" s="651"/>
      <c r="DV2" s="651"/>
      <c r="DW2" s="651"/>
      <c r="DX2" s="651"/>
      <c r="DY2" s="651"/>
      <c r="DZ2" s="652"/>
      <c r="EA2" s="48"/>
    </row>
    <row r="3" spans="1:131" ht="11.25" customHeight="1" x14ac:dyDescent="0.15">
      <c r="A3" s="50"/>
      <c r="B3" s="50"/>
      <c r="C3" s="50"/>
      <c r="D3" s="50"/>
      <c r="E3" s="50"/>
      <c r="F3" s="50"/>
      <c r="G3" s="50"/>
      <c r="H3" s="50"/>
      <c r="I3" s="50"/>
      <c r="J3" s="50"/>
      <c r="K3" s="50"/>
      <c r="L3" s="50"/>
      <c r="M3" s="50"/>
      <c r="N3" s="50"/>
      <c r="O3" s="50"/>
      <c r="P3" s="50"/>
      <c r="Q3" s="50"/>
      <c r="R3" s="50"/>
      <c r="S3" s="50"/>
      <c r="T3" s="50"/>
      <c r="U3" s="50"/>
      <c r="V3" s="50"/>
      <c r="W3" s="50"/>
      <c r="X3" s="50"/>
      <c r="Y3" s="50"/>
      <c r="Z3" s="50"/>
      <c r="AA3" s="50"/>
      <c r="AB3" s="50"/>
      <c r="AC3" s="50"/>
      <c r="AD3" s="50"/>
      <c r="AE3" s="50"/>
      <c r="AF3" s="50"/>
      <c r="AG3" s="50"/>
      <c r="AH3" s="50"/>
      <c r="AI3" s="50"/>
      <c r="AJ3" s="50"/>
      <c r="AK3" s="50"/>
      <c r="AL3" s="50"/>
      <c r="AM3" s="50"/>
      <c r="AN3" s="50"/>
      <c r="AO3" s="50"/>
      <c r="AP3" s="50"/>
      <c r="AQ3" s="50"/>
      <c r="AR3" s="50"/>
      <c r="AS3" s="50"/>
      <c r="AT3" s="50"/>
      <c r="AU3" s="50"/>
      <c r="AV3" s="50"/>
      <c r="AW3" s="50"/>
      <c r="AX3" s="50"/>
      <c r="AY3" s="50"/>
      <c r="AZ3" s="50"/>
      <c r="BA3" s="50"/>
      <c r="BB3" s="50"/>
      <c r="BC3" s="50"/>
      <c r="BD3" s="50"/>
      <c r="BE3" s="50"/>
      <c r="BF3" s="50"/>
      <c r="BG3" s="50"/>
      <c r="BH3" s="50"/>
      <c r="BI3" s="50"/>
      <c r="BJ3" s="50"/>
      <c r="BK3" s="50"/>
      <c r="BL3" s="50"/>
      <c r="BM3" s="50"/>
      <c r="BN3" s="50"/>
      <c r="BO3" s="50"/>
      <c r="BP3" s="50"/>
      <c r="BQ3" s="50"/>
      <c r="BR3" s="50"/>
      <c r="BS3" s="50"/>
      <c r="BT3" s="50"/>
      <c r="BU3" s="50"/>
      <c r="BV3" s="50"/>
      <c r="BW3" s="50"/>
      <c r="BX3" s="50"/>
      <c r="BY3" s="50"/>
      <c r="BZ3" s="50"/>
      <c r="CA3" s="50"/>
      <c r="CB3" s="50"/>
      <c r="CC3" s="50"/>
      <c r="CD3" s="50"/>
      <c r="CE3" s="50"/>
      <c r="CF3" s="50"/>
      <c r="CG3" s="50"/>
      <c r="CH3" s="50"/>
      <c r="CI3" s="50"/>
      <c r="CJ3" s="50"/>
      <c r="CK3" s="50"/>
      <c r="CL3" s="50"/>
      <c r="CM3" s="50"/>
      <c r="CN3" s="50"/>
      <c r="CO3" s="50"/>
      <c r="CP3" s="50"/>
      <c r="CQ3" s="50"/>
      <c r="CR3" s="50"/>
      <c r="CS3" s="50"/>
      <c r="CT3" s="50"/>
      <c r="CU3" s="50"/>
      <c r="CV3" s="50"/>
      <c r="CW3" s="50"/>
      <c r="CX3" s="50"/>
      <c r="CY3" s="50"/>
      <c r="CZ3" s="50"/>
      <c r="DA3" s="50"/>
      <c r="DB3" s="50"/>
      <c r="DC3" s="50"/>
      <c r="DD3" s="50"/>
      <c r="DE3" s="50"/>
      <c r="DF3" s="50"/>
      <c r="DG3" s="50"/>
      <c r="DH3" s="50"/>
      <c r="DI3" s="50"/>
      <c r="DJ3" s="50"/>
      <c r="DK3" s="50"/>
      <c r="DL3" s="50"/>
      <c r="DM3" s="50"/>
      <c r="DN3" s="50"/>
      <c r="DO3" s="50"/>
      <c r="DP3" s="50"/>
      <c r="DQ3" s="50"/>
      <c r="DR3" s="50"/>
      <c r="DS3" s="50"/>
      <c r="DT3" s="50"/>
      <c r="DU3" s="50"/>
      <c r="DV3" s="50"/>
      <c r="DW3" s="50"/>
      <c r="DX3" s="50"/>
      <c r="DY3" s="50"/>
      <c r="DZ3" s="50"/>
      <c r="EA3" s="48"/>
    </row>
    <row r="4" spans="1:131" s="47" customFormat="1" ht="26.25" customHeight="1" x14ac:dyDescent="0.15">
      <c r="A4" s="653" t="s">
        <v>433</v>
      </c>
      <c r="B4" s="653"/>
      <c r="C4" s="653"/>
      <c r="D4" s="653"/>
      <c r="E4" s="653"/>
      <c r="F4" s="653"/>
      <c r="G4" s="653"/>
      <c r="H4" s="653"/>
      <c r="I4" s="653"/>
      <c r="J4" s="653"/>
      <c r="K4" s="653"/>
      <c r="L4" s="653"/>
      <c r="M4" s="653"/>
      <c r="N4" s="653"/>
      <c r="O4" s="653"/>
      <c r="P4" s="653"/>
      <c r="Q4" s="653"/>
      <c r="R4" s="653"/>
      <c r="S4" s="653"/>
      <c r="T4" s="653"/>
      <c r="U4" s="653"/>
      <c r="V4" s="653"/>
      <c r="W4" s="653"/>
      <c r="X4" s="653"/>
      <c r="Y4" s="653"/>
      <c r="Z4" s="653"/>
      <c r="AA4" s="653"/>
      <c r="AB4" s="653"/>
      <c r="AC4" s="653"/>
      <c r="AD4" s="653"/>
      <c r="AE4" s="653"/>
      <c r="AF4" s="653"/>
      <c r="AG4" s="653"/>
      <c r="AH4" s="653"/>
      <c r="AI4" s="653"/>
      <c r="AJ4" s="653"/>
      <c r="AK4" s="653"/>
      <c r="AL4" s="653"/>
      <c r="AM4" s="653"/>
      <c r="AN4" s="653"/>
      <c r="AO4" s="653"/>
      <c r="AP4" s="653"/>
      <c r="AQ4" s="653"/>
      <c r="AR4" s="653"/>
      <c r="AS4" s="653"/>
      <c r="AT4" s="653"/>
      <c r="AU4" s="653"/>
      <c r="AV4" s="653"/>
      <c r="AW4" s="653"/>
      <c r="AX4" s="653"/>
      <c r="AY4" s="653"/>
      <c r="AZ4" s="56"/>
      <c r="BA4" s="56"/>
      <c r="BB4" s="56"/>
      <c r="BC4" s="56"/>
      <c r="BD4" s="56"/>
      <c r="BE4" s="67"/>
      <c r="BF4" s="67"/>
      <c r="BG4" s="67"/>
      <c r="BH4" s="67"/>
      <c r="BI4" s="67"/>
      <c r="BJ4" s="67"/>
      <c r="BK4" s="67"/>
      <c r="BL4" s="67"/>
      <c r="BM4" s="67"/>
      <c r="BN4" s="67"/>
      <c r="BO4" s="67"/>
      <c r="BP4" s="67"/>
      <c r="BQ4" s="654" t="s">
        <v>434</v>
      </c>
      <c r="BR4" s="654"/>
      <c r="BS4" s="654"/>
      <c r="BT4" s="654"/>
      <c r="BU4" s="654"/>
      <c r="BV4" s="654"/>
      <c r="BW4" s="654"/>
      <c r="BX4" s="654"/>
      <c r="BY4" s="654"/>
      <c r="BZ4" s="654"/>
      <c r="CA4" s="654"/>
      <c r="CB4" s="654"/>
      <c r="CC4" s="654"/>
      <c r="CD4" s="654"/>
      <c r="CE4" s="654"/>
      <c r="CF4" s="654"/>
      <c r="CG4" s="654"/>
      <c r="CH4" s="654"/>
      <c r="CI4" s="654"/>
      <c r="CJ4" s="654"/>
      <c r="CK4" s="654"/>
      <c r="CL4" s="654"/>
      <c r="CM4" s="654"/>
      <c r="CN4" s="654"/>
      <c r="CO4" s="654"/>
      <c r="CP4" s="654"/>
      <c r="CQ4" s="654"/>
      <c r="CR4" s="654"/>
      <c r="CS4" s="654"/>
      <c r="CT4" s="654"/>
      <c r="CU4" s="654"/>
      <c r="CV4" s="654"/>
      <c r="CW4" s="654"/>
      <c r="CX4" s="654"/>
      <c r="CY4" s="654"/>
      <c r="CZ4" s="654"/>
      <c r="DA4" s="654"/>
      <c r="DB4" s="654"/>
      <c r="DC4" s="654"/>
      <c r="DD4" s="654"/>
      <c r="DE4" s="654"/>
      <c r="DF4" s="654"/>
      <c r="DG4" s="654"/>
      <c r="DH4" s="654"/>
      <c r="DI4" s="654"/>
      <c r="DJ4" s="654"/>
      <c r="DK4" s="654"/>
      <c r="DL4" s="654"/>
      <c r="DM4" s="654"/>
      <c r="DN4" s="654"/>
      <c r="DO4" s="654"/>
      <c r="DP4" s="654"/>
      <c r="DQ4" s="654"/>
      <c r="DR4" s="654"/>
      <c r="DS4" s="654"/>
      <c r="DT4" s="654"/>
      <c r="DU4" s="654"/>
      <c r="DV4" s="654"/>
      <c r="DW4" s="654"/>
      <c r="DX4" s="654"/>
      <c r="DY4" s="654"/>
      <c r="DZ4" s="654"/>
      <c r="EA4" s="67"/>
    </row>
    <row r="5" spans="1:131" s="47" customFormat="1" ht="26.25" customHeight="1" x14ac:dyDescent="0.15">
      <c r="A5" s="910" t="s">
        <v>435</v>
      </c>
      <c r="B5" s="911"/>
      <c r="C5" s="911"/>
      <c r="D5" s="911"/>
      <c r="E5" s="911"/>
      <c r="F5" s="911"/>
      <c r="G5" s="911"/>
      <c r="H5" s="911"/>
      <c r="I5" s="911"/>
      <c r="J5" s="911"/>
      <c r="K5" s="911"/>
      <c r="L5" s="911"/>
      <c r="M5" s="911"/>
      <c r="N5" s="911"/>
      <c r="O5" s="911"/>
      <c r="P5" s="912"/>
      <c r="Q5" s="916" t="s">
        <v>176</v>
      </c>
      <c r="R5" s="917"/>
      <c r="S5" s="917"/>
      <c r="T5" s="917"/>
      <c r="U5" s="918"/>
      <c r="V5" s="916" t="s">
        <v>436</v>
      </c>
      <c r="W5" s="917"/>
      <c r="X5" s="917"/>
      <c r="Y5" s="917"/>
      <c r="Z5" s="918"/>
      <c r="AA5" s="916" t="s">
        <v>160</v>
      </c>
      <c r="AB5" s="917"/>
      <c r="AC5" s="917"/>
      <c r="AD5" s="917"/>
      <c r="AE5" s="917"/>
      <c r="AF5" s="922" t="s">
        <v>174</v>
      </c>
      <c r="AG5" s="917"/>
      <c r="AH5" s="917"/>
      <c r="AI5" s="917"/>
      <c r="AJ5" s="923"/>
      <c r="AK5" s="917" t="s">
        <v>437</v>
      </c>
      <c r="AL5" s="917"/>
      <c r="AM5" s="917"/>
      <c r="AN5" s="917"/>
      <c r="AO5" s="918"/>
      <c r="AP5" s="916" t="s">
        <v>438</v>
      </c>
      <c r="AQ5" s="917"/>
      <c r="AR5" s="917"/>
      <c r="AS5" s="917"/>
      <c r="AT5" s="918"/>
      <c r="AU5" s="916" t="s">
        <v>441</v>
      </c>
      <c r="AV5" s="917"/>
      <c r="AW5" s="917"/>
      <c r="AX5" s="917"/>
      <c r="AY5" s="923"/>
      <c r="AZ5" s="56"/>
      <c r="BA5" s="56"/>
      <c r="BB5" s="56"/>
      <c r="BC5" s="56"/>
      <c r="BD5" s="56"/>
      <c r="BE5" s="67"/>
      <c r="BF5" s="67"/>
      <c r="BG5" s="67"/>
      <c r="BH5" s="67"/>
      <c r="BI5" s="67"/>
      <c r="BJ5" s="67"/>
      <c r="BK5" s="67"/>
      <c r="BL5" s="67"/>
      <c r="BM5" s="67"/>
      <c r="BN5" s="67"/>
      <c r="BO5" s="67"/>
      <c r="BP5" s="67"/>
      <c r="BQ5" s="910" t="s">
        <v>442</v>
      </c>
      <c r="BR5" s="911"/>
      <c r="BS5" s="911"/>
      <c r="BT5" s="911"/>
      <c r="BU5" s="911"/>
      <c r="BV5" s="911"/>
      <c r="BW5" s="911"/>
      <c r="BX5" s="911"/>
      <c r="BY5" s="911"/>
      <c r="BZ5" s="911"/>
      <c r="CA5" s="911"/>
      <c r="CB5" s="911"/>
      <c r="CC5" s="911"/>
      <c r="CD5" s="911"/>
      <c r="CE5" s="911"/>
      <c r="CF5" s="911"/>
      <c r="CG5" s="912"/>
      <c r="CH5" s="916" t="s">
        <v>363</v>
      </c>
      <c r="CI5" s="917"/>
      <c r="CJ5" s="917"/>
      <c r="CK5" s="917"/>
      <c r="CL5" s="918"/>
      <c r="CM5" s="916" t="s">
        <v>315</v>
      </c>
      <c r="CN5" s="917"/>
      <c r="CO5" s="917"/>
      <c r="CP5" s="917"/>
      <c r="CQ5" s="918"/>
      <c r="CR5" s="916" t="s">
        <v>238</v>
      </c>
      <c r="CS5" s="917"/>
      <c r="CT5" s="917"/>
      <c r="CU5" s="917"/>
      <c r="CV5" s="918"/>
      <c r="CW5" s="916" t="s">
        <v>50</v>
      </c>
      <c r="CX5" s="917"/>
      <c r="CY5" s="917"/>
      <c r="CZ5" s="917"/>
      <c r="DA5" s="918"/>
      <c r="DB5" s="916" t="s">
        <v>444</v>
      </c>
      <c r="DC5" s="917"/>
      <c r="DD5" s="917"/>
      <c r="DE5" s="917"/>
      <c r="DF5" s="918"/>
      <c r="DG5" s="926" t="s">
        <v>236</v>
      </c>
      <c r="DH5" s="927"/>
      <c r="DI5" s="927"/>
      <c r="DJ5" s="927"/>
      <c r="DK5" s="928"/>
      <c r="DL5" s="926" t="s">
        <v>446</v>
      </c>
      <c r="DM5" s="927"/>
      <c r="DN5" s="927"/>
      <c r="DO5" s="927"/>
      <c r="DP5" s="928"/>
      <c r="DQ5" s="916" t="s">
        <v>448</v>
      </c>
      <c r="DR5" s="917"/>
      <c r="DS5" s="917"/>
      <c r="DT5" s="917"/>
      <c r="DU5" s="918"/>
      <c r="DV5" s="916" t="s">
        <v>441</v>
      </c>
      <c r="DW5" s="917"/>
      <c r="DX5" s="917"/>
      <c r="DY5" s="917"/>
      <c r="DZ5" s="923"/>
      <c r="EA5" s="67"/>
    </row>
    <row r="6" spans="1:131" s="47" customFormat="1" ht="26.25" customHeight="1" x14ac:dyDescent="0.15">
      <c r="A6" s="913"/>
      <c r="B6" s="914"/>
      <c r="C6" s="914"/>
      <c r="D6" s="914"/>
      <c r="E6" s="914"/>
      <c r="F6" s="914"/>
      <c r="G6" s="914"/>
      <c r="H6" s="914"/>
      <c r="I6" s="914"/>
      <c r="J6" s="914"/>
      <c r="K6" s="914"/>
      <c r="L6" s="914"/>
      <c r="M6" s="914"/>
      <c r="N6" s="914"/>
      <c r="O6" s="914"/>
      <c r="P6" s="915"/>
      <c r="Q6" s="919"/>
      <c r="R6" s="920"/>
      <c r="S6" s="920"/>
      <c r="T6" s="920"/>
      <c r="U6" s="921"/>
      <c r="V6" s="919"/>
      <c r="W6" s="920"/>
      <c r="X6" s="920"/>
      <c r="Y6" s="920"/>
      <c r="Z6" s="921"/>
      <c r="AA6" s="919"/>
      <c r="AB6" s="920"/>
      <c r="AC6" s="920"/>
      <c r="AD6" s="920"/>
      <c r="AE6" s="920"/>
      <c r="AF6" s="924"/>
      <c r="AG6" s="920"/>
      <c r="AH6" s="920"/>
      <c r="AI6" s="920"/>
      <c r="AJ6" s="925"/>
      <c r="AK6" s="920"/>
      <c r="AL6" s="920"/>
      <c r="AM6" s="920"/>
      <c r="AN6" s="920"/>
      <c r="AO6" s="921"/>
      <c r="AP6" s="919"/>
      <c r="AQ6" s="920"/>
      <c r="AR6" s="920"/>
      <c r="AS6" s="920"/>
      <c r="AT6" s="921"/>
      <c r="AU6" s="919"/>
      <c r="AV6" s="920"/>
      <c r="AW6" s="920"/>
      <c r="AX6" s="920"/>
      <c r="AY6" s="925"/>
      <c r="AZ6" s="56"/>
      <c r="BA6" s="56"/>
      <c r="BB6" s="56"/>
      <c r="BC6" s="56"/>
      <c r="BD6" s="56"/>
      <c r="BE6" s="67"/>
      <c r="BF6" s="67"/>
      <c r="BG6" s="67"/>
      <c r="BH6" s="67"/>
      <c r="BI6" s="67"/>
      <c r="BJ6" s="67"/>
      <c r="BK6" s="67"/>
      <c r="BL6" s="67"/>
      <c r="BM6" s="67"/>
      <c r="BN6" s="67"/>
      <c r="BO6" s="67"/>
      <c r="BP6" s="67"/>
      <c r="BQ6" s="913"/>
      <c r="BR6" s="914"/>
      <c r="BS6" s="914"/>
      <c r="BT6" s="914"/>
      <c r="BU6" s="914"/>
      <c r="BV6" s="914"/>
      <c r="BW6" s="914"/>
      <c r="BX6" s="914"/>
      <c r="BY6" s="914"/>
      <c r="BZ6" s="914"/>
      <c r="CA6" s="914"/>
      <c r="CB6" s="914"/>
      <c r="CC6" s="914"/>
      <c r="CD6" s="914"/>
      <c r="CE6" s="914"/>
      <c r="CF6" s="914"/>
      <c r="CG6" s="915"/>
      <c r="CH6" s="919"/>
      <c r="CI6" s="920"/>
      <c r="CJ6" s="920"/>
      <c r="CK6" s="920"/>
      <c r="CL6" s="921"/>
      <c r="CM6" s="919"/>
      <c r="CN6" s="920"/>
      <c r="CO6" s="920"/>
      <c r="CP6" s="920"/>
      <c r="CQ6" s="921"/>
      <c r="CR6" s="919"/>
      <c r="CS6" s="920"/>
      <c r="CT6" s="920"/>
      <c r="CU6" s="920"/>
      <c r="CV6" s="921"/>
      <c r="CW6" s="919"/>
      <c r="CX6" s="920"/>
      <c r="CY6" s="920"/>
      <c r="CZ6" s="920"/>
      <c r="DA6" s="921"/>
      <c r="DB6" s="919"/>
      <c r="DC6" s="920"/>
      <c r="DD6" s="920"/>
      <c r="DE6" s="920"/>
      <c r="DF6" s="921"/>
      <c r="DG6" s="929"/>
      <c r="DH6" s="930"/>
      <c r="DI6" s="930"/>
      <c r="DJ6" s="930"/>
      <c r="DK6" s="931"/>
      <c r="DL6" s="929"/>
      <c r="DM6" s="930"/>
      <c r="DN6" s="930"/>
      <c r="DO6" s="930"/>
      <c r="DP6" s="931"/>
      <c r="DQ6" s="919"/>
      <c r="DR6" s="920"/>
      <c r="DS6" s="920"/>
      <c r="DT6" s="920"/>
      <c r="DU6" s="921"/>
      <c r="DV6" s="919"/>
      <c r="DW6" s="920"/>
      <c r="DX6" s="920"/>
      <c r="DY6" s="920"/>
      <c r="DZ6" s="925"/>
      <c r="EA6" s="67"/>
    </row>
    <row r="7" spans="1:131" s="47" customFormat="1" ht="26.25" customHeight="1" x14ac:dyDescent="0.15">
      <c r="A7" s="51">
        <v>1</v>
      </c>
      <c r="B7" s="655" t="s">
        <v>449</v>
      </c>
      <c r="C7" s="656"/>
      <c r="D7" s="656"/>
      <c r="E7" s="656"/>
      <c r="F7" s="656"/>
      <c r="G7" s="656"/>
      <c r="H7" s="656"/>
      <c r="I7" s="656"/>
      <c r="J7" s="656"/>
      <c r="K7" s="656"/>
      <c r="L7" s="656"/>
      <c r="M7" s="656"/>
      <c r="N7" s="656"/>
      <c r="O7" s="656"/>
      <c r="P7" s="657"/>
      <c r="Q7" s="658">
        <v>13570</v>
      </c>
      <c r="R7" s="659"/>
      <c r="S7" s="659"/>
      <c r="T7" s="659"/>
      <c r="U7" s="659"/>
      <c r="V7" s="659">
        <v>13127</v>
      </c>
      <c r="W7" s="659"/>
      <c r="X7" s="659"/>
      <c r="Y7" s="659"/>
      <c r="Z7" s="659"/>
      <c r="AA7" s="659">
        <v>443</v>
      </c>
      <c r="AB7" s="659"/>
      <c r="AC7" s="659"/>
      <c r="AD7" s="659"/>
      <c r="AE7" s="660"/>
      <c r="AF7" s="661">
        <v>436</v>
      </c>
      <c r="AG7" s="662"/>
      <c r="AH7" s="662"/>
      <c r="AI7" s="662"/>
      <c r="AJ7" s="663"/>
      <c r="AK7" s="664">
        <v>380</v>
      </c>
      <c r="AL7" s="659"/>
      <c r="AM7" s="659"/>
      <c r="AN7" s="659"/>
      <c r="AO7" s="659"/>
      <c r="AP7" s="659">
        <v>16219</v>
      </c>
      <c r="AQ7" s="659"/>
      <c r="AR7" s="659"/>
      <c r="AS7" s="659"/>
      <c r="AT7" s="659"/>
      <c r="AU7" s="665"/>
      <c r="AV7" s="665"/>
      <c r="AW7" s="665"/>
      <c r="AX7" s="665"/>
      <c r="AY7" s="666"/>
      <c r="AZ7" s="56"/>
      <c r="BA7" s="56"/>
      <c r="BB7" s="56"/>
      <c r="BC7" s="56"/>
      <c r="BD7" s="56"/>
      <c r="BE7" s="67"/>
      <c r="BF7" s="67"/>
      <c r="BG7" s="67"/>
      <c r="BH7" s="67"/>
      <c r="BI7" s="67"/>
      <c r="BJ7" s="67"/>
      <c r="BK7" s="67"/>
      <c r="BL7" s="67"/>
      <c r="BM7" s="67"/>
      <c r="BN7" s="67"/>
      <c r="BO7" s="67"/>
      <c r="BP7" s="67"/>
      <c r="BQ7" s="51">
        <v>1</v>
      </c>
      <c r="BR7" s="71"/>
      <c r="BS7" s="655" t="s">
        <v>502</v>
      </c>
      <c r="BT7" s="656"/>
      <c r="BU7" s="656"/>
      <c r="BV7" s="656"/>
      <c r="BW7" s="656"/>
      <c r="BX7" s="656"/>
      <c r="BY7" s="656"/>
      <c r="BZ7" s="656"/>
      <c r="CA7" s="656"/>
      <c r="CB7" s="656"/>
      <c r="CC7" s="656"/>
      <c r="CD7" s="656"/>
      <c r="CE7" s="656"/>
      <c r="CF7" s="656"/>
      <c r="CG7" s="657"/>
      <c r="CH7" s="667">
        <v>0</v>
      </c>
      <c r="CI7" s="668"/>
      <c r="CJ7" s="668"/>
      <c r="CK7" s="668"/>
      <c r="CL7" s="669"/>
      <c r="CM7" s="667">
        <v>40</v>
      </c>
      <c r="CN7" s="668"/>
      <c r="CO7" s="668"/>
      <c r="CP7" s="668"/>
      <c r="CQ7" s="669"/>
      <c r="CR7" s="667">
        <v>30</v>
      </c>
      <c r="CS7" s="668"/>
      <c r="CT7" s="668"/>
      <c r="CU7" s="668"/>
      <c r="CV7" s="669"/>
      <c r="CW7" s="667">
        <v>129</v>
      </c>
      <c r="CX7" s="668"/>
      <c r="CY7" s="668"/>
      <c r="CZ7" s="668"/>
      <c r="DA7" s="669"/>
      <c r="DB7" s="667" t="s">
        <v>199</v>
      </c>
      <c r="DC7" s="668"/>
      <c r="DD7" s="668"/>
      <c r="DE7" s="668"/>
      <c r="DF7" s="669"/>
      <c r="DG7" s="667" t="s">
        <v>199</v>
      </c>
      <c r="DH7" s="668"/>
      <c r="DI7" s="668"/>
      <c r="DJ7" s="668"/>
      <c r="DK7" s="669"/>
      <c r="DL7" s="667" t="s">
        <v>199</v>
      </c>
      <c r="DM7" s="668"/>
      <c r="DN7" s="668"/>
      <c r="DO7" s="668"/>
      <c r="DP7" s="669"/>
      <c r="DQ7" s="667" t="s">
        <v>199</v>
      </c>
      <c r="DR7" s="668"/>
      <c r="DS7" s="668"/>
      <c r="DT7" s="668"/>
      <c r="DU7" s="669"/>
      <c r="DV7" s="655"/>
      <c r="DW7" s="656"/>
      <c r="DX7" s="656"/>
      <c r="DY7" s="656"/>
      <c r="DZ7" s="670"/>
      <c r="EA7" s="67"/>
    </row>
    <row r="8" spans="1:131" s="47" customFormat="1" ht="26.25" customHeight="1" x14ac:dyDescent="0.15">
      <c r="A8" s="52">
        <v>2</v>
      </c>
      <c r="B8" s="671"/>
      <c r="C8" s="672"/>
      <c r="D8" s="672"/>
      <c r="E8" s="672"/>
      <c r="F8" s="672"/>
      <c r="G8" s="672"/>
      <c r="H8" s="672"/>
      <c r="I8" s="672"/>
      <c r="J8" s="672"/>
      <c r="K8" s="672"/>
      <c r="L8" s="672"/>
      <c r="M8" s="672"/>
      <c r="N8" s="672"/>
      <c r="O8" s="672"/>
      <c r="P8" s="673"/>
      <c r="Q8" s="674"/>
      <c r="R8" s="675"/>
      <c r="S8" s="675"/>
      <c r="T8" s="675"/>
      <c r="U8" s="675"/>
      <c r="V8" s="675"/>
      <c r="W8" s="675"/>
      <c r="X8" s="675"/>
      <c r="Y8" s="675"/>
      <c r="Z8" s="675"/>
      <c r="AA8" s="675"/>
      <c r="AB8" s="675"/>
      <c r="AC8" s="675"/>
      <c r="AD8" s="675"/>
      <c r="AE8" s="676"/>
      <c r="AF8" s="677"/>
      <c r="AG8" s="678"/>
      <c r="AH8" s="678"/>
      <c r="AI8" s="678"/>
      <c r="AJ8" s="679"/>
      <c r="AK8" s="680"/>
      <c r="AL8" s="675"/>
      <c r="AM8" s="675"/>
      <c r="AN8" s="675"/>
      <c r="AO8" s="675"/>
      <c r="AP8" s="675"/>
      <c r="AQ8" s="675"/>
      <c r="AR8" s="675"/>
      <c r="AS8" s="675"/>
      <c r="AT8" s="675"/>
      <c r="AU8" s="681"/>
      <c r="AV8" s="681"/>
      <c r="AW8" s="681"/>
      <c r="AX8" s="681"/>
      <c r="AY8" s="682"/>
      <c r="AZ8" s="56"/>
      <c r="BA8" s="56"/>
      <c r="BB8" s="56"/>
      <c r="BC8" s="56"/>
      <c r="BD8" s="56"/>
      <c r="BE8" s="67"/>
      <c r="BF8" s="67"/>
      <c r="BG8" s="67"/>
      <c r="BH8" s="67"/>
      <c r="BI8" s="67"/>
      <c r="BJ8" s="67"/>
      <c r="BK8" s="67"/>
      <c r="BL8" s="67"/>
      <c r="BM8" s="67"/>
      <c r="BN8" s="67"/>
      <c r="BO8" s="67"/>
      <c r="BP8" s="67"/>
      <c r="BQ8" s="52">
        <v>2</v>
      </c>
      <c r="BR8" s="72"/>
      <c r="BS8" s="671" t="s">
        <v>208</v>
      </c>
      <c r="BT8" s="672"/>
      <c r="BU8" s="672"/>
      <c r="BV8" s="672"/>
      <c r="BW8" s="672"/>
      <c r="BX8" s="672"/>
      <c r="BY8" s="672"/>
      <c r="BZ8" s="672"/>
      <c r="CA8" s="672"/>
      <c r="CB8" s="672"/>
      <c r="CC8" s="672"/>
      <c r="CD8" s="672"/>
      <c r="CE8" s="672"/>
      <c r="CF8" s="672"/>
      <c r="CG8" s="673"/>
      <c r="CH8" s="683">
        <v>82</v>
      </c>
      <c r="CI8" s="678"/>
      <c r="CJ8" s="678"/>
      <c r="CK8" s="678"/>
      <c r="CL8" s="684"/>
      <c r="CM8" s="683">
        <v>301</v>
      </c>
      <c r="CN8" s="678"/>
      <c r="CO8" s="678"/>
      <c r="CP8" s="678"/>
      <c r="CQ8" s="684"/>
      <c r="CR8" s="683">
        <v>225</v>
      </c>
      <c r="CS8" s="678"/>
      <c r="CT8" s="678"/>
      <c r="CU8" s="678"/>
      <c r="CV8" s="684"/>
      <c r="CW8" s="683" t="s">
        <v>199</v>
      </c>
      <c r="CX8" s="678"/>
      <c r="CY8" s="678"/>
      <c r="CZ8" s="678"/>
      <c r="DA8" s="684"/>
      <c r="DB8" s="683" t="s">
        <v>199</v>
      </c>
      <c r="DC8" s="678"/>
      <c r="DD8" s="678"/>
      <c r="DE8" s="678"/>
      <c r="DF8" s="684"/>
      <c r="DG8" s="683" t="s">
        <v>199</v>
      </c>
      <c r="DH8" s="678"/>
      <c r="DI8" s="678"/>
      <c r="DJ8" s="678"/>
      <c r="DK8" s="684"/>
      <c r="DL8" s="683" t="s">
        <v>199</v>
      </c>
      <c r="DM8" s="678"/>
      <c r="DN8" s="678"/>
      <c r="DO8" s="678"/>
      <c r="DP8" s="684"/>
      <c r="DQ8" s="683" t="s">
        <v>199</v>
      </c>
      <c r="DR8" s="678"/>
      <c r="DS8" s="678"/>
      <c r="DT8" s="678"/>
      <c r="DU8" s="684"/>
      <c r="DV8" s="671"/>
      <c r="DW8" s="672"/>
      <c r="DX8" s="672"/>
      <c r="DY8" s="672"/>
      <c r="DZ8" s="685"/>
      <c r="EA8" s="67"/>
    </row>
    <row r="9" spans="1:131" s="47" customFormat="1" ht="26.25" customHeight="1" x14ac:dyDescent="0.15">
      <c r="A9" s="52">
        <v>3</v>
      </c>
      <c r="B9" s="671"/>
      <c r="C9" s="672"/>
      <c r="D9" s="672"/>
      <c r="E9" s="672"/>
      <c r="F9" s="672"/>
      <c r="G9" s="672"/>
      <c r="H9" s="672"/>
      <c r="I9" s="672"/>
      <c r="J9" s="672"/>
      <c r="K9" s="672"/>
      <c r="L9" s="672"/>
      <c r="M9" s="672"/>
      <c r="N9" s="672"/>
      <c r="O9" s="672"/>
      <c r="P9" s="673"/>
      <c r="Q9" s="674"/>
      <c r="R9" s="675"/>
      <c r="S9" s="675"/>
      <c r="T9" s="675"/>
      <c r="U9" s="675"/>
      <c r="V9" s="675"/>
      <c r="W9" s="675"/>
      <c r="X9" s="675"/>
      <c r="Y9" s="675"/>
      <c r="Z9" s="675"/>
      <c r="AA9" s="675"/>
      <c r="AB9" s="675"/>
      <c r="AC9" s="675"/>
      <c r="AD9" s="675"/>
      <c r="AE9" s="676"/>
      <c r="AF9" s="677"/>
      <c r="AG9" s="678"/>
      <c r="AH9" s="678"/>
      <c r="AI9" s="678"/>
      <c r="AJ9" s="679"/>
      <c r="AK9" s="680"/>
      <c r="AL9" s="675"/>
      <c r="AM9" s="675"/>
      <c r="AN9" s="675"/>
      <c r="AO9" s="675"/>
      <c r="AP9" s="675"/>
      <c r="AQ9" s="675"/>
      <c r="AR9" s="675"/>
      <c r="AS9" s="675"/>
      <c r="AT9" s="675"/>
      <c r="AU9" s="681"/>
      <c r="AV9" s="681"/>
      <c r="AW9" s="681"/>
      <c r="AX9" s="681"/>
      <c r="AY9" s="682"/>
      <c r="AZ9" s="56"/>
      <c r="BA9" s="56"/>
      <c r="BB9" s="56"/>
      <c r="BC9" s="56"/>
      <c r="BD9" s="56"/>
      <c r="BE9" s="67"/>
      <c r="BF9" s="67"/>
      <c r="BG9" s="67"/>
      <c r="BH9" s="67"/>
      <c r="BI9" s="67"/>
      <c r="BJ9" s="67"/>
      <c r="BK9" s="67"/>
      <c r="BL9" s="67"/>
      <c r="BM9" s="67"/>
      <c r="BN9" s="67"/>
      <c r="BO9" s="67"/>
      <c r="BP9" s="67"/>
      <c r="BQ9" s="52">
        <v>3</v>
      </c>
      <c r="BR9" s="72"/>
      <c r="BS9" s="671" t="s">
        <v>535</v>
      </c>
      <c r="BT9" s="672"/>
      <c r="BU9" s="672"/>
      <c r="BV9" s="672"/>
      <c r="BW9" s="672"/>
      <c r="BX9" s="672"/>
      <c r="BY9" s="672"/>
      <c r="BZ9" s="672"/>
      <c r="CA9" s="672"/>
      <c r="CB9" s="672"/>
      <c r="CC9" s="672"/>
      <c r="CD9" s="672"/>
      <c r="CE9" s="672"/>
      <c r="CF9" s="672"/>
      <c r="CG9" s="673"/>
      <c r="CH9" s="683">
        <v>66</v>
      </c>
      <c r="CI9" s="678"/>
      <c r="CJ9" s="678"/>
      <c r="CK9" s="678"/>
      <c r="CL9" s="684"/>
      <c r="CM9" s="683">
        <v>216</v>
      </c>
      <c r="CN9" s="678"/>
      <c r="CO9" s="678"/>
      <c r="CP9" s="678"/>
      <c r="CQ9" s="684"/>
      <c r="CR9" s="683">
        <v>10</v>
      </c>
      <c r="CS9" s="678"/>
      <c r="CT9" s="678"/>
      <c r="CU9" s="678"/>
      <c r="CV9" s="684"/>
      <c r="CW9" s="683" t="s">
        <v>199</v>
      </c>
      <c r="CX9" s="678"/>
      <c r="CY9" s="678"/>
      <c r="CZ9" s="678"/>
      <c r="DA9" s="684"/>
      <c r="DB9" s="683" t="s">
        <v>199</v>
      </c>
      <c r="DC9" s="678"/>
      <c r="DD9" s="678"/>
      <c r="DE9" s="678"/>
      <c r="DF9" s="684"/>
      <c r="DG9" s="683" t="s">
        <v>199</v>
      </c>
      <c r="DH9" s="678"/>
      <c r="DI9" s="678"/>
      <c r="DJ9" s="678"/>
      <c r="DK9" s="684"/>
      <c r="DL9" s="683" t="s">
        <v>199</v>
      </c>
      <c r="DM9" s="678"/>
      <c r="DN9" s="678"/>
      <c r="DO9" s="678"/>
      <c r="DP9" s="684"/>
      <c r="DQ9" s="683" t="s">
        <v>199</v>
      </c>
      <c r="DR9" s="678"/>
      <c r="DS9" s="678"/>
      <c r="DT9" s="678"/>
      <c r="DU9" s="684"/>
      <c r="DV9" s="671"/>
      <c r="DW9" s="672"/>
      <c r="DX9" s="672"/>
      <c r="DY9" s="672"/>
      <c r="DZ9" s="685"/>
      <c r="EA9" s="67"/>
    </row>
    <row r="10" spans="1:131" s="47" customFormat="1" ht="26.25" customHeight="1" x14ac:dyDescent="0.15">
      <c r="A10" s="52">
        <v>4</v>
      </c>
      <c r="B10" s="671"/>
      <c r="C10" s="672"/>
      <c r="D10" s="672"/>
      <c r="E10" s="672"/>
      <c r="F10" s="672"/>
      <c r="G10" s="672"/>
      <c r="H10" s="672"/>
      <c r="I10" s="672"/>
      <c r="J10" s="672"/>
      <c r="K10" s="672"/>
      <c r="L10" s="672"/>
      <c r="M10" s="672"/>
      <c r="N10" s="672"/>
      <c r="O10" s="672"/>
      <c r="P10" s="673"/>
      <c r="Q10" s="674"/>
      <c r="R10" s="675"/>
      <c r="S10" s="675"/>
      <c r="T10" s="675"/>
      <c r="U10" s="675"/>
      <c r="V10" s="675"/>
      <c r="W10" s="675"/>
      <c r="X10" s="675"/>
      <c r="Y10" s="675"/>
      <c r="Z10" s="675"/>
      <c r="AA10" s="675"/>
      <c r="AB10" s="675"/>
      <c r="AC10" s="675"/>
      <c r="AD10" s="675"/>
      <c r="AE10" s="676"/>
      <c r="AF10" s="677"/>
      <c r="AG10" s="678"/>
      <c r="AH10" s="678"/>
      <c r="AI10" s="678"/>
      <c r="AJ10" s="679"/>
      <c r="AK10" s="680"/>
      <c r="AL10" s="675"/>
      <c r="AM10" s="675"/>
      <c r="AN10" s="675"/>
      <c r="AO10" s="675"/>
      <c r="AP10" s="675"/>
      <c r="AQ10" s="675"/>
      <c r="AR10" s="675"/>
      <c r="AS10" s="675"/>
      <c r="AT10" s="675"/>
      <c r="AU10" s="681"/>
      <c r="AV10" s="681"/>
      <c r="AW10" s="681"/>
      <c r="AX10" s="681"/>
      <c r="AY10" s="682"/>
      <c r="AZ10" s="56"/>
      <c r="BA10" s="56"/>
      <c r="BB10" s="56"/>
      <c r="BC10" s="56"/>
      <c r="BD10" s="56"/>
      <c r="BE10" s="67"/>
      <c r="BF10" s="67"/>
      <c r="BG10" s="67"/>
      <c r="BH10" s="67"/>
      <c r="BI10" s="67"/>
      <c r="BJ10" s="67"/>
      <c r="BK10" s="67"/>
      <c r="BL10" s="67"/>
      <c r="BM10" s="67"/>
      <c r="BN10" s="67"/>
      <c r="BO10" s="67"/>
      <c r="BP10" s="67"/>
      <c r="BQ10" s="52">
        <v>4</v>
      </c>
      <c r="BR10" s="72"/>
      <c r="BS10" s="671" t="s">
        <v>536</v>
      </c>
      <c r="BT10" s="672"/>
      <c r="BU10" s="672"/>
      <c r="BV10" s="672"/>
      <c r="BW10" s="672"/>
      <c r="BX10" s="672"/>
      <c r="BY10" s="672"/>
      <c r="BZ10" s="672"/>
      <c r="CA10" s="672"/>
      <c r="CB10" s="672"/>
      <c r="CC10" s="672"/>
      <c r="CD10" s="672"/>
      <c r="CE10" s="672"/>
      <c r="CF10" s="672"/>
      <c r="CG10" s="673"/>
      <c r="CH10" s="683">
        <v>12</v>
      </c>
      <c r="CI10" s="678"/>
      <c r="CJ10" s="678"/>
      <c r="CK10" s="678"/>
      <c r="CL10" s="684"/>
      <c r="CM10" s="683">
        <v>77</v>
      </c>
      <c r="CN10" s="678"/>
      <c r="CO10" s="678"/>
      <c r="CP10" s="678"/>
      <c r="CQ10" s="684"/>
      <c r="CR10" s="683">
        <v>0</v>
      </c>
      <c r="CS10" s="678"/>
      <c r="CT10" s="678"/>
      <c r="CU10" s="678"/>
      <c r="CV10" s="684"/>
      <c r="CW10" s="683" t="s">
        <v>199</v>
      </c>
      <c r="CX10" s="678"/>
      <c r="CY10" s="678"/>
      <c r="CZ10" s="678"/>
      <c r="DA10" s="684"/>
      <c r="DB10" s="683" t="s">
        <v>199</v>
      </c>
      <c r="DC10" s="678"/>
      <c r="DD10" s="678"/>
      <c r="DE10" s="678"/>
      <c r="DF10" s="684"/>
      <c r="DG10" s="683" t="s">
        <v>199</v>
      </c>
      <c r="DH10" s="678"/>
      <c r="DI10" s="678"/>
      <c r="DJ10" s="678"/>
      <c r="DK10" s="684"/>
      <c r="DL10" s="683" t="s">
        <v>199</v>
      </c>
      <c r="DM10" s="678"/>
      <c r="DN10" s="678"/>
      <c r="DO10" s="678"/>
      <c r="DP10" s="684"/>
      <c r="DQ10" s="683" t="s">
        <v>199</v>
      </c>
      <c r="DR10" s="678"/>
      <c r="DS10" s="678"/>
      <c r="DT10" s="678"/>
      <c r="DU10" s="684"/>
      <c r="DV10" s="671"/>
      <c r="DW10" s="672"/>
      <c r="DX10" s="672"/>
      <c r="DY10" s="672"/>
      <c r="DZ10" s="685"/>
      <c r="EA10" s="67"/>
    </row>
    <row r="11" spans="1:131" s="47" customFormat="1" ht="26.25" customHeight="1" x14ac:dyDescent="0.15">
      <c r="A11" s="52">
        <v>5</v>
      </c>
      <c r="B11" s="671"/>
      <c r="C11" s="672"/>
      <c r="D11" s="672"/>
      <c r="E11" s="672"/>
      <c r="F11" s="672"/>
      <c r="G11" s="672"/>
      <c r="H11" s="672"/>
      <c r="I11" s="672"/>
      <c r="J11" s="672"/>
      <c r="K11" s="672"/>
      <c r="L11" s="672"/>
      <c r="M11" s="672"/>
      <c r="N11" s="672"/>
      <c r="O11" s="672"/>
      <c r="P11" s="673"/>
      <c r="Q11" s="674"/>
      <c r="R11" s="675"/>
      <c r="S11" s="675"/>
      <c r="T11" s="675"/>
      <c r="U11" s="675"/>
      <c r="V11" s="675"/>
      <c r="W11" s="675"/>
      <c r="X11" s="675"/>
      <c r="Y11" s="675"/>
      <c r="Z11" s="675"/>
      <c r="AA11" s="675"/>
      <c r="AB11" s="675"/>
      <c r="AC11" s="675"/>
      <c r="AD11" s="675"/>
      <c r="AE11" s="676"/>
      <c r="AF11" s="677"/>
      <c r="AG11" s="678"/>
      <c r="AH11" s="678"/>
      <c r="AI11" s="678"/>
      <c r="AJ11" s="679"/>
      <c r="AK11" s="680"/>
      <c r="AL11" s="675"/>
      <c r="AM11" s="675"/>
      <c r="AN11" s="675"/>
      <c r="AO11" s="675"/>
      <c r="AP11" s="675"/>
      <c r="AQ11" s="675"/>
      <c r="AR11" s="675"/>
      <c r="AS11" s="675"/>
      <c r="AT11" s="675"/>
      <c r="AU11" s="681"/>
      <c r="AV11" s="681"/>
      <c r="AW11" s="681"/>
      <c r="AX11" s="681"/>
      <c r="AY11" s="682"/>
      <c r="AZ11" s="56"/>
      <c r="BA11" s="56"/>
      <c r="BB11" s="56"/>
      <c r="BC11" s="56"/>
      <c r="BD11" s="56"/>
      <c r="BE11" s="67"/>
      <c r="BF11" s="67"/>
      <c r="BG11" s="67"/>
      <c r="BH11" s="67"/>
      <c r="BI11" s="67"/>
      <c r="BJ11" s="67"/>
      <c r="BK11" s="67"/>
      <c r="BL11" s="67"/>
      <c r="BM11" s="67"/>
      <c r="BN11" s="67"/>
      <c r="BO11" s="67"/>
      <c r="BP11" s="67"/>
      <c r="BQ11" s="52">
        <v>5</v>
      </c>
      <c r="BR11" s="72"/>
      <c r="BS11" s="671"/>
      <c r="BT11" s="672"/>
      <c r="BU11" s="672"/>
      <c r="BV11" s="672"/>
      <c r="BW11" s="672"/>
      <c r="BX11" s="672"/>
      <c r="BY11" s="672"/>
      <c r="BZ11" s="672"/>
      <c r="CA11" s="672"/>
      <c r="CB11" s="672"/>
      <c r="CC11" s="672"/>
      <c r="CD11" s="672"/>
      <c r="CE11" s="672"/>
      <c r="CF11" s="672"/>
      <c r="CG11" s="673"/>
      <c r="CH11" s="683"/>
      <c r="CI11" s="678"/>
      <c r="CJ11" s="678"/>
      <c r="CK11" s="678"/>
      <c r="CL11" s="684"/>
      <c r="CM11" s="683"/>
      <c r="CN11" s="678"/>
      <c r="CO11" s="678"/>
      <c r="CP11" s="678"/>
      <c r="CQ11" s="684"/>
      <c r="CR11" s="683"/>
      <c r="CS11" s="678"/>
      <c r="CT11" s="678"/>
      <c r="CU11" s="678"/>
      <c r="CV11" s="684"/>
      <c r="CW11" s="683"/>
      <c r="CX11" s="678"/>
      <c r="CY11" s="678"/>
      <c r="CZ11" s="678"/>
      <c r="DA11" s="684"/>
      <c r="DB11" s="683"/>
      <c r="DC11" s="678"/>
      <c r="DD11" s="678"/>
      <c r="DE11" s="678"/>
      <c r="DF11" s="684"/>
      <c r="DG11" s="683"/>
      <c r="DH11" s="678"/>
      <c r="DI11" s="678"/>
      <c r="DJ11" s="678"/>
      <c r="DK11" s="684"/>
      <c r="DL11" s="683"/>
      <c r="DM11" s="678"/>
      <c r="DN11" s="678"/>
      <c r="DO11" s="678"/>
      <c r="DP11" s="684"/>
      <c r="DQ11" s="683"/>
      <c r="DR11" s="678"/>
      <c r="DS11" s="678"/>
      <c r="DT11" s="678"/>
      <c r="DU11" s="684"/>
      <c r="DV11" s="671"/>
      <c r="DW11" s="672"/>
      <c r="DX11" s="672"/>
      <c r="DY11" s="672"/>
      <c r="DZ11" s="685"/>
      <c r="EA11" s="67"/>
    </row>
    <row r="12" spans="1:131" s="47" customFormat="1" ht="26.25" customHeight="1" x14ac:dyDescent="0.15">
      <c r="A12" s="52">
        <v>6</v>
      </c>
      <c r="B12" s="671"/>
      <c r="C12" s="672"/>
      <c r="D12" s="672"/>
      <c r="E12" s="672"/>
      <c r="F12" s="672"/>
      <c r="G12" s="672"/>
      <c r="H12" s="672"/>
      <c r="I12" s="672"/>
      <c r="J12" s="672"/>
      <c r="K12" s="672"/>
      <c r="L12" s="672"/>
      <c r="M12" s="672"/>
      <c r="N12" s="672"/>
      <c r="O12" s="672"/>
      <c r="P12" s="673"/>
      <c r="Q12" s="674"/>
      <c r="R12" s="675"/>
      <c r="S12" s="675"/>
      <c r="T12" s="675"/>
      <c r="U12" s="675"/>
      <c r="V12" s="675"/>
      <c r="W12" s="675"/>
      <c r="X12" s="675"/>
      <c r="Y12" s="675"/>
      <c r="Z12" s="675"/>
      <c r="AA12" s="675"/>
      <c r="AB12" s="675"/>
      <c r="AC12" s="675"/>
      <c r="AD12" s="675"/>
      <c r="AE12" s="676"/>
      <c r="AF12" s="677"/>
      <c r="AG12" s="678"/>
      <c r="AH12" s="678"/>
      <c r="AI12" s="678"/>
      <c r="AJ12" s="679"/>
      <c r="AK12" s="680"/>
      <c r="AL12" s="675"/>
      <c r="AM12" s="675"/>
      <c r="AN12" s="675"/>
      <c r="AO12" s="675"/>
      <c r="AP12" s="675"/>
      <c r="AQ12" s="675"/>
      <c r="AR12" s="675"/>
      <c r="AS12" s="675"/>
      <c r="AT12" s="675"/>
      <c r="AU12" s="681"/>
      <c r="AV12" s="681"/>
      <c r="AW12" s="681"/>
      <c r="AX12" s="681"/>
      <c r="AY12" s="682"/>
      <c r="AZ12" s="56"/>
      <c r="BA12" s="56"/>
      <c r="BB12" s="56"/>
      <c r="BC12" s="56"/>
      <c r="BD12" s="56"/>
      <c r="BE12" s="67"/>
      <c r="BF12" s="67"/>
      <c r="BG12" s="67"/>
      <c r="BH12" s="67"/>
      <c r="BI12" s="67"/>
      <c r="BJ12" s="67"/>
      <c r="BK12" s="67"/>
      <c r="BL12" s="67"/>
      <c r="BM12" s="67"/>
      <c r="BN12" s="67"/>
      <c r="BO12" s="67"/>
      <c r="BP12" s="67"/>
      <c r="BQ12" s="52">
        <v>6</v>
      </c>
      <c r="BR12" s="72"/>
      <c r="BS12" s="671"/>
      <c r="BT12" s="672"/>
      <c r="BU12" s="672"/>
      <c r="BV12" s="672"/>
      <c r="BW12" s="672"/>
      <c r="BX12" s="672"/>
      <c r="BY12" s="672"/>
      <c r="BZ12" s="672"/>
      <c r="CA12" s="672"/>
      <c r="CB12" s="672"/>
      <c r="CC12" s="672"/>
      <c r="CD12" s="672"/>
      <c r="CE12" s="672"/>
      <c r="CF12" s="672"/>
      <c r="CG12" s="673"/>
      <c r="CH12" s="683"/>
      <c r="CI12" s="678"/>
      <c r="CJ12" s="678"/>
      <c r="CK12" s="678"/>
      <c r="CL12" s="684"/>
      <c r="CM12" s="683"/>
      <c r="CN12" s="678"/>
      <c r="CO12" s="678"/>
      <c r="CP12" s="678"/>
      <c r="CQ12" s="684"/>
      <c r="CR12" s="683"/>
      <c r="CS12" s="678"/>
      <c r="CT12" s="678"/>
      <c r="CU12" s="678"/>
      <c r="CV12" s="684"/>
      <c r="CW12" s="683"/>
      <c r="CX12" s="678"/>
      <c r="CY12" s="678"/>
      <c r="CZ12" s="678"/>
      <c r="DA12" s="684"/>
      <c r="DB12" s="683"/>
      <c r="DC12" s="678"/>
      <c r="DD12" s="678"/>
      <c r="DE12" s="678"/>
      <c r="DF12" s="684"/>
      <c r="DG12" s="683"/>
      <c r="DH12" s="678"/>
      <c r="DI12" s="678"/>
      <c r="DJ12" s="678"/>
      <c r="DK12" s="684"/>
      <c r="DL12" s="683"/>
      <c r="DM12" s="678"/>
      <c r="DN12" s="678"/>
      <c r="DO12" s="678"/>
      <c r="DP12" s="684"/>
      <c r="DQ12" s="683"/>
      <c r="DR12" s="678"/>
      <c r="DS12" s="678"/>
      <c r="DT12" s="678"/>
      <c r="DU12" s="684"/>
      <c r="DV12" s="671"/>
      <c r="DW12" s="672"/>
      <c r="DX12" s="672"/>
      <c r="DY12" s="672"/>
      <c r="DZ12" s="685"/>
      <c r="EA12" s="67"/>
    </row>
    <row r="13" spans="1:131" s="47" customFormat="1" ht="26.25" customHeight="1" x14ac:dyDescent="0.15">
      <c r="A13" s="52">
        <v>7</v>
      </c>
      <c r="B13" s="671"/>
      <c r="C13" s="672"/>
      <c r="D13" s="672"/>
      <c r="E13" s="672"/>
      <c r="F13" s="672"/>
      <c r="G13" s="672"/>
      <c r="H13" s="672"/>
      <c r="I13" s="672"/>
      <c r="J13" s="672"/>
      <c r="K13" s="672"/>
      <c r="L13" s="672"/>
      <c r="M13" s="672"/>
      <c r="N13" s="672"/>
      <c r="O13" s="672"/>
      <c r="P13" s="673"/>
      <c r="Q13" s="674"/>
      <c r="R13" s="675"/>
      <c r="S13" s="675"/>
      <c r="T13" s="675"/>
      <c r="U13" s="675"/>
      <c r="V13" s="675"/>
      <c r="W13" s="675"/>
      <c r="X13" s="675"/>
      <c r="Y13" s="675"/>
      <c r="Z13" s="675"/>
      <c r="AA13" s="675"/>
      <c r="AB13" s="675"/>
      <c r="AC13" s="675"/>
      <c r="AD13" s="675"/>
      <c r="AE13" s="676"/>
      <c r="AF13" s="677"/>
      <c r="AG13" s="678"/>
      <c r="AH13" s="678"/>
      <c r="AI13" s="678"/>
      <c r="AJ13" s="679"/>
      <c r="AK13" s="680"/>
      <c r="AL13" s="675"/>
      <c r="AM13" s="675"/>
      <c r="AN13" s="675"/>
      <c r="AO13" s="675"/>
      <c r="AP13" s="675"/>
      <c r="AQ13" s="675"/>
      <c r="AR13" s="675"/>
      <c r="AS13" s="675"/>
      <c r="AT13" s="675"/>
      <c r="AU13" s="681"/>
      <c r="AV13" s="681"/>
      <c r="AW13" s="681"/>
      <c r="AX13" s="681"/>
      <c r="AY13" s="682"/>
      <c r="AZ13" s="56"/>
      <c r="BA13" s="56"/>
      <c r="BB13" s="56"/>
      <c r="BC13" s="56"/>
      <c r="BD13" s="56"/>
      <c r="BE13" s="67"/>
      <c r="BF13" s="67"/>
      <c r="BG13" s="67"/>
      <c r="BH13" s="67"/>
      <c r="BI13" s="67"/>
      <c r="BJ13" s="67"/>
      <c r="BK13" s="67"/>
      <c r="BL13" s="67"/>
      <c r="BM13" s="67"/>
      <c r="BN13" s="67"/>
      <c r="BO13" s="67"/>
      <c r="BP13" s="67"/>
      <c r="BQ13" s="52">
        <v>7</v>
      </c>
      <c r="BR13" s="72"/>
      <c r="BS13" s="671"/>
      <c r="BT13" s="672"/>
      <c r="BU13" s="672"/>
      <c r="BV13" s="672"/>
      <c r="BW13" s="672"/>
      <c r="BX13" s="672"/>
      <c r="BY13" s="672"/>
      <c r="BZ13" s="672"/>
      <c r="CA13" s="672"/>
      <c r="CB13" s="672"/>
      <c r="CC13" s="672"/>
      <c r="CD13" s="672"/>
      <c r="CE13" s="672"/>
      <c r="CF13" s="672"/>
      <c r="CG13" s="673"/>
      <c r="CH13" s="683"/>
      <c r="CI13" s="678"/>
      <c r="CJ13" s="678"/>
      <c r="CK13" s="678"/>
      <c r="CL13" s="684"/>
      <c r="CM13" s="683"/>
      <c r="CN13" s="678"/>
      <c r="CO13" s="678"/>
      <c r="CP13" s="678"/>
      <c r="CQ13" s="684"/>
      <c r="CR13" s="683"/>
      <c r="CS13" s="678"/>
      <c r="CT13" s="678"/>
      <c r="CU13" s="678"/>
      <c r="CV13" s="684"/>
      <c r="CW13" s="683"/>
      <c r="CX13" s="678"/>
      <c r="CY13" s="678"/>
      <c r="CZ13" s="678"/>
      <c r="DA13" s="684"/>
      <c r="DB13" s="683"/>
      <c r="DC13" s="678"/>
      <c r="DD13" s="678"/>
      <c r="DE13" s="678"/>
      <c r="DF13" s="684"/>
      <c r="DG13" s="683"/>
      <c r="DH13" s="678"/>
      <c r="DI13" s="678"/>
      <c r="DJ13" s="678"/>
      <c r="DK13" s="684"/>
      <c r="DL13" s="683"/>
      <c r="DM13" s="678"/>
      <c r="DN13" s="678"/>
      <c r="DO13" s="678"/>
      <c r="DP13" s="684"/>
      <c r="DQ13" s="683"/>
      <c r="DR13" s="678"/>
      <c r="DS13" s="678"/>
      <c r="DT13" s="678"/>
      <c r="DU13" s="684"/>
      <c r="DV13" s="671"/>
      <c r="DW13" s="672"/>
      <c r="DX13" s="672"/>
      <c r="DY13" s="672"/>
      <c r="DZ13" s="685"/>
      <c r="EA13" s="67"/>
    </row>
    <row r="14" spans="1:131" s="47" customFormat="1" ht="26.25" customHeight="1" x14ac:dyDescent="0.15">
      <c r="A14" s="52">
        <v>8</v>
      </c>
      <c r="B14" s="671"/>
      <c r="C14" s="672"/>
      <c r="D14" s="672"/>
      <c r="E14" s="672"/>
      <c r="F14" s="672"/>
      <c r="G14" s="672"/>
      <c r="H14" s="672"/>
      <c r="I14" s="672"/>
      <c r="J14" s="672"/>
      <c r="K14" s="672"/>
      <c r="L14" s="672"/>
      <c r="M14" s="672"/>
      <c r="N14" s="672"/>
      <c r="O14" s="672"/>
      <c r="P14" s="673"/>
      <c r="Q14" s="674"/>
      <c r="R14" s="675"/>
      <c r="S14" s="675"/>
      <c r="T14" s="675"/>
      <c r="U14" s="675"/>
      <c r="V14" s="675"/>
      <c r="W14" s="675"/>
      <c r="X14" s="675"/>
      <c r="Y14" s="675"/>
      <c r="Z14" s="675"/>
      <c r="AA14" s="675"/>
      <c r="AB14" s="675"/>
      <c r="AC14" s="675"/>
      <c r="AD14" s="675"/>
      <c r="AE14" s="676"/>
      <c r="AF14" s="677"/>
      <c r="AG14" s="678"/>
      <c r="AH14" s="678"/>
      <c r="AI14" s="678"/>
      <c r="AJ14" s="679"/>
      <c r="AK14" s="680"/>
      <c r="AL14" s="675"/>
      <c r="AM14" s="675"/>
      <c r="AN14" s="675"/>
      <c r="AO14" s="675"/>
      <c r="AP14" s="675"/>
      <c r="AQ14" s="675"/>
      <c r="AR14" s="675"/>
      <c r="AS14" s="675"/>
      <c r="AT14" s="675"/>
      <c r="AU14" s="681"/>
      <c r="AV14" s="681"/>
      <c r="AW14" s="681"/>
      <c r="AX14" s="681"/>
      <c r="AY14" s="682"/>
      <c r="AZ14" s="56"/>
      <c r="BA14" s="56"/>
      <c r="BB14" s="56"/>
      <c r="BC14" s="56"/>
      <c r="BD14" s="56"/>
      <c r="BE14" s="67"/>
      <c r="BF14" s="67"/>
      <c r="BG14" s="67"/>
      <c r="BH14" s="67"/>
      <c r="BI14" s="67"/>
      <c r="BJ14" s="67"/>
      <c r="BK14" s="67"/>
      <c r="BL14" s="67"/>
      <c r="BM14" s="67"/>
      <c r="BN14" s="67"/>
      <c r="BO14" s="67"/>
      <c r="BP14" s="67"/>
      <c r="BQ14" s="52">
        <v>8</v>
      </c>
      <c r="BR14" s="72"/>
      <c r="BS14" s="671"/>
      <c r="BT14" s="672"/>
      <c r="BU14" s="672"/>
      <c r="BV14" s="672"/>
      <c r="BW14" s="672"/>
      <c r="BX14" s="672"/>
      <c r="BY14" s="672"/>
      <c r="BZ14" s="672"/>
      <c r="CA14" s="672"/>
      <c r="CB14" s="672"/>
      <c r="CC14" s="672"/>
      <c r="CD14" s="672"/>
      <c r="CE14" s="672"/>
      <c r="CF14" s="672"/>
      <c r="CG14" s="673"/>
      <c r="CH14" s="683"/>
      <c r="CI14" s="678"/>
      <c r="CJ14" s="678"/>
      <c r="CK14" s="678"/>
      <c r="CL14" s="684"/>
      <c r="CM14" s="683"/>
      <c r="CN14" s="678"/>
      <c r="CO14" s="678"/>
      <c r="CP14" s="678"/>
      <c r="CQ14" s="684"/>
      <c r="CR14" s="683"/>
      <c r="CS14" s="678"/>
      <c r="CT14" s="678"/>
      <c r="CU14" s="678"/>
      <c r="CV14" s="684"/>
      <c r="CW14" s="683"/>
      <c r="CX14" s="678"/>
      <c r="CY14" s="678"/>
      <c r="CZ14" s="678"/>
      <c r="DA14" s="684"/>
      <c r="DB14" s="683"/>
      <c r="DC14" s="678"/>
      <c r="DD14" s="678"/>
      <c r="DE14" s="678"/>
      <c r="DF14" s="684"/>
      <c r="DG14" s="683"/>
      <c r="DH14" s="678"/>
      <c r="DI14" s="678"/>
      <c r="DJ14" s="678"/>
      <c r="DK14" s="684"/>
      <c r="DL14" s="683"/>
      <c r="DM14" s="678"/>
      <c r="DN14" s="678"/>
      <c r="DO14" s="678"/>
      <c r="DP14" s="684"/>
      <c r="DQ14" s="683"/>
      <c r="DR14" s="678"/>
      <c r="DS14" s="678"/>
      <c r="DT14" s="678"/>
      <c r="DU14" s="684"/>
      <c r="DV14" s="671"/>
      <c r="DW14" s="672"/>
      <c r="DX14" s="672"/>
      <c r="DY14" s="672"/>
      <c r="DZ14" s="685"/>
      <c r="EA14" s="67"/>
    </row>
    <row r="15" spans="1:131" s="47" customFormat="1" ht="26.25" customHeight="1" x14ac:dyDescent="0.15">
      <c r="A15" s="52">
        <v>9</v>
      </c>
      <c r="B15" s="671"/>
      <c r="C15" s="672"/>
      <c r="D15" s="672"/>
      <c r="E15" s="672"/>
      <c r="F15" s="672"/>
      <c r="G15" s="672"/>
      <c r="H15" s="672"/>
      <c r="I15" s="672"/>
      <c r="J15" s="672"/>
      <c r="K15" s="672"/>
      <c r="L15" s="672"/>
      <c r="M15" s="672"/>
      <c r="N15" s="672"/>
      <c r="O15" s="672"/>
      <c r="P15" s="673"/>
      <c r="Q15" s="674"/>
      <c r="R15" s="675"/>
      <c r="S15" s="675"/>
      <c r="T15" s="675"/>
      <c r="U15" s="675"/>
      <c r="V15" s="675"/>
      <c r="W15" s="675"/>
      <c r="X15" s="675"/>
      <c r="Y15" s="675"/>
      <c r="Z15" s="675"/>
      <c r="AA15" s="675"/>
      <c r="AB15" s="675"/>
      <c r="AC15" s="675"/>
      <c r="AD15" s="675"/>
      <c r="AE15" s="676"/>
      <c r="AF15" s="677"/>
      <c r="AG15" s="678"/>
      <c r="AH15" s="678"/>
      <c r="AI15" s="678"/>
      <c r="AJ15" s="679"/>
      <c r="AK15" s="680"/>
      <c r="AL15" s="675"/>
      <c r="AM15" s="675"/>
      <c r="AN15" s="675"/>
      <c r="AO15" s="675"/>
      <c r="AP15" s="675"/>
      <c r="AQ15" s="675"/>
      <c r="AR15" s="675"/>
      <c r="AS15" s="675"/>
      <c r="AT15" s="675"/>
      <c r="AU15" s="681"/>
      <c r="AV15" s="681"/>
      <c r="AW15" s="681"/>
      <c r="AX15" s="681"/>
      <c r="AY15" s="682"/>
      <c r="AZ15" s="56"/>
      <c r="BA15" s="56"/>
      <c r="BB15" s="56"/>
      <c r="BC15" s="56"/>
      <c r="BD15" s="56"/>
      <c r="BE15" s="67"/>
      <c r="BF15" s="67"/>
      <c r="BG15" s="67"/>
      <c r="BH15" s="67"/>
      <c r="BI15" s="67"/>
      <c r="BJ15" s="67"/>
      <c r="BK15" s="67"/>
      <c r="BL15" s="67"/>
      <c r="BM15" s="67"/>
      <c r="BN15" s="67"/>
      <c r="BO15" s="67"/>
      <c r="BP15" s="67"/>
      <c r="BQ15" s="52">
        <v>9</v>
      </c>
      <c r="BR15" s="72"/>
      <c r="BS15" s="671"/>
      <c r="BT15" s="672"/>
      <c r="BU15" s="672"/>
      <c r="BV15" s="672"/>
      <c r="BW15" s="672"/>
      <c r="BX15" s="672"/>
      <c r="BY15" s="672"/>
      <c r="BZ15" s="672"/>
      <c r="CA15" s="672"/>
      <c r="CB15" s="672"/>
      <c r="CC15" s="672"/>
      <c r="CD15" s="672"/>
      <c r="CE15" s="672"/>
      <c r="CF15" s="672"/>
      <c r="CG15" s="673"/>
      <c r="CH15" s="683"/>
      <c r="CI15" s="678"/>
      <c r="CJ15" s="678"/>
      <c r="CK15" s="678"/>
      <c r="CL15" s="684"/>
      <c r="CM15" s="683"/>
      <c r="CN15" s="678"/>
      <c r="CO15" s="678"/>
      <c r="CP15" s="678"/>
      <c r="CQ15" s="684"/>
      <c r="CR15" s="683"/>
      <c r="CS15" s="678"/>
      <c r="CT15" s="678"/>
      <c r="CU15" s="678"/>
      <c r="CV15" s="684"/>
      <c r="CW15" s="683"/>
      <c r="CX15" s="678"/>
      <c r="CY15" s="678"/>
      <c r="CZ15" s="678"/>
      <c r="DA15" s="684"/>
      <c r="DB15" s="683"/>
      <c r="DC15" s="678"/>
      <c r="DD15" s="678"/>
      <c r="DE15" s="678"/>
      <c r="DF15" s="684"/>
      <c r="DG15" s="683"/>
      <c r="DH15" s="678"/>
      <c r="DI15" s="678"/>
      <c r="DJ15" s="678"/>
      <c r="DK15" s="684"/>
      <c r="DL15" s="683"/>
      <c r="DM15" s="678"/>
      <c r="DN15" s="678"/>
      <c r="DO15" s="678"/>
      <c r="DP15" s="684"/>
      <c r="DQ15" s="683"/>
      <c r="DR15" s="678"/>
      <c r="DS15" s="678"/>
      <c r="DT15" s="678"/>
      <c r="DU15" s="684"/>
      <c r="DV15" s="671"/>
      <c r="DW15" s="672"/>
      <c r="DX15" s="672"/>
      <c r="DY15" s="672"/>
      <c r="DZ15" s="685"/>
      <c r="EA15" s="67"/>
    </row>
    <row r="16" spans="1:131" s="47" customFormat="1" ht="26.25" customHeight="1" x14ac:dyDescent="0.15">
      <c r="A16" s="52">
        <v>10</v>
      </c>
      <c r="B16" s="671"/>
      <c r="C16" s="672"/>
      <c r="D16" s="672"/>
      <c r="E16" s="672"/>
      <c r="F16" s="672"/>
      <c r="G16" s="672"/>
      <c r="H16" s="672"/>
      <c r="I16" s="672"/>
      <c r="J16" s="672"/>
      <c r="K16" s="672"/>
      <c r="L16" s="672"/>
      <c r="M16" s="672"/>
      <c r="N16" s="672"/>
      <c r="O16" s="672"/>
      <c r="P16" s="673"/>
      <c r="Q16" s="674"/>
      <c r="R16" s="675"/>
      <c r="S16" s="675"/>
      <c r="T16" s="675"/>
      <c r="U16" s="675"/>
      <c r="V16" s="675"/>
      <c r="W16" s="675"/>
      <c r="X16" s="675"/>
      <c r="Y16" s="675"/>
      <c r="Z16" s="675"/>
      <c r="AA16" s="675"/>
      <c r="AB16" s="675"/>
      <c r="AC16" s="675"/>
      <c r="AD16" s="675"/>
      <c r="AE16" s="676"/>
      <c r="AF16" s="677"/>
      <c r="AG16" s="678"/>
      <c r="AH16" s="678"/>
      <c r="AI16" s="678"/>
      <c r="AJ16" s="679"/>
      <c r="AK16" s="680"/>
      <c r="AL16" s="675"/>
      <c r="AM16" s="675"/>
      <c r="AN16" s="675"/>
      <c r="AO16" s="675"/>
      <c r="AP16" s="675"/>
      <c r="AQ16" s="675"/>
      <c r="AR16" s="675"/>
      <c r="AS16" s="675"/>
      <c r="AT16" s="675"/>
      <c r="AU16" s="681"/>
      <c r="AV16" s="681"/>
      <c r="AW16" s="681"/>
      <c r="AX16" s="681"/>
      <c r="AY16" s="682"/>
      <c r="AZ16" s="56"/>
      <c r="BA16" s="56"/>
      <c r="BB16" s="56"/>
      <c r="BC16" s="56"/>
      <c r="BD16" s="56"/>
      <c r="BE16" s="67"/>
      <c r="BF16" s="67"/>
      <c r="BG16" s="67"/>
      <c r="BH16" s="67"/>
      <c r="BI16" s="67"/>
      <c r="BJ16" s="67"/>
      <c r="BK16" s="67"/>
      <c r="BL16" s="67"/>
      <c r="BM16" s="67"/>
      <c r="BN16" s="67"/>
      <c r="BO16" s="67"/>
      <c r="BP16" s="67"/>
      <c r="BQ16" s="52">
        <v>10</v>
      </c>
      <c r="BR16" s="72"/>
      <c r="BS16" s="671"/>
      <c r="BT16" s="672"/>
      <c r="BU16" s="672"/>
      <c r="BV16" s="672"/>
      <c r="BW16" s="672"/>
      <c r="BX16" s="672"/>
      <c r="BY16" s="672"/>
      <c r="BZ16" s="672"/>
      <c r="CA16" s="672"/>
      <c r="CB16" s="672"/>
      <c r="CC16" s="672"/>
      <c r="CD16" s="672"/>
      <c r="CE16" s="672"/>
      <c r="CF16" s="672"/>
      <c r="CG16" s="673"/>
      <c r="CH16" s="683"/>
      <c r="CI16" s="678"/>
      <c r="CJ16" s="678"/>
      <c r="CK16" s="678"/>
      <c r="CL16" s="684"/>
      <c r="CM16" s="683"/>
      <c r="CN16" s="678"/>
      <c r="CO16" s="678"/>
      <c r="CP16" s="678"/>
      <c r="CQ16" s="684"/>
      <c r="CR16" s="683"/>
      <c r="CS16" s="678"/>
      <c r="CT16" s="678"/>
      <c r="CU16" s="678"/>
      <c r="CV16" s="684"/>
      <c r="CW16" s="683"/>
      <c r="CX16" s="678"/>
      <c r="CY16" s="678"/>
      <c r="CZ16" s="678"/>
      <c r="DA16" s="684"/>
      <c r="DB16" s="683"/>
      <c r="DC16" s="678"/>
      <c r="DD16" s="678"/>
      <c r="DE16" s="678"/>
      <c r="DF16" s="684"/>
      <c r="DG16" s="683"/>
      <c r="DH16" s="678"/>
      <c r="DI16" s="678"/>
      <c r="DJ16" s="678"/>
      <c r="DK16" s="684"/>
      <c r="DL16" s="683"/>
      <c r="DM16" s="678"/>
      <c r="DN16" s="678"/>
      <c r="DO16" s="678"/>
      <c r="DP16" s="684"/>
      <c r="DQ16" s="683"/>
      <c r="DR16" s="678"/>
      <c r="DS16" s="678"/>
      <c r="DT16" s="678"/>
      <c r="DU16" s="684"/>
      <c r="DV16" s="671"/>
      <c r="DW16" s="672"/>
      <c r="DX16" s="672"/>
      <c r="DY16" s="672"/>
      <c r="DZ16" s="685"/>
      <c r="EA16" s="67"/>
    </row>
    <row r="17" spans="1:131" s="47" customFormat="1" ht="26.25" customHeight="1" x14ac:dyDescent="0.15">
      <c r="A17" s="52">
        <v>11</v>
      </c>
      <c r="B17" s="671"/>
      <c r="C17" s="672"/>
      <c r="D17" s="672"/>
      <c r="E17" s="672"/>
      <c r="F17" s="672"/>
      <c r="G17" s="672"/>
      <c r="H17" s="672"/>
      <c r="I17" s="672"/>
      <c r="J17" s="672"/>
      <c r="K17" s="672"/>
      <c r="L17" s="672"/>
      <c r="M17" s="672"/>
      <c r="N17" s="672"/>
      <c r="O17" s="672"/>
      <c r="P17" s="673"/>
      <c r="Q17" s="674"/>
      <c r="R17" s="675"/>
      <c r="S17" s="675"/>
      <c r="T17" s="675"/>
      <c r="U17" s="675"/>
      <c r="V17" s="675"/>
      <c r="W17" s="675"/>
      <c r="X17" s="675"/>
      <c r="Y17" s="675"/>
      <c r="Z17" s="675"/>
      <c r="AA17" s="675"/>
      <c r="AB17" s="675"/>
      <c r="AC17" s="675"/>
      <c r="AD17" s="675"/>
      <c r="AE17" s="676"/>
      <c r="AF17" s="677"/>
      <c r="AG17" s="678"/>
      <c r="AH17" s="678"/>
      <c r="AI17" s="678"/>
      <c r="AJ17" s="679"/>
      <c r="AK17" s="680"/>
      <c r="AL17" s="675"/>
      <c r="AM17" s="675"/>
      <c r="AN17" s="675"/>
      <c r="AO17" s="675"/>
      <c r="AP17" s="675"/>
      <c r="AQ17" s="675"/>
      <c r="AR17" s="675"/>
      <c r="AS17" s="675"/>
      <c r="AT17" s="675"/>
      <c r="AU17" s="681"/>
      <c r="AV17" s="681"/>
      <c r="AW17" s="681"/>
      <c r="AX17" s="681"/>
      <c r="AY17" s="682"/>
      <c r="AZ17" s="56"/>
      <c r="BA17" s="56"/>
      <c r="BB17" s="56"/>
      <c r="BC17" s="56"/>
      <c r="BD17" s="56"/>
      <c r="BE17" s="67"/>
      <c r="BF17" s="67"/>
      <c r="BG17" s="67"/>
      <c r="BH17" s="67"/>
      <c r="BI17" s="67"/>
      <c r="BJ17" s="67"/>
      <c r="BK17" s="67"/>
      <c r="BL17" s="67"/>
      <c r="BM17" s="67"/>
      <c r="BN17" s="67"/>
      <c r="BO17" s="67"/>
      <c r="BP17" s="67"/>
      <c r="BQ17" s="52">
        <v>11</v>
      </c>
      <c r="BR17" s="72"/>
      <c r="BS17" s="671"/>
      <c r="BT17" s="672"/>
      <c r="BU17" s="672"/>
      <c r="BV17" s="672"/>
      <c r="BW17" s="672"/>
      <c r="BX17" s="672"/>
      <c r="BY17" s="672"/>
      <c r="BZ17" s="672"/>
      <c r="CA17" s="672"/>
      <c r="CB17" s="672"/>
      <c r="CC17" s="672"/>
      <c r="CD17" s="672"/>
      <c r="CE17" s="672"/>
      <c r="CF17" s="672"/>
      <c r="CG17" s="673"/>
      <c r="CH17" s="683"/>
      <c r="CI17" s="678"/>
      <c r="CJ17" s="678"/>
      <c r="CK17" s="678"/>
      <c r="CL17" s="684"/>
      <c r="CM17" s="683"/>
      <c r="CN17" s="678"/>
      <c r="CO17" s="678"/>
      <c r="CP17" s="678"/>
      <c r="CQ17" s="684"/>
      <c r="CR17" s="683"/>
      <c r="CS17" s="678"/>
      <c r="CT17" s="678"/>
      <c r="CU17" s="678"/>
      <c r="CV17" s="684"/>
      <c r="CW17" s="683"/>
      <c r="CX17" s="678"/>
      <c r="CY17" s="678"/>
      <c r="CZ17" s="678"/>
      <c r="DA17" s="684"/>
      <c r="DB17" s="683"/>
      <c r="DC17" s="678"/>
      <c r="DD17" s="678"/>
      <c r="DE17" s="678"/>
      <c r="DF17" s="684"/>
      <c r="DG17" s="683"/>
      <c r="DH17" s="678"/>
      <c r="DI17" s="678"/>
      <c r="DJ17" s="678"/>
      <c r="DK17" s="684"/>
      <c r="DL17" s="683"/>
      <c r="DM17" s="678"/>
      <c r="DN17" s="678"/>
      <c r="DO17" s="678"/>
      <c r="DP17" s="684"/>
      <c r="DQ17" s="683"/>
      <c r="DR17" s="678"/>
      <c r="DS17" s="678"/>
      <c r="DT17" s="678"/>
      <c r="DU17" s="684"/>
      <c r="DV17" s="671"/>
      <c r="DW17" s="672"/>
      <c r="DX17" s="672"/>
      <c r="DY17" s="672"/>
      <c r="DZ17" s="685"/>
      <c r="EA17" s="67"/>
    </row>
    <row r="18" spans="1:131" s="47" customFormat="1" ht="26.25" customHeight="1" x14ac:dyDescent="0.15">
      <c r="A18" s="52">
        <v>12</v>
      </c>
      <c r="B18" s="671"/>
      <c r="C18" s="672"/>
      <c r="D18" s="672"/>
      <c r="E18" s="672"/>
      <c r="F18" s="672"/>
      <c r="G18" s="672"/>
      <c r="H18" s="672"/>
      <c r="I18" s="672"/>
      <c r="J18" s="672"/>
      <c r="K18" s="672"/>
      <c r="L18" s="672"/>
      <c r="M18" s="672"/>
      <c r="N18" s="672"/>
      <c r="O18" s="672"/>
      <c r="P18" s="673"/>
      <c r="Q18" s="674"/>
      <c r="R18" s="675"/>
      <c r="S18" s="675"/>
      <c r="T18" s="675"/>
      <c r="U18" s="675"/>
      <c r="V18" s="675"/>
      <c r="W18" s="675"/>
      <c r="X18" s="675"/>
      <c r="Y18" s="675"/>
      <c r="Z18" s="675"/>
      <c r="AA18" s="675"/>
      <c r="AB18" s="675"/>
      <c r="AC18" s="675"/>
      <c r="AD18" s="675"/>
      <c r="AE18" s="676"/>
      <c r="AF18" s="677"/>
      <c r="AG18" s="678"/>
      <c r="AH18" s="678"/>
      <c r="AI18" s="678"/>
      <c r="AJ18" s="679"/>
      <c r="AK18" s="680"/>
      <c r="AL18" s="675"/>
      <c r="AM18" s="675"/>
      <c r="AN18" s="675"/>
      <c r="AO18" s="675"/>
      <c r="AP18" s="675"/>
      <c r="AQ18" s="675"/>
      <c r="AR18" s="675"/>
      <c r="AS18" s="675"/>
      <c r="AT18" s="675"/>
      <c r="AU18" s="681"/>
      <c r="AV18" s="681"/>
      <c r="AW18" s="681"/>
      <c r="AX18" s="681"/>
      <c r="AY18" s="682"/>
      <c r="AZ18" s="56"/>
      <c r="BA18" s="56"/>
      <c r="BB18" s="56"/>
      <c r="BC18" s="56"/>
      <c r="BD18" s="56"/>
      <c r="BE18" s="67"/>
      <c r="BF18" s="67"/>
      <c r="BG18" s="67"/>
      <c r="BH18" s="67"/>
      <c r="BI18" s="67"/>
      <c r="BJ18" s="67"/>
      <c r="BK18" s="67"/>
      <c r="BL18" s="67"/>
      <c r="BM18" s="67"/>
      <c r="BN18" s="67"/>
      <c r="BO18" s="67"/>
      <c r="BP18" s="67"/>
      <c r="BQ18" s="52">
        <v>12</v>
      </c>
      <c r="BR18" s="72"/>
      <c r="BS18" s="671"/>
      <c r="BT18" s="672"/>
      <c r="BU18" s="672"/>
      <c r="BV18" s="672"/>
      <c r="BW18" s="672"/>
      <c r="BX18" s="672"/>
      <c r="BY18" s="672"/>
      <c r="BZ18" s="672"/>
      <c r="CA18" s="672"/>
      <c r="CB18" s="672"/>
      <c r="CC18" s="672"/>
      <c r="CD18" s="672"/>
      <c r="CE18" s="672"/>
      <c r="CF18" s="672"/>
      <c r="CG18" s="673"/>
      <c r="CH18" s="683"/>
      <c r="CI18" s="678"/>
      <c r="CJ18" s="678"/>
      <c r="CK18" s="678"/>
      <c r="CL18" s="684"/>
      <c r="CM18" s="683"/>
      <c r="CN18" s="678"/>
      <c r="CO18" s="678"/>
      <c r="CP18" s="678"/>
      <c r="CQ18" s="684"/>
      <c r="CR18" s="683"/>
      <c r="CS18" s="678"/>
      <c r="CT18" s="678"/>
      <c r="CU18" s="678"/>
      <c r="CV18" s="684"/>
      <c r="CW18" s="683"/>
      <c r="CX18" s="678"/>
      <c r="CY18" s="678"/>
      <c r="CZ18" s="678"/>
      <c r="DA18" s="684"/>
      <c r="DB18" s="683"/>
      <c r="DC18" s="678"/>
      <c r="DD18" s="678"/>
      <c r="DE18" s="678"/>
      <c r="DF18" s="684"/>
      <c r="DG18" s="683"/>
      <c r="DH18" s="678"/>
      <c r="DI18" s="678"/>
      <c r="DJ18" s="678"/>
      <c r="DK18" s="684"/>
      <c r="DL18" s="683"/>
      <c r="DM18" s="678"/>
      <c r="DN18" s="678"/>
      <c r="DO18" s="678"/>
      <c r="DP18" s="684"/>
      <c r="DQ18" s="683"/>
      <c r="DR18" s="678"/>
      <c r="DS18" s="678"/>
      <c r="DT18" s="678"/>
      <c r="DU18" s="684"/>
      <c r="DV18" s="671"/>
      <c r="DW18" s="672"/>
      <c r="DX18" s="672"/>
      <c r="DY18" s="672"/>
      <c r="DZ18" s="685"/>
      <c r="EA18" s="67"/>
    </row>
    <row r="19" spans="1:131" s="47" customFormat="1" ht="26.25" customHeight="1" x14ac:dyDescent="0.15">
      <c r="A19" s="52">
        <v>13</v>
      </c>
      <c r="B19" s="671"/>
      <c r="C19" s="672"/>
      <c r="D19" s="672"/>
      <c r="E19" s="672"/>
      <c r="F19" s="672"/>
      <c r="G19" s="672"/>
      <c r="H19" s="672"/>
      <c r="I19" s="672"/>
      <c r="J19" s="672"/>
      <c r="K19" s="672"/>
      <c r="L19" s="672"/>
      <c r="M19" s="672"/>
      <c r="N19" s="672"/>
      <c r="O19" s="672"/>
      <c r="P19" s="673"/>
      <c r="Q19" s="674"/>
      <c r="R19" s="675"/>
      <c r="S19" s="675"/>
      <c r="T19" s="675"/>
      <c r="U19" s="675"/>
      <c r="V19" s="675"/>
      <c r="W19" s="675"/>
      <c r="X19" s="675"/>
      <c r="Y19" s="675"/>
      <c r="Z19" s="675"/>
      <c r="AA19" s="675"/>
      <c r="AB19" s="675"/>
      <c r="AC19" s="675"/>
      <c r="AD19" s="675"/>
      <c r="AE19" s="676"/>
      <c r="AF19" s="677"/>
      <c r="AG19" s="678"/>
      <c r="AH19" s="678"/>
      <c r="AI19" s="678"/>
      <c r="AJ19" s="679"/>
      <c r="AK19" s="680"/>
      <c r="AL19" s="675"/>
      <c r="AM19" s="675"/>
      <c r="AN19" s="675"/>
      <c r="AO19" s="675"/>
      <c r="AP19" s="675"/>
      <c r="AQ19" s="675"/>
      <c r="AR19" s="675"/>
      <c r="AS19" s="675"/>
      <c r="AT19" s="675"/>
      <c r="AU19" s="681"/>
      <c r="AV19" s="681"/>
      <c r="AW19" s="681"/>
      <c r="AX19" s="681"/>
      <c r="AY19" s="682"/>
      <c r="AZ19" s="56"/>
      <c r="BA19" s="56"/>
      <c r="BB19" s="56"/>
      <c r="BC19" s="56"/>
      <c r="BD19" s="56"/>
      <c r="BE19" s="67"/>
      <c r="BF19" s="67"/>
      <c r="BG19" s="67"/>
      <c r="BH19" s="67"/>
      <c r="BI19" s="67"/>
      <c r="BJ19" s="67"/>
      <c r="BK19" s="67"/>
      <c r="BL19" s="67"/>
      <c r="BM19" s="67"/>
      <c r="BN19" s="67"/>
      <c r="BO19" s="67"/>
      <c r="BP19" s="67"/>
      <c r="BQ19" s="52">
        <v>13</v>
      </c>
      <c r="BR19" s="72"/>
      <c r="BS19" s="671"/>
      <c r="BT19" s="672"/>
      <c r="BU19" s="672"/>
      <c r="BV19" s="672"/>
      <c r="BW19" s="672"/>
      <c r="BX19" s="672"/>
      <c r="BY19" s="672"/>
      <c r="BZ19" s="672"/>
      <c r="CA19" s="672"/>
      <c r="CB19" s="672"/>
      <c r="CC19" s="672"/>
      <c r="CD19" s="672"/>
      <c r="CE19" s="672"/>
      <c r="CF19" s="672"/>
      <c r="CG19" s="673"/>
      <c r="CH19" s="683"/>
      <c r="CI19" s="678"/>
      <c r="CJ19" s="678"/>
      <c r="CK19" s="678"/>
      <c r="CL19" s="684"/>
      <c r="CM19" s="683"/>
      <c r="CN19" s="678"/>
      <c r="CO19" s="678"/>
      <c r="CP19" s="678"/>
      <c r="CQ19" s="684"/>
      <c r="CR19" s="683"/>
      <c r="CS19" s="678"/>
      <c r="CT19" s="678"/>
      <c r="CU19" s="678"/>
      <c r="CV19" s="684"/>
      <c r="CW19" s="683"/>
      <c r="CX19" s="678"/>
      <c r="CY19" s="678"/>
      <c r="CZ19" s="678"/>
      <c r="DA19" s="684"/>
      <c r="DB19" s="683"/>
      <c r="DC19" s="678"/>
      <c r="DD19" s="678"/>
      <c r="DE19" s="678"/>
      <c r="DF19" s="684"/>
      <c r="DG19" s="683"/>
      <c r="DH19" s="678"/>
      <c r="DI19" s="678"/>
      <c r="DJ19" s="678"/>
      <c r="DK19" s="684"/>
      <c r="DL19" s="683"/>
      <c r="DM19" s="678"/>
      <c r="DN19" s="678"/>
      <c r="DO19" s="678"/>
      <c r="DP19" s="684"/>
      <c r="DQ19" s="683"/>
      <c r="DR19" s="678"/>
      <c r="DS19" s="678"/>
      <c r="DT19" s="678"/>
      <c r="DU19" s="684"/>
      <c r="DV19" s="671"/>
      <c r="DW19" s="672"/>
      <c r="DX19" s="672"/>
      <c r="DY19" s="672"/>
      <c r="DZ19" s="685"/>
      <c r="EA19" s="67"/>
    </row>
    <row r="20" spans="1:131" s="47" customFormat="1" ht="26.25" customHeight="1" x14ac:dyDescent="0.15">
      <c r="A20" s="52">
        <v>14</v>
      </c>
      <c r="B20" s="671"/>
      <c r="C20" s="672"/>
      <c r="D20" s="672"/>
      <c r="E20" s="672"/>
      <c r="F20" s="672"/>
      <c r="G20" s="672"/>
      <c r="H20" s="672"/>
      <c r="I20" s="672"/>
      <c r="J20" s="672"/>
      <c r="K20" s="672"/>
      <c r="L20" s="672"/>
      <c r="M20" s="672"/>
      <c r="N20" s="672"/>
      <c r="O20" s="672"/>
      <c r="P20" s="673"/>
      <c r="Q20" s="674"/>
      <c r="R20" s="675"/>
      <c r="S20" s="675"/>
      <c r="T20" s="675"/>
      <c r="U20" s="675"/>
      <c r="V20" s="675"/>
      <c r="W20" s="675"/>
      <c r="X20" s="675"/>
      <c r="Y20" s="675"/>
      <c r="Z20" s="675"/>
      <c r="AA20" s="675"/>
      <c r="AB20" s="675"/>
      <c r="AC20" s="675"/>
      <c r="AD20" s="675"/>
      <c r="AE20" s="676"/>
      <c r="AF20" s="677"/>
      <c r="AG20" s="678"/>
      <c r="AH20" s="678"/>
      <c r="AI20" s="678"/>
      <c r="AJ20" s="679"/>
      <c r="AK20" s="680"/>
      <c r="AL20" s="675"/>
      <c r="AM20" s="675"/>
      <c r="AN20" s="675"/>
      <c r="AO20" s="675"/>
      <c r="AP20" s="675"/>
      <c r="AQ20" s="675"/>
      <c r="AR20" s="675"/>
      <c r="AS20" s="675"/>
      <c r="AT20" s="675"/>
      <c r="AU20" s="681"/>
      <c r="AV20" s="681"/>
      <c r="AW20" s="681"/>
      <c r="AX20" s="681"/>
      <c r="AY20" s="682"/>
      <c r="AZ20" s="56"/>
      <c r="BA20" s="56"/>
      <c r="BB20" s="56"/>
      <c r="BC20" s="56"/>
      <c r="BD20" s="56"/>
      <c r="BE20" s="67"/>
      <c r="BF20" s="67"/>
      <c r="BG20" s="67"/>
      <c r="BH20" s="67"/>
      <c r="BI20" s="67"/>
      <c r="BJ20" s="67"/>
      <c r="BK20" s="67"/>
      <c r="BL20" s="67"/>
      <c r="BM20" s="67"/>
      <c r="BN20" s="67"/>
      <c r="BO20" s="67"/>
      <c r="BP20" s="67"/>
      <c r="BQ20" s="52">
        <v>14</v>
      </c>
      <c r="BR20" s="72"/>
      <c r="BS20" s="671"/>
      <c r="BT20" s="672"/>
      <c r="BU20" s="672"/>
      <c r="BV20" s="672"/>
      <c r="BW20" s="672"/>
      <c r="BX20" s="672"/>
      <c r="BY20" s="672"/>
      <c r="BZ20" s="672"/>
      <c r="CA20" s="672"/>
      <c r="CB20" s="672"/>
      <c r="CC20" s="672"/>
      <c r="CD20" s="672"/>
      <c r="CE20" s="672"/>
      <c r="CF20" s="672"/>
      <c r="CG20" s="673"/>
      <c r="CH20" s="683"/>
      <c r="CI20" s="678"/>
      <c r="CJ20" s="678"/>
      <c r="CK20" s="678"/>
      <c r="CL20" s="684"/>
      <c r="CM20" s="683"/>
      <c r="CN20" s="678"/>
      <c r="CO20" s="678"/>
      <c r="CP20" s="678"/>
      <c r="CQ20" s="684"/>
      <c r="CR20" s="683"/>
      <c r="CS20" s="678"/>
      <c r="CT20" s="678"/>
      <c r="CU20" s="678"/>
      <c r="CV20" s="684"/>
      <c r="CW20" s="683"/>
      <c r="CX20" s="678"/>
      <c r="CY20" s="678"/>
      <c r="CZ20" s="678"/>
      <c r="DA20" s="684"/>
      <c r="DB20" s="683"/>
      <c r="DC20" s="678"/>
      <c r="DD20" s="678"/>
      <c r="DE20" s="678"/>
      <c r="DF20" s="684"/>
      <c r="DG20" s="683"/>
      <c r="DH20" s="678"/>
      <c r="DI20" s="678"/>
      <c r="DJ20" s="678"/>
      <c r="DK20" s="684"/>
      <c r="DL20" s="683"/>
      <c r="DM20" s="678"/>
      <c r="DN20" s="678"/>
      <c r="DO20" s="678"/>
      <c r="DP20" s="684"/>
      <c r="DQ20" s="683"/>
      <c r="DR20" s="678"/>
      <c r="DS20" s="678"/>
      <c r="DT20" s="678"/>
      <c r="DU20" s="684"/>
      <c r="DV20" s="671"/>
      <c r="DW20" s="672"/>
      <c r="DX20" s="672"/>
      <c r="DY20" s="672"/>
      <c r="DZ20" s="685"/>
      <c r="EA20" s="67"/>
    </row>
    <row r="21" spans="1:131" s="47" customFormat="1" ht="26.25" customHeight="1" x14ac:dyDescent="0.15">
      <c r="A21" s="52">
        <v>15</v>
      </c>
      <c r="B21" s="671"/>
      <c r="C21" s="672"/>
      <c r="D21" s="672"/>
      <c r="E21" s="672"/>
      <c r="F21" s="672"/>
      <c r="G21" s="672"/>
      <c r="H21" s="672"/>
      <c r="I21" s="672"/>
      <c r="J21" s="672"/>
      <c r="K21" s="672"/>
      <c r="L21" s="672"/>
      <c r="M21" s="672"/>
      <c r="N21" s="672"/>
      <c r="O21" s="672"/>
      <c r="P21" s="673"/>
      <c r="Q21" s="674"/>
      <c r="R21" s="675"/>
      <c r="S21" s="675"/>
      <c r="T21" s="675"/>
      <c r="U21" s="675"/>
      <c r="V21" s="675"/>
      <c r="W21" s="675"/>
      <c r="X21" s="675"/>
      <c r="Y21" s="675"/>
      <c r="Z21" s="675"/>
      <c r="AA21" s="675"/>
      <c r="AB21" s="675"/>
      <c r="AC21" s="675"/>
      <c r="AD21" s="675"/>
      <c r="AE21" s="676"/>
      <c r="AF21" s="677"/>
      <c r="AG21" s="678"/>
      <c r="AH21" s="678"/>
      <c r="AI21" s="678"/>
      <c r="AJ21" s="679"/>
      <c r="AK21" s="680"/>
      <c r="AL21" s="675"/>
      <c r="AM21" s="675"/>
      <c r="AN21" s="675"/>
      <c r="AO21" s="675"/>
      <c r="AP21" s="675"/>
      <c r="AQ21" s="675"/>
      <c r="AR21" s="675"/>
      <c r="AS21" s="675"/>
      <c r="AT21" s="675"/>
      <c r="AU21" s="681"/>
      <c r="AV21" s="681"/>
      <c r="AW21" s="681"/>
      <c r="AX21" s="681"/>
      <c r="AY21" s="682"/>
      <c r="AZ21" s="56"/>
      <c r="BA21" s="56"/>
      <c r="BB21" s="56"/>
      <c r="BC21" s="56"/>
      <c r="BD21" s="56"/>
      <c r="BE21" s="67"/>
      <c r="BF21" s="67"/>
      <c r="BG21" s="67"/>
      <c r="BH21" s="67"/>
      <c r="BI21" s="67"/>
      <c r="BJ21" s="67"/>
      <c r="BK21" s="67"/>
      <c r="BL21" s="67"/>
      <c r="BM21" s="67"/>
      <c r="BN21" s="67"/>
      <c r="BO21" s="67"/>
      <c r="BP21" s="67"/>
      <c r="BQ21" s="52">
        <v>15</v>
      </c>
      <c r="BR21" s="72"/>
      <c r="BS21" s="671"/>
      <c r="BT21" s="672"/>
      <c r="BU21" s="672"/>
      <c r="BV21" s="672"/>
      <c r="BW21" s="672"/>
      <c r="BX21" s="672"/>
      <c r="BY21" s="672"/>
      <c r="BZ21" s="672"/>
      <c r="CA21" s="672"/>
      <c r="CB21" s="672"/>
      <c r="CC21" s="672"/>
      <c r="CD21" s="672"/>
      <c r="CE21" s="672"/>
      <c r="CF21" s="672"/>
      <c r="CG21" s="673"/>
      <c r="CH21" s="683"/>
      <c r="CI21" s="678"/>
      <c r="CJ21" s="678"/>
      <c r="CK21" s="678"/>
      <c r="CL21" s="684"/>
      <c r="CM21" s="683"/>
      <c r="CN21" s="678"/>
      <c r="CO21" s="678"/>
      <c r="CP21" s="678"/>
      <c r="CQ21" s="684"/>
      <c r="CR21" s="683"/>
      <c r="CS21" s="678"/>
      <c r="CT21" s="678"/>
      <c r="CU21" s="678"/>
      <c r="CV21" s="684"/>
      <c r="CW21" s="683"/>
      <c r="CX21" s="678"/>
      <c r="CY21" s="678"/>
      <c r="CZ21" s="678"/>
      <c r="DA21" s="684"/>
      <c r="DB21" s="683"/>
      <c r="DC21" s="678"/>
      <c r="DD21" s="678"/>
      <c r="DE21" s="678"/>
      <c r="DF21" s="684"/>
      <c r="DG21" s="683"/>
      <c r="DH21" s="678"/>
      <c r="DI21" s="678"/>
      <c r="DJ21" s="678"/>
      <c r="DK21" s="684"/>
      <c r="DL21" s="683"/>
      <c r="DM21" s="678"/>
      <c r="DN21" s="678"/>
      <c r="DO21" s="678"/>
      <c r="DP21" s="684"/>
      <c r="DQ21" s="683"/>
      <c r="DR21" s="678"/>
      <c r="DS21" s="678"/>
      <c r="DT21" s="678"/>
      <c r="DU21" s="684"/>
      <c r="DV21" s="671"/>
      <c r="DW21" s="672"/>
      <c r="DX21" s="672"/>
      <c r="DY21" s="672"/>
      <c r="DZ21" s="685"/>
      <c r="EA21" s="67"/>
    </row>
    <row r="22" spans="1:131" s="47" customFormat="1" ht="26.25" customHeight="1" x14ac:dyDescent="0.15">
      <c r="A22" s="52">
        <v>16</v>
      </c>
      <c r="B22" s="671"/>
      <c r="C22" s="672"/>
      <c r="D22" s="672"/>
      <c r="E22" s="672"/>
      <c r="F22" s="672"/>
      <c r="G22" s="672"/>
      <c r="H22" s="672"/>
      <c r="I22" s="672"/>
      <c r="J22" s="672"/>
      <c r="K22" s="672"/>
      <c r="L22" s="672"/>
      <c r="M22" s="672"/>
      <c r="N22" s="672"/>
      <c r="O22" s="672"/>
      <c r="P22" s="673"/>
      <c r="Q22" s="686"/>
      <c r="R22" s="687"/>
      <c r="S22" s="687"/>
      <c r="T22" s="687"/>
      <c r="U22" s="687"/>
      <c r="V22" s="687"/>
      <c r="W22" s="687"/>
      <c r="X22" s="687"/>
      <c r="Y22" s="687"/>
      <c r="Z22" s="687"/>
      <c r="AA22" s="687"/>
      <c r="AB22" s="687"/>
      <c r="AC22" s="687"/>
      <c r="AD22" s="687"/>
      <c r="AE22" s="688"/>
      <c r="AF22" s="677"/>
      <c r="AG22" s="678"/>
      <c r="AH22" s="678"/>
      <c r="AI22" s="678"/>
      <c r="AJ22" s="679"/>
      <c r="AK22" s="689"/>
      <c r="AL22" s="687"/>
      <c r="AM22" s="687"/>
      <c r="AN22" s="687"/>
      <c r="AO22" s="687"/>
      <c r="AP22" s="687"/>
      <c r="AQ22" s="687"/>
      <c r="AR22" s="687"/>
      <c r="AS22" s="687"/>
      <c r="AT22" s="687"/>
      <c r="AU22" s="690"/>
      <c r="AV22" s="690"/>
      <c r="AW22" s="690"/>
      <c r="AX22" s="690"/>
      <c r="AY22" s="691"/>
      <c r="AZ22" s="692" t="s">
        <v>192</v>
      </c>
      <c r="BA22" s="692"/>
      <c r="BB22" s="692"/>
      <c r="BC22" s="692"/>
      <c r="BD22" s="693"/>
      <c r="BE22" s="67"/>
      <c r="BF22" s="67"/>
      <c r="BG22" s="67"/>
      <c r="BH22" s="67"/>
      <c r="BI22" s="67"/>
      <c r="BJ22" s="67"/>
      <c r="BK22" s="67"/>
      <c r="BL22" s="67"/>
      <c r="BM22" s="67"/>
      <c r="BN22" s="67"/>
      <c r="BO22" s="67"/>
      <c r="BP22" s="67"/>
      <c r="BQ22" s="52">
        <v>16</v>
      </c>
      <c r="BR22" s="72"/>
      <c r="BS22" s="671"/>
      <c r="BT22" s="672"/>
      <c r="BU22" s="672"/>
      <c r="BV22" s="672"/>
      <c r="BW22" s="672"/>
      <c r="BX22" s="672"/>
      <c r="BY22" s="672"/>
      <c r="BZ22" s="672"/>
      <c r="CA22" s="672"/>
      <c r="CB22" s="672"/>
      <c r="CC22" s="672"/>
      <c r="CD22" s="672"/>
      <c r="CE22" s="672"/>
      <c r="CF22" s="672"/>
      <c r="CG22" s="673"/>
      <c r="CH22" s="683"/>
      <c r="CI22" s="678"/>
      <c r="CJ22" s="678"/>
      <c r="CK22" s="678"/>
      <c r="CL22" s="684"/>
      <c r="CM22" s="683"/>
      <c r="CN22" s="678"/>
      <c r="CO22" s="678"/>
      <c r="CP22" s="678"/>
      <c r="CQ22" s="684"/>
      <c r="CR22" s="683"/>
      <c r="CS22" s="678"/>
      <c r="CT22" s="678"/>
      <c r="CU22" s="678"/>
      <c r="CV22" s="684"/>
      <c r="CW22" s="683"/>
      <c r="CX22" s="678"/>
      <c r="CY22" s="678"/>
      <c r="CZ22" s="678"/>
      <c r="DA22" s="684"/>
      <c r="DB22" s="683"/>
      <c r="DC22" s="678"/>
      <c r="DD22" s="678"/>
      <c r="DE22" s="678"/>
      <c r="DF22" s="684"/>
      <c r="DG22" s="683"/>
      <c r="DH22" s="678"/>
      <c r="DI22" s="678"/>
      <c r="DJ22" s="678"/>
      <c r="DK22" s="684"/>
      <c r="DL22" s="683"/>
      <c r="DM22" s="678"/>
      <c r="DN22" s="678"/>
      <c r="DO22" s="678"/>
      <c r="DP22" s="684"/>
      <c r="DQ22" s="683"/>
      <c r="DR22" s="678"/>
      <c r="DS22" s="678"/>
      <c r="DT22" s="678"/>
      <c r="DU22" s="684"/>
      <c r="DV22" s="671"/>
      <c r="DW22" s="672"/>
      <c r="DX22" s="672"/>
      <c r="DY22" s="672"/>
      <c r="DZ22" s="685"/>
      <c r="EA22" s="67"/>
    </row>
    <row r="23" spans="1:131" s="47" customFormat="1" ht="26.25" customHeight="1" x14ac:dyDescent="0.15">
      <c r="A23" s="53" t="s">
        <v>245</v>
      </c>
      <c r="B23" s="694" t="s">
        <v>297</v>
      </c>
      <c r="C23" s="695"/>
      <c r="D23" s="695"/>
      <c r="E23" s="695"/>
      <c r="F23" s="695"/>
      <c r="G23" s="695"/>
      <c r="H23" s="695"/>
      <c r="I23" s="695"/>
      <c r="J23" s="695"/>
      <c r="K23" s="695"/>
      <c r="L23" s="695"/>
      <c r="M23" s="695"/>
      <c r="N23" s="695"/>
      <c r="O23" s="695"/>
      <c r="P23" s="696"/>
      <c r="Q23" s="697"/>
      <c r="R23" s="698"/>
      <c r="S23" s="698"/>
      <c r="T23" s="698"/>
      <c r="U23" s="698"/>
      <c r="V23" s="698"/>
      <c r="W23" s="698"/>
      <c r="X23" s="698"/>
      <c r="Y23" s="698"/>
      <c r="Z23" s="698"/>
      <c r="AA23" s="698"/>
      <c r="AB23" s="698"/>
      <c r="AC23" s="698"/>
      <c r="AD23" s="698"/>
      <c r="AE23" s="699"/>
      <c r="AF23" s="700">
        <v>436</v>
      </c>
      <c r="AG23" s="698"/>
      <c r="AH23" s="698"/>
      <c r="AI23" s="698"/>
      <c r="AJ23" s="701"/>
      <c r="AK23" s="702"/>
      <c r="AL23" s="703"/>
      <c r="AM23" s="703"/>
      <c r="AN23" s="703"/>
      <c r="AO23" s="703"/>
      <c r="AP23" s="698"/>
      <c r="AQ23" s="698"/>
      <c r="AR23" s="698"/>
      <c r="AS23" s="698"/>
      <c r="AT23" s="698"/>
      <c r="AU23" s="704"/>
      <c r="AV23" s="704"/>
      <c r="AW23" s="704"/>
      <c r="AX23" s="704"/>
      <c r="AY23" s="705"/>
      <c r="AZ23" s="706" t="s">
        <v>199</v>
      </c>
      <c r="BA23" s="707"/>
      <c r="BB23" s="707"/>
      <c r="BC23" s="707"/>
      <c r="BD23" s="708"/>
      <c r="BE23" s="67"/>
      <c r="BF23" s="67"/>
      <c r="BG23" s="67"/>
      <c r="BH23" s="67"/>
      <c r="BI23" s="67"/>
      <c r="BJ23" s="67"/>
      <c r="BK23" s="67"/>
      <c r="BL23" s="67"/>
      <c r="BM23" s="67"/>
      <c r="BN23" s="67"/>
      <c r="BO23" s="67"/>
      <c r="BP23" s="67"/>
      <c r="BQ23" s="52">
        <v>17</v>
      </c>
      <c r="BR23" s="72"/>
      <c r="BS23" s="671"/>
      <c r="BT23" s="672"/>
      <c r="BU23" s="672"/>
      <c r="BV23" s="672"/>
      <c r="BW23" s="672"/>
      <c r="BX23" s="672"/>
      <c r="BY23" s="672"/>
      <c r="BZ23" s="672"/>
      <c r="CA23" s="672"/>
      <c r="CB23" s="672"/>
      <c r="CC23" s="672"/>
      <c r="CD23" s="672"/>
      <c r="CE23" s="672"/>
      <c r="CF23" s="672"/>
      <c r="CG23" s="673"/>
      <c r="CH23" s="683"/>
      <c r="CI23" s="678"/>
      <c r="CJ23" s="678"/>
      <c r="CK23" s="678"/>
      <c r="CL23" s="684"/>
      <c r="CM23" s="683"/>
      <c r="CN23" s="678"/>
      <c r="CO23" s="678"/>
      <c r="CP23" s="678"/>
      <c r="CQ23" s="684"/>
      <c r="CR23" s="683"/>
      <c r="CS23" s="678"/>
      <c r="CT23" s="678"/>
      <c r="CU23" s="678"/>
      <c r="CV23" s="684"/>
      <c r="CW23" s="683"/>
      <c r="CX23" s="678"/>
      <c r="CY23" s="678"/>
      <c r="CZ23" s="678"/>
      <c r="DA23" s="684"/>
      <c r="DB23" s="683"/>
      <c r="DC23" s="678"/>
      <c r="DD23" s="678"/>
      <c r="DE23" s="678"/>
      <c r="DF23" s="684"/>
      <c r="DG23" s="683"/>
      <c r="DH23" s="678"/>
      <c r="DI23" s="678"/>
      <c r="DJ23" s="678"/>
      <c r="DK23" s="684"/>
      <c r="DL23" s="683"/>
      <c r="DM23" s="678"/>
      <c r="DN23" s="678"/>
      <c r="DO23" s="678"/>
      <c r="DP23" s="684"/>
      <c r="DQ23" s="683"/>
      <c r="DR23" s="678"/>
      <c r="DS23" s="678"/>
      <c r="DT23" s="678"/>
      <c r="DU23" s="684"/>
      <c r="DV23" s="671"/>
      <c r="DW23" s="672"/>
      <c r="DX23" s="672"/>
      <c r="DY23" s="672"/>
      <c r="DZ23" s="685"/>
      <c r="EA23" s="67"/>
    </row>
    <row r="24" spans="1:131" s="47" customFormat="1" ht="26.25" customHeight="1" x14ac:dyDescent="0.15">
      <c r="A24" s="709" t="s">
        <v>382</v>
      </c>
      <c r="B24" s="709"/>
      <c r="C24" s="709"/>
      <c r="D24" s="709"/>
      <c r="E24" s="709"/>
      <c r="F24" s="709"/>
      <c r="G24" s="709"/>
      <c r="H24" s="709"/>
      <c r="I24" s="709"/>
      <c r="J24" s="709"/>
      <c r="K24" s="709"/>
      <c r="L24" s="709"/>
      <c r="M24" s="709"/>
      <c r="N24" s="709"/>
      <c r="O24" s="709"/>
      <c r="P24" s="709"/>
      <c r="Q24" s="709"/>
      <c r="R24" s="709"/>
      <c r="S24" s="709"/>
      <c r="T24" s="709"/>
      <c r="U24" s="709"/>
      <c r="V24" s="709"/>
      <c r="W24" s="709"/>
      <c r="X24" s="709"/>
      <c r="Y24" s="709"/>
      <c r="Z24" s="709"/>
      <c r="AA24" s="709"/>
      <c r="AB24" s="709"/>
      <c r="AC24" s="709"/>
      <c r="AD24" s="709"/>
      <c r="AE24" s="709"/>
      <c r="AF24" s="709"/>
      <c r="AG24" s="709"/>
      <c r="AH24" s="709"/>
      <c r="AI24" s="709"/>
      <c r="AJ24" s="709"/>
      <c r="AK24" s="709"/>
      <c r="AL24" s="709"/>
      <c r="AM24" s="709"/>
      <c r="AN24" s="709"/>
      <c r="AO24" s="709"/>
      <c r="AP24" s="709"/>
      <c r="AQ24" s="709"/>
      <c r="AR24" s="709"/>
      <c r="AS24" s="709"/>
      <c r="AT24" s="709"/>
      <c r="AU24" s="709"/>
      <c r="AV24" s="709"/>
      <c r="AW24" s="709"/>
      <c r="AX24" s="709"/>
      <c r="AY24" s="709"/>
      <c r="AZ24" s="56"/>
      <c r="BA24" s="56"/>
      <c r="BB24" s="56"/>
      <c r="BC24" s="56"/>
      <c r="BD24" s="56"/>
      <c r="BE24" s="67"/>
      <c r="BF24" s="67"/>
      <c r="BG24" s="67"/>
      <c r="BH24" s="67"/>
      <c r="BI24" s="67"/>
      <c r="BJ24" s="67"/>
      <c r="BK24" s="67"/>
      <c r="BL24" s="67"/>
      <c r="BM24" s="67"/>
      <c r="BN24" s="67"/>
      <c r="BO24" s="67"/>
      <c r="BP24" s="67"/>
      <c r="BQ24" s="52">
        <v>18</v>
      </c>
      <c r="BR24" s="72"/>
      <c r="BS24" s="671"/>
      <c r="BT24" s="672"/>
      <c r="BU24" s="672"/>
      <c r="BV24" s="672"/>
      <c r="BW24" s="672"/>
      <c r="BX24" s="672"/>
      <c r="BY24" s="672"/>
      <c r="BZ24" s="672"/>
      <c r="CA24" s="672"/>
      <c r="CB24" s="672"/>
      <c r="CC24" s="672"/>
      <c r="CD24" s="672"/>
      <c r="CE24" s="672"/>
      <c r="CF24" s="672"/>
      <c r="CG24" s="673"/>
      <c r="CH24" s="683"/>
      <c r="CI24" s="678"/>
      <c r="CJ24" s="678"/>
      <c r="CK24" s="678"/>
      <c r="CL24" s="684"/>
      <c r="CM24" s="683"/>
      <c r="CN24" s="678"/>
      <c r="CO24" s="678"/>
      <c r="CP24" s="678"/>
      <c r="CQ24" s="684"/>
      <c r="CR24" s="683"/>
      <c r="CS24" s="678"/>
      <c r="CT24" s="678"/>
      <c r="CU24" s="678"/>
      <c r="CV24" s="684"/>
      <c r="CW24" s="683"/>
      <c r="CX24" s="678"/>
      <c r="CY24" s="678"/>
      <c r="CZ24" s="678"/>
      <c r="DA24" s="684"/>
      <c r="DB24" s="683"/>
      <c r="DC24" s="678"/>
      <c r="DD24" s="678"/>
      <c r="DE24" s="678"/>
      <c r="DF24" s="684"/>
      <c r="DG24" s="683"/>
      <c r="DH24" s="678"/>
      <c r="DI24" s="678"/>
      <c r="DJ24" s="678"/>
      <c r="DK24" s="684"/>
      <c r="DL24" s="683"/>
      <c r="DM24" s="678"/>
      <c r="DN24" s="678"/>
      <c r="DO24" s="678"/>
      <c r="DP24" s="684"/>
      <c r="DQ24" s="683"/>
      <c r="DR24" s="678"/>
      <c r="DS24" s="678"/>
      <c r="DT24" s="678"/>
      <c r="DU24" s="684"/>
      <c r="DV24" s="671"/>
      <c r="DW24" s="672"/>
      <c r="DX24" s="672"/>
      <c r="DY24" s="672"/>
      <c r="DZ24" s="685"/>
      <c r="EA24" s="67"/>
    </row>
    <row r="25" spans="1:131" ht="26.25" customHeight="1" x14ac:dyDescent="0.15">
      <c r="A25" s="653" t="s">
        <v>414</v>
      </c>
      <c r="B25" s="653"/>
      <c r="C25" s="653"/>
      <c r="D25" s="653"/>
      <c r="E25" s="653"/>
      <c r="F25" s="653"/>
      <c r="G25" s="653"/>
      <c r="H25" s="653"/>
      <c r="I25" s="653"/>
      <c r="J25" s="653"/>
      <c r="K25" s="653"/>
      <c r="L25" s="653"/>
      <c r="M25" s="653"/>
      <c r="N25" s="653"/>
      <c r="O25" s="653"/>
      <c r="P25" s="653"/>
      <c r="Q25" s="653"/>
      <c r="R25" s="653"/>
      <c r="S25" s="653"/>
      <c r="T25" s="653"/>
      <c r="U25" s="653"/>
      <c r="V25" s="653"/>
      <c r="W25" s="653"/>
      <c r="X25" s="653"/>
      <c r="Y25" s="653"/>
      <c r="Z25" s="653"/>
      <c r="AA25" s="653"/>
      <c r="AB25" s="653"/>
      <c r="AC25" s="653"/>
      <c r="AD25" s="653"/>
      <c r="AE25" s="653"/>
      <c r="AF25" s="653"/>
      <c r="AG25" s="653"/>
      <c r="AH25" s="653"/>
      <c r="AI25" s="653"/>
      <c r="AJ25" s="653"/>
      <c r="AK25" s="653"/>
      <c r="AL25" s="653"/>
      <c r="AM25" s="653"/>
      <c r="AN25" s="653"/>
      <c r="AO25" s="653"/>
      <c r="AP25" s="653"/>
      <c r="AQ25" s="653"/>
      <c r="AR25" s="653"/>
      <c r="AS25" s="653"/>
      <c r="AT25" s="653"/>
      <c r="AU25" s="653"/>
      <c r="AV25" s="653"/>
      <c r="AW25" s="653"/>
      <c r="AX25" s="653"/>
      <c r="AY25" s="653"/>
      <c r="AZ25" s="653"/>
      <c r="BA25" s="653"/>
      <c r="BB25" s="653"/>
      <c r="BC25" s="653"/>
      <c r="BD25" s="653"/>
      <c r="BE25" s="653"/>
      <c r="BF25" s="653"/>
      <c r="BG25" s="653"/>
      <c r="BH25" s="653"/>
      <c r="BI25" s="653"/>
      <c r="BJ25" s="56"/>
      <c r="BK25" s="56"/>
      <c r="BL25" s="56"/>
      <c r="BM25" s="56"/>
      <c r="BN25" s="56"/>
      <c r="BO25" s="55"/>
      <c r="BP25" s="55"/>
      <c r="BQ25" s="52">
        <v>19</v>
      </c>
      <c r="BR25" s="72"/>
      <c r="BS25" s="671"/>
      <c r="BT25" s="672"/>
      <c r="BU25" s="672"/>
      <c r="BV25" s="672"/>
      <c r="BW25" s="672"/>
      <c r="BX25" s="672"/>
      <c r="BY25" s="672"/>
      <c r="BZ25" s="672"/>
      <c r="CA25" s="672"/>
      <c r="CB25" s="672"/>
      <c r="CC25" s="672"/>
      <c r="CD25" s="672"/>
      <c r="CE25" s="672"/>
      <c r="CF25" s="672"/>
      <c r="CG25" s="673"/>
      <c r="CH25" s="683"/>
      <c r="CI25" s="678"/>
      <c r="CJ25" s="678"/>
      <c r="CK25" s="678"/>
      <c r="CL25" s="684"/>
      <c r="CM25" s="683"/>
      <c r="CN25" s="678"/>
      <c r="CO25" s="678"/>
      <c r="CP25" s="678"/>
      <c r="CQ25" s="684"/>
      <c r="CR25" s="683"/>
      <c r="CS25" s="678"/>
      <c r="CT25" s="678"/>
      <c r="CU25" s="678"/>
      <c r="CV25" s="684"/>
      <c r="CW25" s="683"/>
      <c r="CX25" s="678"/>
      <c r="CY25" s="678"/>
      <c r="CZ25" s="678"/>
      <c r="DA25" s="684"/>
      <c r="DB25" s="683"/>
      <c r="DC25" s="678"/>
      <c r="DD25" s="678"/>
      <c r="DE25" s="678"/>
      <c r="DF25" s="684"/>
      <c r="DG25" s="683"/>
      <c r="DH25" s="678"/>
      <c r="DI25" s="678"/>
      <c r="DJ25" s="678"/>
      <c r="DK25" s="684"/>
      <c r="DL25" s="683"/>
      <c r="DM25" s="678"/>
      <c r="DN25" s="678"/>
      <c r="DO25" s="678"/>
      <c r="DP25" s="684"/>
      <c r="DQ25" s="683"/>
      <c r="DR25" s="678"/>
      <c r="DS25" s="678"/>
      <c r="DT25" s="678"/>
      <c r="DU25" s="684"/>
      <c r="DV25" s="671"/>
      <c r="DW25" s="672"/>
      <c r="DX25" s="672"/>
      <c r="DY25" s="672"/>
      <c r="DZ25" s="685"/>
      <c r="EA25" s="48"/>
    </row>
    <row r="26" spans="1:131" ht="26.25" customHeight="1" x14ac:dyDescent="0.15">
      <c r="A26" s="910" t="s">
        <v>435</v>
      </c>
      <c r="B26" s="911"/>
      <c r="C26" s="911"/>
      <c r="D26" s="911"/>
      <c r="E26" s="911"/>
      <c r="F26" s="911"/>
      <c r="G26" s="911"/>
      <c r="H26" s="911"/>
      <c r="I26" s="911"/>
      <c r="J26" s="911"/>
      <c r="K26" s="911"/>
      <c r="L26" s="911"/>
      <c r="M26" s="911"/>
      <c r="N26" s="911"/>
      <c r="O26" s="911"/>
      <c r="P26" s="912"/>
      <c r="Q26" s="916" t="s">
        <v>451</v>
      </c>
      <c r="R26" s="917"/>
      <c r="S26" s="917"/>
      <c r="T26" s="917"/>
      <c r="U26" s="918"/>
      <c r="V26" s="916" t="s">
        <v>452</v>
      </c>
      <c r="W26" s="917"/>
      <c r="X26" s="917"/>
      <c r="Y26" s="917"/>
      <c r="Z26" s="918"/>
      <c r="AA26" s="916" t="s">
        <v>453</v>
      </c>
      <c r="AB26" s="917"/>
      <c r="AC26" s="917"/>
      <c r="AD26" s="917"/>
      <c r="AE26" s="917"/>
      <c r="AF26" s="932" t="s">
        <v>241</v>
      </c>
      <c r="AG26" s="933"/>
      <c r="AH26" s="933"/>
      <c r="AI26" s="933"/>
      <c r="AJ26" s="934"/>
      <c r="AK26" s="917" t="s">
        <v>386</v>
      </c>
      <c r="AL26" s="917"/>
      <c r="AM26" s="917"/>
      <c r="AN26" s="917"/>
      <c r="AO26" s="918"/>
      <c r="AP26" s="916" t="s">
        <v>354</v>
      </c>
      <c r="AQ26" s="917"/>
      <c r="AR26" s="917"/>
      <c r="AS26" s="917"/>
      <c r="AT26" s="918"/>
      <c r="AU26" s="916" t="s">
        <v>454</v>
      </c>
      <c r="AV26" s="917"/>
      <c r="AW26" s="917"/>
      <c r="AX26" s="917"/>
      <c r="AY26" s="918"/>
      <c r="AZ26" s="916" t="s">
        <v>455</v>
      </c>
      <c r="BA26" s="917"/>
      <c r="BB26" s="917"/>
      <c r="BC26" s="917"/>
      <c r="BD26" s="918"/>
      <c r="BE26" s="916" t="s">
        <v>441</v>
      </c>
      <c r="BF26" s="917"/>
      <c r="BG26" s="917"/>
      <c r="BH26" s="917"/>
      <c r="BI26" s="923"/>
      <c r="BJ26" s="56"/>
      <c r="BK26" s="56"/>
      <c r="BL26" s="56"/>
      <c r="BM26" s="56"/>
      <c r="BN26" s="56"/>
      <c r="BO26" s="55"/>
      <c r="BP26" s="55"/>
      <c r="BQ26" s="52">
        <v>20</v>
      </c>
      <c r="BR26" s="72"/>
      <c r="BS26" s="671"/>
      <c r="BT26" s="672"/>
      <c r="BU26" s="672"/>
      <c r="BV26" s="672"/>
      <c r="BW26" s="672"/>
      <c r="BX26" s="672"/>
      <c r="BY26" s="672"/>
      <c r="BZ26" s="672"/>
      <c r="CA26" s="672"/>
      <c r="CB26" s="672"/>
      <c r="CC26" s="672"/>
      <c r="CD26" s="672"/>
      <c r="CE26" s="672"/>
      <c r="CF26" s="672"/>
      <c r="CG26" s="673"/>
      <c r="CH26" s="683"/>
      <c r="CI26" s="678"/>
      <c r="CJ26" s="678"/>
      <c r="CK26" s="678"/>
      <c r="CL26" s="684"/>
      <c r="CM26" s="683"/>
      <c r="CN26" s="678"/>
      <c r="CO26" s="678"/>
      <c r="CP26" s="678"/>
      <c r="CQ26" s="684"/>
      <c r="CR26" s="683"/>
      <c r="CS26" s="678"/>
      <c r="CT26" s="678"/>
      <c r="CU26" s="678"/>
      <c r="CV26" s="684"/>
      <c r="CW26" s="683"/>
      <c r="CX26" s="678"/>
      <c r="CY26" s="678"/>
      <c r="CZ26" s="678"/>
      <c r="DA26" s="684"/>
      <c r="DB26" s="683"/>
      <c r="DC26" s="678"/>
      <c r="DD26" s="678"/>
      <c r="DE26" s="678"/>
      <c r="DF26" s="684"/>
      <c r="DG26" s="683"/>
      <c r="DH26" s="678"/>
      <c r="DI26" s="678"/>
      <c r="DJ26" s="678"/>
      <c r="DK26" s="684"/>
      <c r="DL26" s="683"/>
      <c r="DM26" s="678"/>
      <c r="DN26" s="678"/>
      <c r="DO26" s="678"/>
      <c r="DP26" s="684"/>
      <c r="DQ26" s="683"/>
      <c r="DR26" s="678"/>
      <c r="DS26" s="678"/>
      <c r="DT26" s="678"/>
      <c r="DU26" s="684"/>
      <c r="DV26" s="671"/>
      <c r="DW26" s="672"/>
      <c r="DX26" s="672"/>
      <c r="DY26" s="672"/>
      <c r="DZ26" s="685"/>
      <c r="EA26" s="48"/>
    </row>
    <row r="27" spans="1:131" ht="26.25" customHeight="1" x14ac:dyDescent="0.15">
      <c r="A27" s="913"/>
      <c r="B27" s="914"/>
      <c r="C27" s="914"/>
      <c r="D27" s="914"/>
      <c r="E27" s="914"/>
      <c r="F27" s="914"/>
      <c r="G27" s="914"/>
      <c r="H27" s="914"/>
      <c r="I27" s="914"/>
      <c r="J27" s="914"/>
      <c r="K27" s="914"/>
      <c r="L27" s="914"/>
      <c r="M27" s="914"/>
      <c r="N27" s="914"/>
      <c r="O27" s="914"/>
      <c r="P27" s="915"/>
      <c r="Q27" s="919"/>
      <c r="R27" s="920"/>
      <c r="S27" s="920"/>
      <c r="T27" s="920"/>
      <c r="U27" s="921"/>
      <c r="V27" s="919"/>
      <c r="W27" s="920"/>
      <c r="X27" s="920"/>
      <c r="Y27" s="920"/>
      <c r="Z27" s="921"/>
      <c r="AA27" s="919"/>
      <c r="AB27" s="920"/>
      <c r="AC27" s="920"/>
      <c r="AD27" s="920"/>
      <c r="AE27" s="920"/>
      <c r="AF27" s="935"/>
      <c r="AG27" s="936"/>
      <c r="AH27" s="936"/>
      <c r="AI27" s="936"/>
      <c r="AJ27" s="937"/>
      <c r="AK27" s="920"/>
      <c r="AL27" s="920"/>
      <c r="AM27" s="920"/>
      <c r="AN27" s="920"/>
      <c r="AO27" s="921"/>
      <c r="AP27" s="919"/>
      <c r="AQ27" s="920"/>
      <c r="AR27" s="920"/>
      <c r="AS27" s="920"/>
      <c r="AT27" s="921"/>
      <c r="AU27" s="919"/>
      <c r="AV27" s="920"/>
      <c r="AW27" s="920"/>
      <c r="AX27" s="920"/>
      <c r="AY27" s="921"/>
      <c r="AZ27" s="919"/>
      <c r="BA27" s="920"/>
      <c r="BB27" s="920"/>
      <c r="BC27" s="920"/>
      <c r="BD27" s="921"/>
      <c r="BE27" s="919"/>
      <c r="BF27" s="920"/>
      <c r="BG27" s="920"/>
      <c r="BH27" s="920"/>
      <c r="BI27" s="925"/>
      <c r="BJ27" s="56"/>
      <c r="BK27" s="56"/>
      <c r="BL27" s="56"/>
      <c r="BM27" s="56"/>
      <c r="BN27" s="56"/>
      <c r="BO27" s="55"/>
      <c r="BP27" s="55"/>
      <c r="BQ27" s="52">
        <v>21</v>
      </c>
      <c r="BR27" s="72"/>
      <c r="BS27" s="671"/>
      <c r="BT27" s="672"/>
      <c r="BU27" s="672"/>
      <c r="BV27" s="672"/>
      <c r="BW27" s="672"/>
      <c r="BX27" s="672"/>
      <c r="BY27" s="672"/>
      <c r="BZ27" s="672"/>
      <c r="CA27" s="672"/>
      <c r="CB27" s="672"/>
      <c r="CC27" s="672"/>
      <c r="CD27" s="672"/>
      <c r="CE27" s="672"/>
      <c r="CF27" s="672"/>
      <c r="CG27" s="673"/>
      <c r="CH27" s="683"/>
      <c r="CI27" s="678"/>
      <c r="CJ27" s="678"/>
      <c r="CK27" s="678"/>
      <c r="CL27" s="684"/>
      <c r="CM27" s="683"/>
      <c r="CN27" s="678"/>
      <c r="CO27" s="678"/>
      <c r="CP27" s="678"/>
      <c r="CQ27" s="684"/>
      <c r="CR27" s="683"/>
      <c r="CS27" s="678"/>
      <c r="CT27" s="678"/>
      <c r="CU27" s="678"/>
      <c r="CV27" s="684"/>
      <c r="CW27" s="683"/>
      <c r="CX27" s="678"/>
      <c r="CY27" s="678"/>
      <c r="CZ27" s="678"/>
      <c r="DA27" s="684"/>
      <c r="DB27" s="683"/>
      <c r="DC27" s="678"/>
      <c r="DD27" s="678"/>
      <c r="DE27" s="678"/>
      <c r="DF27" s="684"/>
      <c r="DG27" s="683"/>
      <c r="DH27" s="678"/>
      <c r="DI27" s="678"/>
      <c r="DJ27" s="678"/>
      <c r="DK27" s="684"/>
      <c r="DL27" s="683"/>
      <c r="DM27" s="678"/>
      <c r="DN27" s="678"/>
      <c r="DO27" s="678"/>
      <c r="DP27" s="684"/>
      <c r="DQ27" s="683"/>
      <c r="DR27" s="678"/>
      <c r="DS27" s="678"/>
      <c r="DT27" s="678"/>
      <c r="DU27" s="684"/>
      <c r="DV27" s="671"/>
      <c r="DW27" s="672"/>
      <c r="DX27" s="672"/>
      <c r="DY27" s="672"/>
      <c r="DZ27" s="685"/>
      <c r="EA27" s="48"/>
    </row>
    <row r="28" spans="1:131" ht="26.25" customHeight="1" x14ac:dyDescent="0.15">
      <c r="A28" s="54">
        <v>1</v>
      </c>
      <c r="B28" s="655" t="s">
        <v>456</v>
      </c>
      <c r="C28" s="656"/>
      <c r="D28" s="656"/>
      <c r="E28" s="656"/>
      <c r="F28" s="656"/>
      <c r="G28" s="656"/>
      <c r="H28" s="656"/>
      <c r="I28" s="656"/>
      <c r="J28" s="656"/>
      <c r="K28" s="656"/>
      <c r="L28" s="656"/>
      <c r="M28" s="656"/>
      <c r="N28" s="656"/>
      <c r="O28" s="656"/>
      <c r="P28" s="657"/>
      <c r="Q28" s="710">
        <v>1563</v>
      </c>
      <c r="R28" s="711"/>
      <c r="S28" s="711"/>
      <c r="T28" s="711"/>
      <c r="U28" s="711"/>
      <c r="V28" s="711">
        <v>1519</v>
      </c>
      <c r="W28" s="711"/>
      <c r="X28" s="711"/>
      <c r="Y28" s="711"/>
      <c r="Z28" s="711"/>
      <c r="AA28" s="711">
        <v>44</v>
      </c>
      <c r="AB28" s="711"/>
      <c r="AC28" s="711"/>
      <c r="AD28" s="711"/>
      <c r="AE28" s="712"/>
      <c r="AF28" s="713">
        <v>44</v>
      </c>
      <c r="AG28" s="711"/>
      <c r="AH28" s="711"/>
      <c r="AI28" s="711"/>
      <c r="AJ28" s="714"/>
      <c r="AK28" s="715">
        <v>139</v>
      </c>
      <c r="AL28" s="711"/>
      <c r="AM28" s="711"/>
      <c r="AN28" s="711"/>
      <c r="AO28" s="711"/>
      <c r="AP28" s="711" t="s">
        <v>199</v>
      </c>
      <c r="AQ28" s="711"/>
      <c r="AR28" s="711"/>
      <c r="AS28" s="711"/>
      <c r="AT28" s="711"/>
      <c r="AU28" s="711" t="s">
        <v>199</v>
      </c>
      <c r="AV28" s="711"/>
      <c r="AW28" s="711"/>
      <c r="AX28" s="711"/>
      <c r="AY28" s="711"/>
      <c r="AZ28" s="716" t="s">
        <v>199</v>
      </c>
      <c r="BA28" s="716"/>
      <c r="BB28" s="716"/>
      <c r="BC28" s="716"/>
      <c r="BD28" s="716"/>
      <c r="BE28" s="717"/>
      <c r="BF28" s="717"/>
      <c r="BG28" s="717"/>
      <c r="BH28" s="717"/>
      <c r="BI28" s="718"/>
      <c r="BJ28" s="56"/>
      <c r="BK28" s="56"/>
      <c r="BL28" s="56"/>
      <c r="BM28" s="56"/>
      <c r="BN28" s="56"/>
      <c r="BO28" s="55"/>
      <c r="BP28" s="55"/>
      <c r="BQ28" s="52">
        <v>22</v>
      </c>
      <c r="BR28" s="72"/>
      <c r="BS28" s="671"/>
      <c r="BT28" s="672"/>
      <c r="BU28" s="672"/>
      <c r="BV28" s="672"/>
      <c r="BW28" s="672"/>
      <c r="BX28" s="672"/>
      <c r="BY28" s="672"/>
      <c r="BZ28" s="672"/>
      <c r="CA28" s="672"/>
      <c r="CB28" s="672"/>
      <c r="CC28" s="672"/>
      <c r="CD28" s="672"/>
      <c r="CE28" s="672"/>
      <c r="CF28" s="672"/>
      <c r="CG28" s="673"/>
      <c r="CH28" s="683"/>
      <c r="CI28" s="678"/>
      <c r="CJ28" s="678"/>
      <c r="CK28" s="678"/>
      <c r="CL28" s="684"/>
      <c r="CM28" s="683"/>
      <c r="CN28" s="678"/>
      <c r="CO28" s="678"/>
      <c r="CP28" s="678"/>
      <c r="CQ28" s="684"/>
      <c r="CR28" s="683"/>
      <c r="CS28" s="678"/>
      <c r="CT28" s="678"/>
      <c r="CU28" s="678"/>
      <c r="CV28" s="684"/>
      <c r="CW28" s="683"/>
      <c r="CX28" s="678"/>
      <c r="CY28" s="678"/>
      <c r="CZ28" s="678"/>
      <c r="DA28" s="684"/>
      <c r="DB28" s="683"/>
      <c r="DC28" s="678"/>
      <c r="DD28" s="678"/>
      <c r="DE28" s="678"/>
      <c r="DF28" s="684"/>
      <c r="DG28" s="683"/>
      <c r="DH28" s="678"/>
      <c r="DI28" s="678"/>
      <c r="DJ28" s="678"/>
      <c r="DK28" s="684"/>
      <c r="DL28" s="683"/>
      <c r="DM28" s="678"/>
      <c r="DN28" s="678"/>
      <c r="DO28" s="678"/>
      <c r="DP28" s="684"/>
      <c r="DQ28" s="683"/>
      <c r="DR28" s="678"/>
      <c r="DS28" s="678"/>
      <c r="DT28" s="678"/>
      <c r="DU28" s="684"/>
      <c r="DV28" s="671"/>
      <c r="DW28" s="672"/>
      <c r="DX28" s="672"/>
      <c r="DY28" s="672"/>
      <c r="DZ28" s="685"/>
      <c r="EA28" s="48"/>
    </row>
    <row r="29" spans="1:131" ht="26.25" customHeight="1" x14ac:dyDescent="0.15">
      <c r="A29" s="54">
        <v>2</v>
      </c>
      <c r="B29" s="671" t="s">
        <v>26</v>
      </c>
      <c r="C29" s="672"/>
      <c r="D29" s="672"/>
      <c r="E29" s="672"/>
      <c r="F29" s="672"/>
      <c r="G29" s="672"/>
      <c r="H29" s="672"/>
      <c r="I29" s="672"/>
      <c r="J29" s="672"/>
      <c r="K29" s="672"/>
      <c r="L29" s="672"/>
      <c r="M29" s="672"/>
      <c r="N29" s="672"/>
      <c r="O29" s="672"/>
      <c r="P29" s="673"/>
      <c r="Q29" s="674">
        <v>2380</v>
      </c>
      <c r="R29" s="675"/>
      <c r="S29" s="675"/>
      <c r="T29" s="675"/>
      <c r="U29" s="675"/>
      <c r="V29" s="675">
        <v>2337</v>
      </c>
      <c r="W29" s="675"/>
      <c r="X29" s="675"/>
      <c r="Y29" s="675"/>
      <c r="Z29" s="675"/>
      <c r="AA29" s="675">
        <v>44</v>
      </c>
      <c r="AB29" s="675"/>
      <c r="AC29" s="675"/>
      <c r="AD29" s="675"/>
      <c r="AE29" s="676"/>
      <c r="AF29" s="677">
        <v>44</v>
      </c>
      <c r="AG29" s="678"/>
      <c r="AH29" s="678"/>
      <c r="AI29" s="678"/>
      <c r="AJ29" s="679"/>
      <c r="AK29" s="680">
        <v>367</v>
      </c>
      <c r="AL29" s="675"/>
      <c r="AM29" s="675"/>
      <c r="AN29" s="675"/>
      <c r="AO29" s="675"/>
      <c r="AP29" s="675" t="s">
        <v>199</v>
      </c>
      <c r="AQ29" s="675"/>
      <c r="AR29" s="675"/>
      <c r="AS29" s="675"/>
      <c r="AT29" s="675"/>
      <c r="AU29" s="675" t="s">
        <v>199</v>
      </c>
      <c r="AV29" s="675"/>
      <c r="AW29" s="675"/>
      <c r="AX29" s="675"/>
      <c r="AY29" s="675"/>
      <c r="AZ29" s="719" t="s">
        <v>199</v>
      </c>
      <c r="BA29" s="719"/>
      <c r="BB29" s="719"/>
      <c r="BC29" s="719"/>
      <c r="BD29" s="719"/>
      <c r="BE29" s="681"/>
      <c r="BF29" s="681"/>
      <c r="BG29" s="681"/>
      <c r="BH29" s="681"/>
      <c r="BI29" s="682"/>
      <c r="BJ29" s="56"/>
      <c r="BK29" s="56"/>
      <c r="BL29" s="56"/>
      <c r="BM29" s="56"/>
      <c r="BN29" s="56"/>
      <c r="BO29" s="55"/>
      <c r="BP29" s="55"/>
      <c r="BQ29" s="52">
        <v>23</v>
      </c>
      <c r="BR29" s="72"/>
      <c r="BS29" s="671"/>
      <c r="BT29" s="672"/>
      <c r="BU29" s="672"/>
      <c r="BV29" s="672"/>
      <c r="BW29" s="672"/>
      <c r="BX29" s="672"/>
      <c r="BY29" s="672"/>
      <c r="BZ29" s="672"/>
      <c r="CA29" s="672"/>
      <c r="CB29" s="672"/>
      <c r="CC29" s="672"/>
      <c r="CD29" s="672"/>
      <c r="CE29" s="672"/>
      <c r="CF29" s="672"/>
      <c r="CG29" s="673"/>
      <c r="CH29" s="683"/>
      <c r="CI29" s="678"/>
      <c r="CJ29" s="678"/>
      <c r="CK29" s="678"/>
      <c r="CL29" s="684"/>
      <c r="CM29" s="683"/>
      <c r="CN29" s="678"/>
      <c r="CO29" s="678"/>
      <c r="CP29" s="678"/>
      <c r="CQ29" s="684"/>
      <c r="CR29" s="683"/>
      <c r="CS29" s="678"/>
      <c r="CT29" s="678"/>
      <c r="CU29" s="678"/>
      <c r="CV29" s="684"/>
      <c r="CW29" s="683"/>
      <c r="CX29" s="678"/>
      <c r="CY29" s="678"/>
      <c r="CZ29" s="678"/>
      <c r="DA29" s="684"/>
      <c r="DB29" s="683"/>
      <c r="DC29" s="678"/>
      <c r="DD29" s="678"/>
      <c r="DE29" s="678"/>
      <c r="DF29" s="684"/>
      <c r="DG29" s="683"/>
      <c r="DH29" s="678"/>
      <c r="DI29" s="678"/>
      <c r="DJ29" s="678"/>
      <c r="DK29" s="684"/>
      <c r="DL29" s="683"/>
      <c r="DM29" s="678"/>
      <c r="DN29" s="678"/>
      <c r="DO29" s="678"/>
      <c r="DP29" s="684"/>
      <c r="DQ29" s="683"/>
      <c r="DR29" s="678"/>
      <c r="DS29" s="678"/>
      <c r="DT29" s="678"/>
      <c r="DU29" s="684"/>
      <c r="DV29" s="671"/>
      <c r="DW29" s="672"/>
      <c r="DX29" s="672"/>
      <c r="DY29" s="672"/>
      <c r="DZ29" s="685"/>
      <c r="EA29" s="48"/>
    </row>
    <row r="30" spans="1:131" ht="26.25" customHeight="1" x14ac:dyDescent="0.15">
      <c r="A30" s="54">
        <v>3</v>
      </c>
      <c r="B30" s="671" t="s">
        <v>224</v>
      </c>
      <c r="C30" s="672"/>
      <c r="D30" s="672"/>
      <c r="E30" s="672"/>
      <c r="F30" s="672"/>
      <c r="G30" s="672"/>
      <c r="H30" s="672"/>
      <c r="I30" s="672"/>
      <c r="J30" s="672"/>
      <c r="K30" s="672"/>
      <c r="L30" s="672"/>
      <c r="M30" s="672"/>
      <c r="N30" s="672"/>
      <c r="O30" s="672"/>
      <c r="P30" s="673"/>
      <c r="Q30" s="674">
        <v>245</v>
      </c>
      <c r="R30" s="675"/>
      <c r="S30" s="675"/>
      <c r="T30" s="675"/>
      <c r="U30" s="675"/>
      <c r="V30" s="675">
        <v>241</v>
      </c>
      <c r="W30" s="675"/>
      <c r="X30" s="675"/>
      <c r="Y30" s="675"/>
      <c r="Z30" s="675"/>
      <c r="AA30" s="675">
        <v>4</v>
      </c>
      <c r="AB30" s="675"/>
      <c r="AC30" s="675"/>
      <c r="AD30" s="675"/>
      <c r="AE30" s="676"/>
      <c r="AF30" s="677">
        <v>4</v>
      </c>
      <c r="AG30" s="678"/>
      <c r="AH30" s="678"/>
      <c r="AI30" s="678"/>
      <c r="AJ30" s="679"/>
      <c r="AK30" s="680">
        <v>81</v>
      </c>
      <c r="AL30" s="675"/>
      <c r="AM30" s="675"/>
      <c r="AN30" s="675"/>
      <c r="AO30" s="675"/>
      <c r="AP30" s="675" t="s">
        <v>199</v>
      </c>
      <c r="AQ30" s="675"/>
      <c r="AR30" s="675"/>
      <c r="AS30" s="675"/>
      <c r="AT30" s="675"/>
      <c r="AU30" s="675" t="s">
        <v>199</v>
      </c>
      <c r="AV30" s="675"/>
      <c r="AW30" s="675"/>
      <c r="AX30" s="675"/>
      <c r="AY30" s="675"/>
      <c r="AZ30" s="719" t="s">
        <v>199</v>
      </c>
      <c r="BA30" s="719"/>
      <c r="BB30" s="719"/>
      <c r="BC30" s="719"/>
      <c r="BD30" s="719"/>
      <c r="BE30" s="681"/>
      <c r="BF30" s="681"/>
      <c r="BG30" s="681"/>
      <c r="BH30" s="681"/>
      <c r="BI30" s="682"/>
      <c r="BJ30" s="56"/>
      <c r="BK30" s="56"/>
      <c r="BL30" s="56"/>
      <c r="BM30" s="56"/>
      <c r="BN30" s="56"/>
      <c r="BO30" s="55"/>
      <c r="BP30" s="55"/>
      <c r="BQ30" s="52">
        <v>24</v>
      </c>
      <c r="BR30" s="72"/>
      <c r="BS30" s="671"/>
      <c r="BT30" s="672"/>
      <c r="BU30" s="672"/>
      <c r="BV30" s="672"/>
      <c r="BW30" s="672"/>
      <c r="BX30" s="672"/>
      <c r="BY30" s="672"/>
      <c r="BZ30" s="672"/>
      <c r="CA30" s="672"/>
      <c r="CB30" s="672"/>
      <c r="CC30" s="672"/>
      <c r="CD30" s="672"/>
      <c r="CE30" s="672"/>
      <c r="CF30" s="672"/>
      <c r="CG30" s="673"/>
      <c r="CH30" s="683"/>
      <c r="CI30" s="678"/>
      <c r="CJ30" s="678"/>
      <c r="CK30" s="678"/>
      <c r="CL30" s="684"/>
      <c r="CM30" s="683"/>
      <c r="CN30" s="678"/>
      <c r="CO30" s="678"/>
      <c r="CP30" s="678"/>
      <c r="CQ30" s="684"/>
      <c r="CR30" s="683"/>
      <c r="CS30" s="678"/>
      <c r="CT30" s="678"/>
      <c r="CU30" s="678"/>
      <c r="CV30" s="684"/>
      <c r="CW30" s="683"/>
      <c r="CX30" s="678"/>
      <c r="CY30" s="678"/>
      <c r="CZ30" s="678"/>
      <c r="DA30" s="684"/>
      <c r="DB30" s="683"/>
      <c r="DC30" s="678"/>
      <c r="DD30" s="678"/>
      <c r="DE30" s="678"/>
      <c r="DF30" s="684"/>
      <c r="DG30" s="683"/>
      <c r="DH30" s="678"/>
      <c r="DI30" s="678"/>
      <c r="DJ30" s="678"/>
      <c r="DK30" s="684"/>
      <c r="DL30" s="683"/>
      <c r="DM30" s="678"/>
      <c r="DN30" s="678"/>
      <c r="DO30" s="678"/>
      <c r="DP30" s="684"/>
      <c r="DQ30" s="683"/>
      <c r="DR30" s="678"/>
      <c r="DS30" s="678"/>
      <c r="DT30" s="678"/>
      <c r="DU30" s="684"/>
      <c r="DV30" s="671"/>
      <c r="DW30" s="672"/>
      <c r="DX30" s="672"/>
      <c r="DY30" s="672"/>
      <c r="DZ30" s="685"/>
      <c r="EA30" s="48"/>
    </row>
    <row r="31" spans="1:131" ht="26.25" customHeight="1" x14ac:dyDescent="0.15">
      <c r="A31" s="54">
        <v>4</v>
      </c>
      <c r="B31" s="671" t="s">
        <v>457</v>
      </c>
      <c r="C31" s="672"/>
      <c r="D31" s="672"/>
      <c r="E31" s="672"/>
      <c r="F31" s="672"/>
      <c r="G31" s="672"/>
      <c r="H31" s="672"/>
      <c r="I31" s="672"/>
      <c r="J31" s="672"/>
      <c r="K31" s="672"/>
      <c r="L31" s="672"/>
      <c r="M31" s="672"/>
      <c r="N31" s="672"/>
      <c r="O31" s="672"/>
      <c r="P31" s="673"/>
      <c r="Q31" s="674">
        <v>608</v>
      </c>
      <c r="R31" s="675"/>
      <c r="S31" s="675"/>
      <c r="T31" s="675"/>
      <c r="U31" s="675"/>
      <c r="V31" s="675">
        <v>569</v>
      </c>
      <c r="W31" s="675"/>
      <c r="X31" s="675"/>
      <c r="Y31" s="675"/>
      <c r="Z31" s="675"/>
      <c r="AA31" s="675">
        <v>39</v>
      </c>
      <c r="AB31" s="675"/>
      <c r="AC31" s="675"/>
      <c r="AD31" s="675"/>
      <c r="AE31" s="676"/>
      <c r="AF31" s="677">
        <v>308</v>
      </c>
      <c r="AG31" s="678"/>
      <c r="AH31" s="678"/>
      <c r="AI31" s="678"/>
      <c r="AJ31" s="679"/>
      <c r="AK31" s="680">
        <v>160</v>
      </c>
      <c r="AL31" s="675"/>
      <c r="AM31" s="675"/>
      <c r="AN31" s="675"/>
      <c r="AO31" s="675"/>
      <c r="AP31" s="675">
        <v>2970</v>
      </c>
      <c r="AQ31" s="675"/>
      <c r="AR31" s="675"/>
      <c r="AS31" s="675"/>
      <c r="AT31" s="675"/>
      <c r="AU31" s="675">
        <v>984</v>
      </c>
      <c r="AV31" s="675"/>
      <c r="AW31" s="675"/>
      <c r="AX31" s="675"/>
      <c r="AY31" s="675"/>
      <c r="AZ31" s="719" t="s">
        <v>199</v>
      </c>
      <c r="BA31" s="719"/>
      <c r="BB31" s="719"/>
      <c r="BC31" s="719"/>
      <c r="BD31" s="719"/>
      <c r="BE31" s="681" t="s">
        <v>458</v>
      </c>
      <c r="BF31" s="681"/>
      <c r="BG31" s="681"/>
      <c r="BH31" s="681"/>
      <c r="BI31" s="682"/>
      <c r="BJ31" s="56"/>
      <c r="BK31" s="56"/>
      <c r="BL31" s="56"/>
      <c r="BM31" s="56"/>
      <c r="BN31" s="56"/>
      <c r="BO31" s="55"/>
      <c r="BP31" s="55"/>
      <c r="BQ31" s="52">
        <v>25</v>
      </c>
      <c r="BR31" s="72"/>
      <c r="BS31" s="671"/>
      <c r="BT31" s="672"/>
      <c r="BU31" s="672"/>
      <c r="BV31" s="672"/>
      <c r="BW31" s="672"/>
      <c r="BX31" s="672"/>
      <c r="BY31" s="672"/>
      <c r="BZ31" s="672"/>
      <c r="CA31" s="672"/>
      <c r="CB31" s="672"/>
      <c r="CC31" s="672"/>
      <c r="CD31" s="672"/>
      <c r="CE31" s="672"/>
      <c r="CF31" s="672"/>
      <c r="CG31" s="673"/>
      <c r="CH31" s="683"/>
      <c r="CI31" s="678"/>
      <c r="CJ31" s="678"/>
      <c r="CK31" s="678"/>
      <c r="CL31" s="684"/>
      <c r="CM31" s="683"/>
      <c r="CN31" s="678"/>
      <c r="CO31" s="678"/>
      <c r="CP31" s="678"/>
      <c r="CQ31" s="684"/>
      <c r="CR31" s="683"/>
      <c r="CS31" s="678"/>
      <c r="CT31" s="678"/>
      <c r="CU31" s="678"/>
      <c r="CV31" s="684"/>
      <c r="CW31" s="683"/>
      <c r="CX31" s="678"/>
      <c r="CY31" s="678"/>
      <c r="CZ31" s="678"/>
      <c r="DA31" s="684"/>
      <c r="DB31" s="683"/>
      <c r="DC31" s="678"/>
      <c r="DD31" s="678"/>
      <c r="DE31" s="678"/>
      <c r="DF31" s="684"/>
      <c r="DG31" s="683"/>
      <c r="DH31" s="678"/>
      <c r="DI31" s="678"/>
      <c r="DJ31" s="678"/>
      <c r="DK31" s="684"/>
      <c r="DL31" s="683"/>
      <c r="DM31" s="678"/>
      <c r="DN31" s="678"/>
      <c r="DO31" s="678"/>
      <c r="DP31" s="684"/>
      <c r="DQ31" s="683"/>
      <c r="DR31" s="678"/>
      <c r="DS31" s="678"/>
      <c r="DT31" s="678"/>
      <c r="DU31" s="684"/>
      <c r="DV31" s="671"/>
      <c r="DW31" s="672"/>
      <c r="DX31" s="672"/>
      <c r="DY31" s="672"/>
      <c r="DZ31" s="685"/>
      <c r="EA31" s="48"/>
    </row>
    <row r="32" spans="1:131" ht="26.25" customHeight="1" x14ac:dyDescent="0.15">
      <c r="A32" s="54">
        <v>5</v>
      </c>
      <c r="B32" s="671" t="s">
        <v>347</v>
      </c>
      <c r="C32" s="672"/>
      <c r="D32" s="672"/>
      <c r="E32" s="672"/>
      <c r="F32" s="672"/>
      <c r="G32" s="672"/>
      <c r="H32" s="672"/>
      <c r="I32" s="672"/>
      <c r="J32" s="672"/>
      <c r="K32" s="672"/>
      <c r="L32" s="672"/>
      <c r="M32" s="672"/>
      <c r="N32" s="672"/>
      <c r="O32" s="672"/>
      <c r="P32" s="673"/>
      <c r="Q32" s="674">
        <v>398</v>
      </c>
      <c r="R32" s="675"/>
      <c r="S32" s="675"/>
      <c r="T32" s="675"/>
      <c r="U32" s="675"/>
      <c r="V32" s="675">
        <v>483</v>
      </c>
      <c r="W32" s="675"/>
      <c r="X32" s="675"/>
      <c r="Y32" s="675"/>
      <c r="Z32" s="675"/>
      <c r="AA32" s="675">
        <v>-85</v>
      </c>
      <c r="AB32" s="675"/>
      <c r="AC32" s="675"/>
      <c r="AD32" s="675"/>
      <c r="AE32" s="676"/>
      <c r="AF32" s="677">
        <v>77</v>
      </c>
      <c r="AG32" s="678"/>
      <c r="AH32" s="678"/>
      <c r="AI32" s="678"/>
      <c r="AJ32" s="679"/>
      <c r="AK32" s="680">
        <v>139</v>
      </c>
      <c r="AL32" s="675"/>
      <c r="AM32" s="675"/>
      <c r="AN32" s="675"/>
      <c r="AO32" s="675"/>
      <c r="AP32" s="675">
        <v>1640</v>
      </c>
      <c r="AQ32" s="675"/>
      <c r="AR32" s="675"/>
      <c r="AS32" s="675"/>
      <c r="AT32" s="675"/>
      <c r="AU32" s="675">
        <v>1338</v>
      </c>
      <c r="AV32" s="675"/>
      <c r="AW32" s="675"/>
      <c r="AX32" s="675"/>
      <c r="AY32" s="675"/>
      <c r="AZ32" s="719" t="s">
        <v>199</v>
      </c>
      <c r="BA32" s="719"/>
      <c r="BB32" s="719"/>
      <c r="BC32" s="719"/>
      <c r="BD32" s="719"/>
      <c r="BE32" s="681" t="s">
        <v>458</v>
      </c>
      <c r="BF32" s="681"/>
      <c r="BG32" s="681"/>
      <c r="BH32" s="681"/>
      <c r="BI32" s="682"/>
      <c r="BJ32" s="56"/>
      <c r="BK32" s="56"/>
      <c r="BL32" s="56"/>
      <c r="BM32" s="56"/>
      <c r="BN32" s="56"/>
      <c r="BO32" s="55"/>
      <c r="BP32" s="55"/>
      <c r="BQ32" s="52">
        <v>26</v>
      </c>
      <c r="BR32" s="72"/>
      <c r="BS32" s="671"/>
      <c r="BT32" s="672"/>
      <c r="BU32" s="672"/>
      <c r="BV32" s="672"/>
      <c r="BW32" s="672"/>
      <c r="BX32" s="672"/>
      <c r="BY32" s="672"/>
      <c r="BZ32" s="672"/>
      <c r="CA32" s="672"/>
      <c r="CB32" s="672"/>
      <c r="CC32" s="672"/>
      <c r="CD32" s="672"/>
      <c r="CE32" s="672"/>
      <c r="CF32" s="672"/>
      <c r="CG32" s="673"/>
      <c r="CH32" s="683"/>
      <c r="CI32" s="678"/>
      <c r="CJ32" s="678"/>
      <c r="CK32" s="678"/>
      <c r="CL32" s="684"/>
      <c r="CM32" s="683"/>
      <c r="CN32" s="678"/>
      <c r="CO32" s="678"/>
      <c r="CP32" s="678"/>
      <c r="CQ32" s="684"/>
      <c r="CR32" s="683"/>
      <c r="CS32" s="678"/>
      <c r="CT32" s="678"/>
      <c r="CU32" s="678"/>
      <c r="CV32" s="684"/>
      <c r="CW32" s="683"/>
      <c r="CX32" s="678"/>
      <c r="CY32" s="678"/>
      <c r="CZ32" s="678"/>
      <c r="DA32" s="684"/>
      <c r="DB32" s="683"/>
      <c r="DC32" s="678"/>
      <c r="DD32" s="678"/>
      <c r="DE32" s="678"/>
      <c r="DF32" s="684"/>
      <c r="DG32" s="683"/>
      <c r="DH32" s="678"/>
      <c r="DI32" s="678"/>
      <c r="DJ32" s="678"/>
      <c r="DK32" s="684"/>
      <c r="DL32" s="683"/>
      <c r="DM32" s="678"/>
      <c r="DN32" s="678"/>
      <c r="DO32" s="678"/>
      <c r="DP32" s="684"/>
      <c r="DQ32" s="683"/>
      <c r="DR32" s="678"/>
      <c r="DS32" s="678"/>
      <c r="DT32" s="678"/>
      <c r="DU32" s="684"/>
      <c r="DV32" s="671"/>
      <c r="DW32" s="672"/>
      <c r="DX32" s="672"/>
      <c r="DY32" s="672"/>
      <c r="DZ32" s="685"/>
      <c r="EA32" s="48"/>
    </row>
    <row r="33" spans="1:131" ht="26.25" customHeight="1" x14ac:dyDescent="0.15">
      <c r="A33" s="54">
        <v>6</v>
      </c>
      <c r="B33" s="671"/>
      <c r="C33" s="672"/>
      <c r="D33" s="672"/>
      <c r="E33" s="672"/>
      <c r="F33" s="672"/>
      <c r="G33" s="672"/>
      <c r="H33" s="672"/>
      <c r="I33" s="672"/>
      <c r="J33" s="672"/>
      <c r="K33" s="672"/>
      <c r="L33" s="672"/>
      <c r="M33" s="672"/>
      <c r="N33" s="672"/>
      <c r="O33" s="672"/>
      <c r="P33" s="673"/>
      <c r="Q33" s="674"/>
      <c r="R33" s="675"/>
      <c r="S33" s="675"/>
      <c r="T33" s="675"/>
      <c r="U33" s="675"/>
      <c r="V33" s="675"/>
      <c r="W33" s="675"/>
      <c r="X33" s="675"/>
      <c r="Y33" s="675"/>
      <c r="Z33" s="675"/>
      <c r="AA33" s="675"/>
      <c r="AB33" s="675"/>
      <c r="AC33" s="675"/>
      <c r="AD33" s="675"/>
      <c r="AE33" s="676"/>
      <c r="AF33" s="677"/>
      <c r="AG33" s="678"/>
      <c r="AH33" s="678"/>
      <c r="AI33" s="678"/>
      <c r="AJ33" s="679"/>
      <c r="AK33" s="680"/>
      <c r="AL33" s="675"/>
      <c r="AM33" s="675"/>
      <c r="AN33" s="675"/>
      <c r="AO33" s="675"/>
      <c r="AP33" s="675"/>
      <c r="AQ33" s="675"/>
      <c r="AR33" s="675"/>
      <c r="AS33" s="675"/>
      <c r="AT33" s="675"/>
      <c r="AU33" s="675"/>
      <c r="AV33" s="675"/>
      <c r="AW33" s="675"/>
      <c r="AX33" s="675"/>
      <c r="AY33" s="675"/>
      <c r="AZ33" s="719"/>
      <c r="BA33" s="719"/>
      <c r="BB33" s="719"/>
      <c r="BC33" s="719"/>
      <c r="BD33" s="719"/>
      <c r="BE33" s="681"/>
      <c r="BF33" s="681"/>
      <c r="BG33" s="681"/>
      <c r="BH33" s="681"/>
      <c r="BI33" s="682"/>
      <c r="BJ33" s="56"/>
      <c r="BK33" s="56"/>
      <c r="BL33" s="56"/>
      <c r="BM33" s="56"/>
      <c r="BN33" s="56"/>
      <c r="BO33" s="55"/>
      <c r="BP33" s="55"/>
      <c r="BQ33" s="52">
        <v>27</v>
      </c>
      <c r="BR33" s="72"/>
      <c r="BS33" s="671"/>
      <c r="BT33" s="672"/>
      <c r="BU33" s="672"/>
      <c r="BV33" s="672"/>
      <c r="BW33" s="672"/>
      <c r="BX33" s="672"/>
      <c r="BY33" s="672"/>
      <c r="BZ33" s="672"/>
      <c r="CA33" s="672"/>
      <c r="CB33" s="672"/>
      <c r="CC33" s="672"/>
      <c r="CD33" s="672"/>
      <c r="CE33" s="672"/>
      <c r="CF33" s="672"/>
      <c r="CG33" s="673"/>
      <c r="CH33" s="683"/>
      <c r="CI33" s="678"/>
      <c r="CJ33" s="678"/>
      <c r="CK33" s="678"/>
      <c r="CL33" s="684"/>
      <c r="CM33" s="683"/>
      <c r="CN33" s="678"/>
      <c r="CO33" s="678"/>
      <c r="CP33" s="678"/>
      <c r="CQ33" s="684"/>
      <c r="CR33" s="683"/>
      <c r="CS33" s="678"/>
      <c r="CT33" s="678"/>
      <c r="CU33" s="678"/>
      <c r="CV33" s="684"/>
      <c r="CW33" s="683"/>
      <c r="CX33" s="678"/>
      <c r="CY33" s="678"/>
      <c r="CZ33" s="678"/>
      <c r="DA33" s="684"/>
      <c r="DB33" s="683"/>
      <c r="DC33" s="678"/>
      <c r="DD33" s="678"/>
      <c r="DE33" s="678"/>
      <c r="DF33" s="684"/>
      <c r="DG33" s="683"/>
      <c r="DH33" s="678"/>
      <c r="DI33" s="678"/>
      <c r="DJ33" s="678"/>
      <c r="DK33" s="684"/>
      <c r="DL33" s="683"/>
      <c r="DM33" s="678"/>
      <c r="DN33" s="678"/>
      <c r="DO33" s="678"/>
      <c r="DP33" s="684"/>
      <c r="DQ33" s="683"/>
      <c r="DR33" s="678"/>
      <c r="DS33" s="678"/>
      <c r="DT33" s="678"/>
      <c r="DU33" s="684"/>
      <c r="DV33" s="671"/>
      <c r="DW33" s="672"/>
      <c r="DX33" s="672"/>
      <c r="DY33" s="672"/>
      <c r="DZ33" s="685"/>
      <c r="EA33" s="48"/>
    </row>
    <row r="34" spans="1:131" ht="26.25" customHeight="1" x14ac:dyDescent="0.15">
      <c r="A34" s="54">
        <v>7</v>
      </c>
      <c r="B34" s="671"/>
      <c r="C34" s="672"/>
      <c r="D34" s="672"/>
      <c r="E34" s="672"/>
      <c r="F34" s="672"/>
      <c r="G34" s="672"/>
      <c r="H34" s="672"/>
      <c r="I34" s="672"/>
      <c r="J34" s="672"/>
      <c r="K34" s="672"/>
      <c r="L34" s="672"/>
      <c r="M34" s="672"/>
      <c r="N34" s="672"/>
      <c r="O34" s="672"/>
      <c r="P34" s="673"/>
      <c r="Q34" s="674"/>
      <c r="R34" s="675"/>
      <c r="S34" s="675"/>
      <c r="T34" s="675"/>
      <c r="U34" s="675"/>
      <c r="V34" s="675"/>
      <c r="W34" s="675"/>
      <c r="X34" s="675"/>
      <c r="Y34" s="675"/>
      <c r="Z34" s="675"/>
      <c r="AA34" s="675"/>
      <c r="AB34" s="675"/>
      <c r="AC34" s="675"/>
      <c r="AD34" s="675"/>
      <c r="AE34" s="676"/>
      <c r="AF34" s="677"/>
      <c r="AG34" s="678"/>
      <c r="AH34" s="678"/>
      <c r="AI34" s="678"/>
      <c r="AJ34" s="679"/>
      <c r="AK34" s="680"/>
      <c r="AL34" s="675"/>
      <c r="AM34" s="675"/>
      <c r="AN34" s="675"/>
      <c r="AO34" s="675"/>
      <c r="AP34" s="675"/>
      <c r="AQ34" s="675"/>
      <c r="AR34" s="675"/>
      <c r="AS34" s="675"/>
      <c r="AT34" s="675"/>
      <c r="AU34" s="675"/>
      <c r="AV34" s="675"/>
      <c r="AW34" s="675"/>
      <c r="AX34" s="675"/>
      <c r="AY34" s="675"/>
      <c r="AZ34" s="719"/>
      <c r="BA34" s="719"/>
      <c r="BB34" s="719"/>
      <c r="BC34" s="719"/>
      <c r="BD34" s="719"/>
      <c r="BE34" s="681"/>
      <c r="BF34" s="681"/>
      <c r="BG34" s="681"/>
      <c r="BH34" s="681"/>
      <c r="BI34" s="682"/>
      <c r="BJ34" s="56"/>
      <c r="BK34" s="56"/>
      <c r="BL34" s="56"/>
      <c r="BM34" s="56"/>
      <c r="BN34" s="56"/>
      <c r="BO34" s="55"/>
      <c r="BP34" s="55"/>
      <c r="BQ34" s="52">
        <v>28</v>
      </c>
      <c r="BR34" s="72"/>
      <c r="BS34" s="671"/>
      <c r="BT34" s="672"/>
      <c r="BU34" s="672"/>
      <c r="BV34" s="672"/>
      <c r="BW34" s="672"/>
      <c r="BX34" s="672"/>
      <c r="BY34" s="672"/>
      <c r="BZ34" s="672"/>
      <c r="CA34" s="672"/>
      <c r="CB34" s="672"/>
      <c r="CC34" s="672"/>
      <c r="CD34" s="672"/>
      <c r="CE34" s="672"/>
      <c r="CF34" s="672"/>
      <c r="CG34" s="673"/>
      <c r="CH34" s="683"/>
      <c r="CI34" s="678"/>
      <c r="CJ34" s="678"/>
      <c r="CK34" s="678"/>
      <c r="CL34" s="684"/>
      <c r="CM34" s="683"/>
      <c r="CN34" s="678"/>
      <c r="CO34" s="678"/>
      <c r="CP34" s="678"/>
      <c r="CQ34" s="684"/>
      <c r="CR34" s="683"/>
      <c r="CS34" s="678"/>
      <c r="CT34" s="678"/>
      <c r="CU34" s="678"/>
      <c r="CV34" s="684"/>
      <c r="CW34" s="683"/>
      <c r="CX34" s="678"/>
      <c r="CY34" s="678"/>
      <c r="CZ34" s="678"/>
      <c r="DA34" s="684"/>
      <c r="DB34" s="683"/>
      <c r="DC34" s="678"/>
      <c r="DD34" s="678"/>
      <c r="DE34" s="678"/>
      <c r="DF34" s="684"/>
      <c r="DG34" s="683"/>
      <c r="DH34" s="678"/>
      <c r="DI34" s="678"/>
      <c r="DJ34" s="678"/>
      <c r="DK34" s="684"/>
      <c r="DL34" s="683"/>
      <c r="DM34" s="678"/>
      <c r="DN34" s="678"/>
      <c r="DO34" s="678"/>
      <c r="DP34" s="684"/>
      <c r="DQ34" s="683"/>
      <c r="DR34" s="678"/>
      <c r="DS34" s="678"/>
      <c r="DT34" s="678"/>
      <c r="DU34" s="684"/>
      <c r="DV34" s="671"/>
      <c r="DW34" s="672"/>
      <c r="DX34" s="672"/>
      <c r="DY34" s="672"/>
      <c r="DZ34" s="685"/>
      <c r="EA34" s="48"/>
    </row>
    <row r="35" spans="1:131" ht="26.25" customHeight="1" x14ac:dyDescent="0.15">
      <c r="A35" s="54">
        <v>8</v>
      </c>
      <c r="B35" s="671"/>
      <c r="C35" s="672"/>
      <c r="D35" s="672"/>
      <c r="E35" s="672"/>
      <c r="F35" s="672"/>
      <c r="G35" s="672"/>
      <c r="H35" s="672"/>
      <c r="I35" s="672"/>
      <c r="J35" s="672"/>
      <c r="K35" s="672"/>
      <c r="L35" s="672"/>
      <c r="M35" s="672"/>
      <c r="N35" s="672"/>
      <c r="O35" s="672"/>
      <c r="P35" s="673"/>
      <c r="Q35" s="674"/>
      <c r="R35" s="675"/>
      <c r="S35" s="675"/>
      <c r="T35" s="675"/>
      <c r="U35" s="675"/>
      <c r="V35" s="675"/>
      <c r="W35" s="675"/>
      <c r="X35" s="675"/>
      <c r="Y35" s="675"/>
      <c r="Z35" s="675"/>
      <c r="AA35" s="675"/>
      <c r="AB35" s="675"/>
      <c r="AC35" s="675"/>
      <c r="AD35" s="675"/>
      <c r="AE35" s="676"/>
      <c r="AF35" s="677"/>
      <c r="AG35" s="678"/>
      <c r="AH35" s="678"/>
      <c r="AI35" s="678"/>
      <c r="AJ35" s="679"/>
      <c r="AK35" s="680"/>
      <c r="AL35" s="675"/>
      <c r="AM35" s="675"/>
      <c r="AN35" s="675"/>
      <c r="AO35" s="675"/>
      <c r="AP35" s="675"/>
      <c r="AQ35" s="675"/>
      <c r="AR35" s="675"/>
      <c r="AS35" s="675"/>
      <c r="AT35" s="675"/>
      <c r="AU35" s="675"/>
      <c r="AV35" s="675"/>
      <c r="AW35" s="675"/>
      <c r="AX35" s="675"/>
      <c r="AY35" s="675"/>
      <c r="AZ35" s="719"/>
      <c r="BA35" s="719"/>
      <c r="BB35" s="719"/>
      <c r="BC35" s="719"/>
      <c r="BD35" s="719"/>
      <c r="BE35" s="681"/>
      <c r="BF35" s="681"/>
      <c r="BG35" s="681"/>
      <c r="BH35" s="681"/>
      <c r="BI35" s="682"/>
      <c r="BJ35" s="56"/>
      <c r="BK35" s="56"/>
      <c r="BL35" s="56"/>
      <c r="BM35" s="56"/>
      <c r="BN35" s="56"/>
      <c r="BO35" s="55"/>
      <c r="BP35" s="55"/>
      <c r="BQ35" s="52">
        <v>29</v>
      </c>
      <c r="BR35" s="72"/>
      <c r="BS35" s="671"/>
      <c r="BT35" s="672"/>
      <c r="BU35" s="672"/>
      <c r="BV35" s="672"/>
      <c r="BW35" s="672"/>
      <c r="BX35" s="672"/>
      <c r="BY35" s="672"/>
      <c r="BZ35" s="672"/>
      <c r="CA35" s="672"/>
      <c r="CB35" s="672"/>
      <c r="CC35" s="672"/>
      <c r="CD35" s="672"/>
      <c r="CE35" s="672"/>
      <c r="CF35" s="672"/>
      <c r="CG35" s="673"/>
      <c r="CH35" s="683"/>
      <c r="CI35" s="678"/>
      <c r="CJ35" s="678"/>
      <c r="CK35" s="678"/>
      <c r="CL35" s="684"/>
      <c r="CM35" s="683"/>
      <c r="CN35" s="678"/>
      <c r="CO35" s="678"/>
      <c r="CP35" s="678"/>
      <c r="CQ35" s="684"/>
      <c r="CR35" s="683"/>
      <c r="CS35" s="678"/>
      <c r="CT35" s="678"/>
      <c r="CU35" s="678"/>
      <c r="CV35" s="684"/>
      <c r="CW35" s="683"/>
      <c r="CX35" s="678"/>
      <c r="CY35" s="678"/>
      <c r="CZ35" s="678"/>
      <c r="DA35" s="684"/>
      <c r="DB35" s="683"/>
      <c r="DC35" s="678"/>
      <c r="DD35" s="678"/>
      <c r="DE35" s="678"/>
      <c r="DF35" s="684"/>
      <c r="DG35" s="683"/>
      <c r="DH35" s="678"/>
      <c r="DI35" s="678"/>
      <c r="DJ35" s="678"/>
      <c r="DK35" s="684"/>
      <c r="DL35" s="683"/>
      <c r="DM35" s="678"/>
      <c r="DN35" s="678"/>
      <c r="DO35" s="678"/>
      <c r="DP35" s="684"/>
      <c r="DQ35" s="683"/>
      <c r="DR35" s="678"/>
      <c r="DS35" s="678"/>
      <c r="DT35" s="678"/>
      <c r="DU35" s="684"/>
      <c r="DV35" s="671"/>
      <c r="DW35" s="672"/>
      <c r="DX35" s="672"/>
      <c r="DY35" s="672"/>
      <c r="DZ35" s="685"/>
      <c r="EA35" s="48"/>
    </row>
    <row r="36" spans="1:131" ht="26.25" customHeight="1" x14ac:dyDescent="0.15">
      <c r="A36" s="54">
        <v>9</v>
      </c>
      <c r="B36" s="671"/>
      <c r="C36" s="672"/>
      <c r="D36" s="672"/>
      <c r="E36" s="672"/>
      <c r="F36" s="672"/>
      <c r="G36" s="672"/>
      <c r="H36" s="672"/>
      <c r="I36" s="672"/>
      <c r="J36" s="672"/>
      <c r="K36" s="672"/>
      <c r="L36" s="672"/>
      <c r="M36" s="672"/>
      <c r="N36" s="672"/>
      <c r="O36" s="672"/>
      <c r="P36" s="673"/>
      <c r="Q36" s="674"/>
      <c r="R36" s="675"/>
      <c r="S36" s="675"/>
      <c r="T36" s="675"/>
      <c r="U36" s="675"/>
      <c r="V36" s="675"/>
      <c r="W36" s="675"/>
      <c r="X36" s="675"/>
      <c r="Y36" s="675"/>
      <c r="Z36" s="675"/>
      <c r="AA36" s="675"/>
      <c r="AB36" s="675"/>
      <c r="AC36" s="675"/>
      <c r="AD36" s="675"/>
      <c r="AE36" s="676"/>
      <c r="AF36" s="677"/>
      <c r="AG36" s="678"/>
      <c r="AH36" s="678"/>
      <c r="AI36" s="678"/>
      <c r="AJ36" s="679"/>
      <c r="AK36" s="680"/>
      <c r="AL36" s="675"/>
      <c r="AM36" s="675"/>
      <c r="AN36" s="675"/>
      <c r="AO36" s="675"/>
      <c r="AP36" s="675"/>
      <c r="AQ36" s="675"/>
      <c r="AR36" s="675"/>
      <c r="AS36" s="675"/>
      <c r="AT36" s="675"/>
      <c r="AU36" s="675"/>
      <c r="AV36" s="675"/>
      <c r="AW36" s="675"/>
      <c r="AX36" s="675"/>
      <c r="AY36" s="675"/>
      <c r="AZ36" s="719"/>
      <c r="BA36" s="719"/>
      <c r="BB36" s="719"/>
      <c r="BC36" s="719"/>
      <c r="BD36" s="719"/>
      <c r="BE36" s="681"/>
      <c r="BF36" s="681"/>
      <c r="BG36" s="681"/>
      <c r="BH36" s="681"/>
      <c r="BI36" s="682"/>
      <c r="BJ36" s="56"/>
      <c r="BK36" s="56"/>
      <c r="BL36" s="56"/>
      <c r="BM36" s="56"/>
      <c r="BN36" s="56"/>
      <c r="BO36" s="55"/>
      <c r="BP36" s="55"/>
      <c r="BQ36" s="52">
        <v>30</v>
      </c>
      <c r="BR36" s="72"/>
      <c r="BS36" s="671"/>
      <c r="BT36" s="672"/>
      <c r="BU36" s="672"/>
      <c r="BV36" s="672"/>
      <c r="BW36" s="672"/>
      <c r="BX36" s="672"/>
      <c r="BY36" s="672"/>
      <c r="BZ36" s="672"/>
      <c r="CA36" s="672"/>
      <c r="CB36" s="672"/>
      <c r="CC36" s="672"/>
      <c r="CD36" s="672"/>
      <c r="CE36" s="672"/>
      <c r="CF36" s="672"/>
      <c r="CG36" s="673"/>
      <c r="CH36" s="683"/>
      <c r="CI36" s="678"/>
      <c r="CJ36" s="678"/>
      <c r="CK36" s="678"/>
      <c r="CL36" s="684"/>
      <c r="CM36" s="683"/>
      <c r="CN36" s="678"/>
      <c r="CO36" s="678"/>
      <c r="CP36" s="678"/>
      <c r="CQ36" s="684"/>
      <c r="CR36" s="683"/>
      <c r="CS36" s="678"/>
      <c r="CT36" s="678"/>
      <c r="CU36" s="678"/>
      <c r="CV36" s="684"/>
      <c r="CW36" s="683"/>
      <c r="CX36" s="678"/>
      <c r="CY36" s="678"/>
      <c r="CZ36" s="678"/>
      <c r="DA36" s="684"/>
      <c r="DB36" s="683"/>
      <c r="DC36" s="678"/>
      <c r="DD36" s="678"/>
      <c r="DE36" s="678"/>
      <c r="DF36" s="684"/>
      <c r="DG36" s="683"/>
      <c r="DH36" s="678"/>
      <c r="DI36" s="678"/>
      <c r="DJ36" s="678"/>
      <c r="DK36" s="684"/>
      <c r="DL36" s="683"/>
      <c r="DM36" s="678"/>
      <c r="DN36" s="678"/>
      <c r="DO36" s="678"/>
      <c r="DP36" s="684"/>
      <c r="DQ36" s="683"/>
      <c r="DR36" s="678"/>
      <c r="DS36" s="678"/>
      <c r="DT36" s="678"/>
      <c r="DU36" s="684"/>
      <c r="DV36" s="671"/>
      <c r="DW36" s="672"/>
      <c r="DX36" s="672"/>
      <c r="DY36" s="672"/>
      <c r="DZ36" s="685"/>
      <c r="EA36" s="48"/>
    </row>
    <row r="37" spans="1:131" ht="26.25" customHeight="1" x14ac:dyDescent="0.15">
      <c r="A37" s="54">
        <v>10</v>
      </c>
      <c r="B37" s="671"/>
      <c r="C37" s="672"/>
      <c r="D37" s="672"/>
      <c r="E37" s="672"/>
      <c r="F37" s="672"/>
      <c r="G37" s="672"/>
      <c r="H37" s="672"/>
      <c r="I37" s="672"/>
      <c r="J37" s="672"/>
      <c r="K37" s="672"/>
      <c r="L37" s="672"/>
      <c r="M37" s="672"/>
      <c r="N37" s="672"/>
      <c r="O37" s="672"/>
      <c r="P37" s="673"/>
      <c r="Q37" s="674"/>
      <c r="R37" s="675"/>
      <c r="S37" s="675"/>
      <c r="T37" s="675"/>
      <c r="U37" s="675"/>
      <c r="V37" s="675"/>
      <c r="W37" s="675"/>
      <c r="X37" s="675"/>
      <c r="Y37" s="675"/>
      <c r="Z37" s="675"/>
      <c r="AA37" s="675"/>
      <c r="AB37" s="675"/>
      <c r="AC37" s="675"/>
      <c r="AD37" s="675"/>
      <c r="AE37" s="676"/>
      <c r="AF37" s="677"/>
      <c r="AG37" s="678"/>
      <c r="AH37" s="678"/>
      <c r="AI37" s="678"/>
      <c r="AJ37" s="679"/>
      <c r="AK37" s="680"/>
      <c r="AL37" s="675"/>
      <c r="AM37" s="675"/>
      <c r="AN37" s="675"/>
      <c r="AO37" s="675"/>
      <c r="AP37" s="675"/>
      <c r="AQ37" s="675"/>
      <c r="AR37" s="675"/>
      <c r="AS37" s="675"/>
      <c r="AT37" s="675"/>
      <c r="AU37" s="675"/>
      <c r="AV37" s="675"/>
      <c r="AW37" s="675"/>
      <c r="AX37" s="675"/>
      <c r="AY37" s="675"/>
      <c r="AZ37" s="719"/>
      <c r="BA37" s="719"/>
      <c r="BB37" s="719"/>
      <c r="BC37" s="719"/>
      <c r="BD37" s="719"/>
      <c r="BE37" s="681"/>
      <c r="BF37" s="681"/>
      <c r="BG37" s="681"/>
      <c r="BH37" s="681"/>
      <c r="BI37" s="682"/>
      <c r="BJ37" s="56"/>
      <c r="BK37" s="56"/>
      <c r="BL37" s="56"/>
      <c r="BM37" s="56"/>
      <c r="BN37" s="56"/>
      <c r="BO37" s="55"/>
      <c r="BP37" s="55"/>
      <c r="BQ37" s="52">
        <v>31</v>
      </c>
      <c r="BR37" s="72"/>
      <c r="BS37" s="671"/>
      <c r="BT37" s="672"/>
      <c r="BU37" s="672"/>
      <c r="BV37" s="672"/>
      <c r="BW37" s="672"/>
      <c r="BX37" s="672"/>
      <c r="BY37" s="672"/>
      <c r="BZ37" s="672"/>
      <c r="CA37" s="672"/>
      <c r="CB37" s="672"/>
      <c r="CC37" s="672"/>
      <c r="CD37" s="672"/>
      <c r="CE37" s="672"/>
      <c r="CF37" s="672"/>
      <c r="CG37" s="673"/>
      <c r="CH37" s="683"/>
      <c r="CI37" s="678"/>
      <c r="CJ37" s="678"/>
      <c r="CK37" s="678"/>
      <c r="CL37" s="684"/>
      <c r="CM37" s="683"/>
      <c r="CN37" s="678"/>
      <c r="CO37" s="678"/>
      <c r="CP37" s="678"/>
      <c r="CQ37" s="684"/>
      <c r="CR37" s="683"/>
      <c r="CS37" s="678"/>
      <c r="CT37" s="678"/>
      <c r="CU37" s="678"/>
      <c r="CV37" s="684"/>
      <c r="CW37" s="683"/>
      <c r="CX37" s="678"/>
      <c r="CY37" s="678"/>
      <c r="CZ37" s="678"/>
      <c r="DA37" s="684"/>
      <c r="DB37" s="683"/>
      <c r="DC37" s="678"/>
      <c r="DD37" s="678"/>
      <c r="DE37" s="678"/>
      <c r="DF37" s="684"/>
      <c r="DG37" s="683"/>
      <c r="DH37" s="678"/>
      <c r="DI37" s="678"/>
      <c r="DJ37" s="678"/>
      <c r="DK37" s="684"/>
      <c r="DL37" s="683"/>
      <c r="DM37" s="678"/>
      <c r="DN37" s="678"/>
      <c r="DO37" s="678"/>
      <c r="DP37" s="684"/>
      <c r="DQ37" s="683"/>
      <c r="DR37" s="678"/>
      <c r="DS37" s="678"/>
      <c r="DT37" s="678"/>
      <c r="DU37" s="684"/>
      <c r="DV37" s="671"/>
      <c r="DW37" s="672"/>
      <c r="DX37" s="672"/>
      <c r="DY37" s="672"/>
      <c r="DZ37" s="685"/>
      <c r="EA37" s="48"/>
    </row>
    <row r="38" spans="1:131" ht="26.25" customHeight="1" x14ac:dyDescent="0.15">
      <c r="A38" s="54">
        <v>11</v>
      </c>
      <c r="B38" s="671"/>
      <c r="C38" s="672"/>
      <c r="D38" s="672"/>
      <c r="E38" s="672"/>
      <c r="F38" s="672"/>
      <c r="G38" s="672"/>
      <c r="H38" s="672"/>
      <c r="I38" s="672"/>
      <c r="J38" s="672"/>
      <c r="K38" s="672"/>
      <c r="L38" s="672"/>
      <c r="M38" s="672"/>
      <c r="N38" s="672"/>
      <c r="O38" s="672"/>
      <c r="P38" s="673"/>
      <c r="Q38" s="674"/>
      <c r="R38" s="675"/>
      <c r="S38" s="675"/>
      <c r="T38" s="675"/>
      <c r="U38" s="675"/>
      <c r="V38" s="675"/>
      <c r="W38" s="675"/>
      <c r="X38" s="675"/>
      <c r="Y38" s="675"/>
      <c r="Z38" s="675"/>
      <c r="AA38" s="675"/>
      <c r="AB38" s="675"/>
      <c r="AC38" s="675"/>
      <c r="AD38" s="675"/>
      <c r="AE38" s="676"/>
      <c r="AF38" s="677"/>
      <c r="AG38" s="678"/>
      <c r="AH38" s="678"/>
      <c r="AI38" s="678"/>
      <c r="AJ38" s="679"/>
      <c r="AK38" s="680"/>
      <c r="AL38" s="675"/>
      <c r="AM38" s="675"/>
      <c r="AN38" s="675"/>
      <c r="AO38" s="675"/>
      <c r="AP38" s="675"/>
      <c r="AQ38" s="675"/>
      <c r="AR38" s="675"/>
      <c r="AS38" s="675"/>
      <c r="AT38" s="675"/>
      <c r="AU38" s="675"/>
      <c r="AV38" s="675"/>
      <c r="AW38" s="675"/>
      <c r="AX38" s="675"/>
      <c r="AY38" s="675"/>
      <c r="AZ38" s="719"/>
      <c r="BA38" s="719"/>
      <c r="BB38" s="719"/>
      <c r="BC38" s="719"/>
      <c r="BD38" s="719"/>
      <c r="BE38" s="681"/>
      <c r="BF38" s="681"/>
      <c r="BG38" s="681"/>
      <c r="BH38" s="681"/>
      <c r="BI38" s="682"/>
      <c r="BJ38" s="56"/>
      <c r="BK38" s="56"/>
      <c r="BL38" s="56"/>
      <c r="BM38" s="56"/>
      <c r="BN38" s="56"/>
      <c r="BO38" s="55"/>
      <c r="BP38" s="55"/>
      <c r="BQ38" s="52">
        <v>32</v>
      </c>
      <c r="BR38" s="72"/>
      <c r="BS38" s="671"/>
      <c r="BT38" s="672"/>
      <c r="BU38" s="672"/>
      <c r="BV38" s="672"/>
      <c r="BW38" s="672"/>
      <c r="BX38" s="672"/>
      <c r="BY38" s="672"/>
      <c r="BZ38" s="672"/>
      <c r="CA38" s="672"/>
      <c r="CB38" s="672"/>
      <c r="CC38" s="672"/>
      <c r="CD38" s="672"/>
      <c r="CE38" s="672"/>
      <c r="CF38" s="672"/>
      <c r="CG38" s="673"/>
      <c r="CH38" s="683"/>
      <c r="CI38" s="678"/>
      <c r="CJ38" s="678"/>
      <c r="CK38" s="678"/>
      <c r="CL38" s="684"/>
      <c r="CM38" s="683"/>
      <c r="CN38" s="678"/>
      <c r="CO38" s="678"/>
      <c r="CP38" s="678"/>
      <c r="CQ38" s="684"/>
      <c r="CR38" s="683"/>
      <c r="CS38" s="678"/>
      <c r="CT38" s="678"/>
      <c r="CU38" s="678"/>
      <c r="CV38" s="684"/>
      <c r="CW38" s="683"/>
      <c r="CX38" s="678"/>
      <c r="CY38" s="678"/>
      <c r="CZ38" s="678"/>
      <c r="DA38" s="684"/>
      <c r="DB38" s="683"/>
      <c r="DC38" s="678"/>
      <c r="DD38" s="678"/>
      <c r="DE38" s="678"/>
      <c r="DF38" s="684"/>
      <c r="DG38" s="683"/>
      <c r="DH38" s="678"/>
      <c r="DI38" s="678"/>
      <c r="DJ38" s="678"/>
      <c r="DK38" s="684"/>
      <c r="DL38" s="683"/>
      <c r="DM38" s="678"/>
      <c r="DN38" s="678"/>
      <c r="DO38" s="678"/>
      <c r="DP38" s="684"/>
      <c r="DQ38" s="683"/>
      <c r="DR38" s="678"/>
      <c r="DS38" s="678"/>
      <c r="DT38" s="678"/>
      <c r="DU38" s="684"/>
      <c r="DV38" s="671"/>
      <c r="DW38" s="672"/>
      <c r="DX38" s="672"/>
      <c r="DY38" s="672"/>
      <c r="DZ38" s="685"/>
      <c r="EA38" s="48"/>
    </row>
    <row r="39" spans="1:131" ht="26.25" customHeight="1" x14ac:dyDescent="0.15">
      <c r="A39" s="54">
        <v>12</v>
      </c>
      <c r="B39" s="671"/>
      <c r="C39" s="672"/>
      <c r="D39" s="672"/>
      <c r="E39" s="672"/>
      <c r="F39" s="672"/>
      <c r="G39" s="672"/>
      <c r="H39" s="672"/>
      <c r="I39" s="672"/>
      <c r="J39" s="672"/>
      <c r="K39" s="672"/>
      <c r="L39" s="672"/>
      <c r="M39" s="672"/>
      <c r="N39" s="672"/>
      <c r="O39" s="672"/>
      <c r="P39" s="673"/>
      <c r="Q39" s="674"/>
      <c r="R39" s="675"/>
      <c r="S39" s="675"/>
      <c r="T39" s="675"/>
      <c r="U39" s="675"/>
      <c r="V39" s="675"/>
      <c r="W39" s="675"/>
      <c r="X39" s="675"/>
      <c r="Y39" s="675"/>
      <c r="Z39" s="675"/>
      <c r="AA39" s="675"/>
      <c r="AB39" s="675"/>
      <c r="AC39" s="675"/>
      <c r="AD39" s="675"/>
      <c r="AE39" s="676"/>
      <c r="AF39" s="677"/>
      <c r="AG39" s="678"/>
      <c r="AH39" s="678"/>
      <c r="AI39" s="678"/>
      <c r="AJ39" s="679"/>
      <c r="AK39" s="680"/>
      <c r="AL39" s="675"/>
      <c r="AM39" s="675"/>
      <c r="AN39" s="675"/>
      <c r="AO39" s="675"/>
      <c r="AP39" s="675"/>
      <c r="AQ39" s="675"/>
      <c r="AR39" s="675"/>
      <c r="AS39" s="675"/>
      <c r="AT39" s="675"/>
      <c r="AU39" s="675"/>
      <c r="AV39" s="675"/>
      <c r="AW39" s="675"/>
      <c r="AX39" s="675"/>
      <c r="AY39" s="675"/>
      <c r="AZ39" s="719"/>
      <c r="BA39" s="719"/>
      <c r="BB39" s="719"/>
      <c r="BC39" s="719"/>
      <c r="BD39" s="719"/>
      <c r="BE39" s="681"/>
      <c r="BF39" s="681"/>
      <c r="BG39" s="681"/>
      <c r="BH39" s="681"/>
      <c r="BI39" s="682"/>
      <c r="BJ39" s="56"/>
      <c r="BK39" s="56"/>
      <c r="BL39" s="56"/>
      <c r="BM39" s="56"/>
      <c r="BN39" s="56"/>
      <c r="BO39" s="55"/>
      <c r="BP39" s="55"/>
      <c r="BQ39" s="52">
        <v>33</v>
      </c>
      <c r="BR39" s="72"/>
      <c r="BS39" s="671"/>
      <c r="BT39" s="672"/>
      <c r="BU39" s="672"/>
      <c r="BV39" s="672"/>
      <c r="BW39" s="672"/>
      <c r="BX39" s="672"/>
      <c r="BY39" s="672"/>
      <c r="BZ39" s="672"/>
      <c r="CA39" s="672"/>
      <c r="CB39" s="672"/>
      <c r="CC39" s="672"/>
      <c r="CD39" s="672"/>
      <c r="CE39" s="672"/>
      <c r="CF39" s="672"/>
      <c r="CG39" s="673"/>
      <c r="CH39" s="683"/>
      <c r="CI39" s="678"/>
      <c r="CJ39" s="678"/>
      <c r="CK39" s="678"/>
      <c r="CL39" s="684"/>
      <c r="CM39" s="683"/>
      <c r="CN39" s="678"/>
      <c r="CO39" s="678"/>
      <c r="CP39" s="678"/>
      <c r="CQ39" s="684"/>
      <c r="CR39" s="683"/>
      <c r="CS39" s="678"/>
      <c r="CT39" s="678"/>
      <c r="CU39" s="678"/>
      <c r="CV39" s="684"/>
      <c r="CW39" s="683"/>
      <c r="CX39" s="678"/>
      <c r="CY39" s="678"/>
      <c r="CZ39" s="678"/>
      <c r="DA39" s="684"/>
      <c r="DB39" s="683"/>
      <c r="DC39" s="678"/>
      <c r="DD39" s="678"/>
      <c r="DE39" s="678"/>
      <c r="DF39" s="684"/>
      <c r="DG39" s="683"/>
      <c r="DH39" s="678"/>
      <c r="DI39" s="678"/>
      <c r="DJ39" s="678"/>
      <c r="DK39" s="684"/>
      <c r="DL39" s="683"/>
      <c r="DM39" s="678"/>
      <c r="DN39" s="678"/>
      <c r="DO39" s="678"/>
      <c r="DP39" s="684"/>
      <c r="DQ39" s="683"/>
      <c r="DR39" s="678"/>
      <c r="DS39" s="678"/>
      <c r="DT39" s="678"/>
      <c r="DU39" s="684"/>
      <c r="DV39" s="671"/>
      <c r="DW39" s="672"/>
      <c r="DX39" s="672"/>
      <c r="DY39" s="672"/>
      <c r="DZ39" s="685"/>
      <c r="EA39" s="48"/>
    </row>
    <row r="40" spans="1:131" ht="26.25" customHeight="1" x14ac:dyDescent="0.15">
      <c r="A40" s="52">
        <v>13</v>
      </c>
      <c r="B40" s="671"/>
      <c r="C40" s="672"/>
      <c r="D40" s="672"/>
      <c r="E40" s="672"/>
      <c r="F40" s="672"/>
      <c r="G40" s="672"/>
      <c r="H40" s="672"/>
      <c r="I40" s="672"/>
      <c r="J40" s="672"/>
      <c r="K40" s="672"/>
      <c r="L40" s="672"/>
      <c r="M40" s="672"/>
      <c r="N40" s="672"/>
      <c r="O40" s="672"/>
      <c r="P40" s="673"/>
      <c r="Q40" s="674"/>
      <c r="R40" s="675"/>
      <c r="S40" s="675"/>
      <c r="T40" s="675"/>
      <c r="U40" s="675"/>
      <c r="V40" s="675"/>
      <c r="W40" s="675"/>
      <c r="X40" s="675"/>
      <c r="Y40" s="675"/>
      <c r="Z40" s="675"/>
      <c r="AA40" s="675"/>
      <c r="AB40" s="675"/>
      <c r="AC40" s="675"/>
      <c r="AD40" s="675"/>
      <c r="AE40" s="676"/>
      <c r="AF40" s="677"/>
      <c r="AG40" s="678"/>
      <c r="AH40" s="678"/>
      <c r="AI40" s="678"/>
      <c r="AJ40" s="679"/>
      <c r="AK40" s="680"/>
      <c r="AL40" s="675"/>
      <c r="AM40" s="675"/>
      <c r="AN40" s="675"/>
      <c r="AO40" s="675"/>
      <c r="AP40" s="675"/>
      <c r="AQ40" s="675"/>
      <c r="AR40" s="675"/>
      <c r="AS40" s="675"/>
      <c r="AT40" s="675"/>
      <c r="AU40" s="675"/>
      <c r="AV40" s="675"/>
      <c r="AW40" s="675"/>
      <c r="AX40" s="675"/>
      <c r="AY40" s="675"/>
      <c r="AZ40" s="719"/>
      <c r="BA40" s="719"/>
      <c r="BB40" s="719"/>
      <c r="BC40" s="719"/>
      <c r="BD40" s="719"/>
      <c r="BE40" s="681"/>
      <c r="BF40" s="681"/>
      <c r="BG40" s="681"/>
      <c r="BH40" s="681"/>
      <c r="BI40" s="682"/>
      <c r="BJ40" s="56"/>
      <c r="BK40" s="56"/>
      <c r="BL40" s="56"/>
      <c r="BM40" s="56"/>
      <c r="BN40" s="56"/>
      <c r="BO40" s="55"/>
      <c r="BP40" s="55"/>
      <c r="BQ40" s="52">
        <v>34</v>
      </c>
      <c r="BR40" s="72"/>
      <c r="BS40" s="671"/>
      <c r="BT40" s="672"/>
      <c r="BU40" s="672"/>
      <c r="BV40" s="672"/>
      <c r="BW40" s="672"/>
      <c r="BX40" s="672"/>
      <c r="BY40" s="672"/>
      <c r="BZ40" s="672"/>
      <c r="CA40" s="672"/>
      <c r="CB40" s="672"/>
      <c r="CC40" s="672"/>
      <c r="CD40" s="672"/>
      <c r="CE40" s="672"/>
      <c r="CF40" s="672"/>
      <c r="CG40" s="673"/>
      <c r="CH40" s="683"/>
      <c r="CI40" s="678"/>
      <c r="CJ40" s="678"/>
      <c r="CK40" s="678"/>
      <c r="CL40" s="684"/>
      <c r="CM40" s="683"/>
      <c r="CN40" s="678"/>
      <c r="CO40" s="678"/>
      <c r="CP40" s="678"/>
      <c r="CQ40" s="684"/>
      <c r="CR40" s="683"/>
      <c r="CS40" s="678"/>
      <c r="CT40" s="678"/>
      <c r="CU40" s="678"/>
      <c r="CV40" s="684"/>
      <c r="CW40" s="683"/>
      <c r="CX40" s="678"/>
      <c r="CY40" s="678"/>
      <c r="CZ40" s="678"/>
      <c r="DA40" s="684"/>
      <c r="DB40" s="683"/>
      <c r="DC40" s="678"/>
      <c r="DD40" s="678"/>
      <c r="DE40" s="678"/>
      <c r="DF40" s="684"/>
      <c r="DG40" s="683"/>
      <c r="DH40" s="678"/>
      <c r="DI40" s="678"/>
      <c r="DJ40" s="678"/>
      <c r="DK40" s="684"/>
      <c r="DL40" s="683"/>
      <c r="DM40" s="678"/>
      <c r="DN40" s="678"/>
      <c r="DO40" s="678"/>
      <c r="DP40" s="684"/>
      <c r="DQ40" s="683"/>
      <c r="DR40" s="678"/>
      <c r="DS40" s="678"/>
      <c r="DT40" s="678"/>
      <c r="DU40" s="684"/>
      <c r="DV40" s="671"/>
      <c r="DW40" s="672"/>
      <c r="DX40" s="672"/>
      <c r="DY40" s="672"/>
      <c r="DZ40" s="685"/>
      <c r="EA40" s="48"/>
    </row>
    <row r="41" spans="1:131" ht="26.25" customHeight="1" x14ac:dyDescent="0.15">
      <c r="A41" s="52">
        <v>14</v>
      </c>
      <c r="B41" s="671"/>
      <c r="C41" s="672"/>
      <c r="D41" s="672"/>
      <c r="E41" s="672"/>
      <c r="F41" s="672"/>
      <c r="G41" s="672"/>
      <c r="H41" s="672"/>
      <c r="I41" s="672"/>
      <c r="J41" s="672"/>
      <c r="K41" s="672"/>
      <c r="L41" s="672"/>
      <c r="M41" s="672"/>
      <c r="N41" s="672"/>
      <c r="O41" s="672"/>
      <c r="P41" s="673"/>
      <c r="Q41" s="674"/>
      <c r="R41" s="675"/>
      <c r="S41" s="675"/>
      <c r="T41" s="675"/>
      <c r="U41" s="675"/>
      <c r="V41" s="675"/>
      <c r="W41" s="675"/>
      <c r="X41" s="675"/>
      <c r="Y41" s="675"/>
      <c r="Z41" s="675"/>
      <c r="AA41" s="675"/>
      <c r="AB41" s="675"/>
      <c r="AC41" s="675"/>
      <c r="AD41" s="675"/>
      <c r="AE41" s="676"/>
      <c r="AF41" s="677"/>
      <c r="AG41" s="678"/>
      <c r="AH41" s="678"/>
      <c r="AI41" s="678"/>
      <c r="AJ41" s="679"/>
      <c r="AK41" s="680"/>
      <c r="AL41" s="675"/>
      <c r="AM41" s="675"/>
      <c r="AN41" s="675"/>
      <c r="AO41" s="675"/>
      <c r="AP41" s="675"/>
      <c r="AQ41" s="675"/>
      <c r="AR41" s="675"/>
      <c r="AS41" s="675"/>
      <c r="AT41" s="675"/>
      <c r="AU41" s="675"/>
      <c r="AV41" s="675"/>
      <c r="AW41" s="675"/>
      <c r="AX41" s="675"/>
      <c r="AY41" s="675"/>
      <c r="AZ41" s="719"/>
      <c r="BA41" s="719"/>
      <c r="BB41" s="719"/>
      <c r="BC41" s="719"/>
      <c r="BD41" s="719"/>
      <c r="BE41" s="681"/>
      <c r="BF41" s="681"/>
      <c r="BG41" s="681"/>
      <c r="BH41" s="681"/>
      <c r="BI41" s="682"/>
      <c r="BJ41" s="56"/>
      <c r="BK41" s="56"/>
      <c r="BL41" s="56"/>
      <c r="BM41" s="56"/>
      <c r="BN41" s="56"/>
      <c r="BO41" s="55"/>
      <c r="BP41" s="55"/>
      <c r="BQ41" s="52">
        <v>35</v>
      </c>
      <c r="BR41" s="72"/>
      <c r="BS41" s="671"/>
      <c r="BT41" s="672"/>
      <c r="BU41" s="672"/>
      <c r="BV41" s="672"/>
      <c r="BW41" s="672"/>
      <c r="BX41" s="672"/>
      <c r="BY41" s="672"/>
      <c r="BZ41" s="672"/>
      <c r="CA41" s="672"/>
      <c r="CB41" s="672"/>
      <c r="CC41" s="672"/>
      <c r="CD41" s="672"/>
      <c r="CE41" s="672"/>
      <c r="CF41" s="672"/>
      <c r="CG41" s="673"/>
      <c r="CH41" s="683"/>
      <c r="CI41" s="678"/>
      <c r="CJ41" s="678"/>
      <c r="CK41" s="678"/>
      <c r="CL41" s="684"/>
      <c r="CM41" s="683"/>
      <c r="CN41" s="678"/>
      <c r="CO41" s="678"/>
      <c r="CP41" s="678"/>
      <c r="CQ41" s="684"/>
      <c r="CR41" s="683"/>
      <c r="CS41" s="678"/>
      <c r="CT41" s="678"/>
      <c r="CU41" s="678"/>
      <c r="CV41" s="684"/>
      <c r="CW41" s="683"/>
      <c r="CX41" s="678"/>
      <c r="CY41" s="678"/>
      <c r="CZ41" s="678"/>
      <c r="DA41" s="684"/>
      <c r="DB41" s="683"/>
      <c r="DC41" s="678"/>
      <c r="DD41" s="678"/>
      <c r="DE41" s="678"/>
      <c r="DF41" s="684"/>
      <c r="DG41" s="683"/>
      <c r="DH41" s="678"/>
      <c r="DI41" s="678"/>
      <c r="DJ41" s="678"/>
      <c r="DK41" s="684"/>
      <c r="DL41" s="683"/>
      <c r="DM41" s="678"/>
      <c r="DN41" s="678"/>
      <c r="DO41" s="678"/>
      <c r="DP41" s="684"/>
      <c r="DQ41" s="683"/>
      <c r="DR41" s="678"/>
      <c r="DS41" s="678"/>
      <c r="DT41" s="678"/>
      <c r="DU41" s="684"/>
      <c r="DV41" s="671"/>
      <c r="DW41" s="672"/>
      <c r="DX41" s="672"/>
      <c r="DY41" s="672"/>
      <c r="DZ41" s="685"/>
      <c r="EA41" s="48"/>
    </row>
    <row r="42" spans="1:131" ht="26.25" customHeight="1" x14ac:dyDescent="0.15">
      <c r="A42" s="52">
        <v>15</v>
      </c>
      <c r="B42" s="671"/>
      <c r="C42" s="672"/>
      <c r="D42" s="672"/>
      <c r="E42" s="672"/>
      <c r="F42" s="672"/>
      <c r="G42" s="672"/>
      <c r="H42" s="672"/>
      <c r="I42" s="672"/>
      <c r="J42" s="672"/>
      <c r="K42" s="672"/>
      <c r="L42" s="672"/>
      <c r="M42" s="672"/>
      <c r="N42" s="672"/>
      <c r="O42" s="672"/>
      <c r="P42" s="673"/>
      <c r="Q42" s="674"/>
      <c r="R42" s="675"/>
      <c r="S42" s="675"/>
      <c r="T42" s="675"/>
      <c r="U42" s="675"/>
      <c r="V42" s="675"/>
      <c r="W42" s="675"/>
      <c r="X42" s="675"/>
      <c r="Y42" s="675"/>
      <c r="Z42" s="675"/>
      <c r="AA42" s="675"/>
      <c r="AB42" s="675"/>
      <c r="AC42" s="675"/>
      <c r="AD42" s="675"/>
      <c r="AE42" s="676"/>
      <c r="AF42" s="677"/>
      <c r="AG42" s="678"/>
      <c r="AH42" s="678"/>
      <c r="AI42" s="678"/>
      <c r="AJ42" s="679"/>
      <c r="AK42" s="680"/>
      <c r="AL42" s="675"/>
      <c r="AM42" s="675"/>
      <c r="AN42" s="675"/>
      <c r="AO42" s="675"/>
      <c r="AP42" s="675"/>
      <c r="AQ42" s="675"/>
      <c r="AR42" s="675"/>
      <c r="AS42" s="675"/>
      <c r="AT42" s="675"/>
      <c r="AU42" s="675"/>
      <c r="AV42" s="675"/>
      <c r="AW42" s="675"/>
      <c r="AX42" s="675"/>
      <c r="AY42" s="675"/>
      <c r="AZ42" s="719"/>
      <c r="BA42" s="719"/>
      <c r="BB42" s="719"/>
      <c r="BC42" s="719"/>
      <c r="BD42" s="719"/>
      <c r="BE42" s="681"/>
      <c r="BF42" s="681"/>
      <c r="BG42" s="681"/>
      <c r="BH42" s="681"/>
      <c r="BI42" s="682"/>
      <c r="BJ42" s="56"/>
      <c r="BK42" s="56"/>
      <c r="BL42" s="56"/>
      <c r="BM42" s="56"/>
      <c r="BN42" s="56"/>
      <c r="BO42" s="55"/>
      <c r="BP42" s="55"/>
      <c r="BQ42" s="52">
        <v>36</v>
      </c>
      <c r="BR42" s="72"/>
      <c r="BS42" s="671"/>
      <c r="BT42" s="672"/>
      <c r="BU42" s="672"/>
      <c r="BV42" s="672"/>
      <c r="BW42" s="672"/>
      <c r="BX42" s="672"/>
      <c r="BY42" s="672"/>
      <c r="BZ42" s="672"/>
      <c r="CA42" s="672"/>
      <c r="CB42" s="672"/>
      <c r="CC42" s="672"/>
      <c r="CD42" s="672"/>
      <c r="CE42" s="672"/>
      <c r="CF42" s="672"/>
      <c r="CG42" s="673"/>
      <c r="CH42" s="683"/>
      <c r="CI42" s="678"/>
      <c r="CJ42" s="678"/>
      <c r="CK42" s="678"/>
      <c r="CL42" s="684"/>
      <c r="CM42" s="683"/>
      <c r="CN42" s="678"/>
      <c r="CO42" s="678"/>
      <c r="CP42" s="678"/>
      <c r="CQ42" s="684"/>
      <c r="CR42" s="683"/>
      <c r="CS42" s="678"/>
      <c r="CT42" s="678"/>
      <c r="CU42" s="678"/>
      <c r="CV42" s="684"/>
      <c r="CW42" s="683"/>
      <c r="CX42" s="678"/>
      <c r="CY42" s="678"/>
      <c r="CZ42" s="678"/>
      <c r="DA42" s="684"/>
      <c r="DB42" s="683"/>
      <c r="DC42" s="678"/>
      <c r="DD42" s="678"/>
      <c r="DE42" s="678"/>
      <c r="DF42" s="684"/>
      <c r="DG42" s="683"/>
      <c r="DH42" s="678"/>
      <c r="DI42" s="678"/>
      <c r="DJ42" s="678"/>
      <c r="DK42" s="684"/>
      <c r="DL42" s="683"/>
      <c r="DM42" s="678"/>
      <c r="DN42" s="678"/>
      <c r="DO42" s="678"/>
      <c r="DP42" s="684"/>
      <c r="DQ42" s="683"/>
      <c r="DR42" s="678"/>
      <c r="DS42" s="678"/>
      <c r="DT42" s="678"/>
      <c r="DU42" s="684"/>
      <c r="DV42" s="671"/>
      <c r="DW42" s="672"/>
      <c r="DX42" s="672"/>
      <c r="DY42" s="672"/>
      <c r="DZ42" s="685"/>
      <c r="EA42" s="48"/>
    </row>
    <row r="43" spans="1:131" ht="26.25" customHeight="1" x14ac:dyDescent="0.15">
      <c r="A43" s="52">
        <v>16</v>
      </c>
      <c r="B43" s="671"/>
      <c r="C43" s="672"/>
      <c r="D43" s="672"/>
      <c r="E43" s="672"/>
      <c r="F43" s="672"/>
      <c r="G43" s="672"/>
      <c r="H43" s="672"/>
      <c r="I43" s="672"/>
      <c r="J43" s="672"/>
      <c r="K43" s="672"/>
      <c r="L43" s="672"/>
      <c r="M43" s="672"/>
      <c r="N43" s="672"/>
      <c r="O43" s="672"/>
      <c r="P43" s="673"/>
      <c r="Q43" s="674"/>
      <c r="R43" s="675"/>
      <c r="S43" s="675"/>
      <c r="T43" s="675"/>
      <c r="U43" s="675"/>
      <c r="V43" s="675"/>
      <c r="W43" s="675"/>
      <c r="X43" s="675"/>
      <c r="Y43" s="675"/>
      <c r="Z43" s="675"/>
      <c r="AA43" s="675"/>
      <c r="AB43" s="675"/>
      <c r="AC43" s="675"/>
      <c r="AD43" s="675"/>
      <c r="AE43" s="676"/>
      <c r="AF43" s="677"/>
      <c r="AG43" s="678"/>
      <c r="AH43" s="678"/>
      <c r="AI43" s="678"/>
      <c r="AJ43" s="679"/>
      <c r="AK43" s="680"/>
      <c r="AL43" s="675"/>
      <c r="AM43" s="675"/>
      <c r="AN43" s="675"/>
      <c r="AO43" s="675"/>
      <c r="AP43" s="675"/>
      <c r="AQ43" s="675"/>
      <c r="AR43" s="675"/>
      <c r="AS43" s="675"/>
      <c r="AT43" s="675"/>
      <c r="AU43" s="675"/>
      <c r="AV43" s="675"/>
      <c r="AW43" s="675"/>
      <c r="AX43" s="675"/>
      <c r="AY43" s="675"/>
      <c r="AZ43" s="719"/>
      <c r="BA43" s="719"/>
      <c r="BB43" s="719"/>
      <c r="BC43" s="719"/>
      <c r="BD43" s="719"/>
      <c r="BE43" s="681"/>
      <c r="BF43" s="681"/>
      <c r="BG43" s="681"/>
      <c r="BH43" s="681"/>
      <c r="BI43" s="682"/>
      <c r="BJ43" s="56"/>
      <c r="BK43" s="56"/>
      <c r="BL43" s="56"/>
      <c r="BM43" s="56"/>
      <c r="BN43" s="56"/>
      <c r="BO43" s="55"/>
      <c r="BP43" s="55"/>
      <c r="BQ43" s="52">
        <v>37</v>
      </c>
      <c r="BR43" s="72"/>
      <c r="BS43" s="671"/>
      <c r="BT43" s="672"/>
      <c r="BU43" s="672"/>
      <c r="BV43" s="672"/>
      <c r="BW43" s="672"/>
      <c r="BX43" s="672"/>
      <c r="BY43" s="672"/>
      <c r="BZ43" s="672"/>
      <c r="CA43" s="672"/>
      <c r="CB43" s="672"/>
      <c r="CC43" s="672"/>
      <c r="CD43" s="672"/>
      <c r="CE43" s="672"/>
      <c r="CF43" s="672"/>
      <c r="CG43" s="673"/>
      <c r="CH43" s="683"/>
      <c r="CI43" s="678"/>
      <c r="CJ43" s="678"/>
      <c r="CK43" s="678"/>
      <c r="CL43" s="684"/>
      <c r="CM43" s="683"/>
      <c r="CN43" s="678"/>
      <c r="CO43" s="678"/>
      <c r="CP43" s="678"/>
      <c r="CQ43" s="684"/>
      <c r="CR43" s="683"/>
      <c r="CS43" s="678"/>
      <c r="CT43" s="678"/>
      <c r="CU43" s="678"/>
      <c r="CV43" s="684"/>
      <c r="CW43" s="683"/>
      <c r="CX43" s="678"/>
      <c r="CY43" s="678"/>
      <c r="CZ43" s="678"/>
      <c r="DA43" s="684"/>
      <c r="DB43" s="683"/>
      <c r="DC43" s="678"/>
      <c r="DD43" s="678"/>
      <c r="DE43" s="678"/>
      <c r="DF43" s="684"/>
      <c r="DG43" s="683"/>
      <c r="DH43" s="678"/>
      <c r="DI43" s="678"/>
      <c r="DJ43" s="678"/>
      <c r="DK43" s="684"/>
      <c r="DL43" s="683"/>
      <c r="DM43" s="678"/>
      <c r="DN43" s="678"/>
      <c r="DO43" s="678"/>
      <c r="DP43" s="684"/>
      <c r="DQ43" s="683"/>
      <c r="DR43" s="678"/>
      <c r="DS43" s="678"/>
      <c r="DT43" s="678"/>
      <c r="DU43" s="684"/>
      <c r="DV43" s="671"/>
      <c r="DW43" s="672"/>
      <c r="DX43" s="672"/>
      <c r="DY43" s="672"/>
      <c r="DZ43" s="685"/>
      <c r="EA43" s="48"/>
    </row>
    <row r="44" spans="1:131" ht="26.25" customHeight="1" x14ac:dyDescent="0.15">
      <c r="A44" s="52">
        <v>17</v>
      </c>
      <c r="B44" s="671"/>
      <c r="C44" s="672"/>
      <c r="D44" s="672"/>
      <c r="E44" s="672"/>
      <c r="F44" s="672"/>
      <c r="G44" s="672"/>
      <c r="H44" s="672"/>
      <c r="I44" s="672"/>
      <c r="J44" s="672"/>
      <c r="K44" s="672"/>
      <c r="L44" s="672"/>
      <c r="M44" s="672"/>
      <c r="N44" s="672"/>
      <c r="O44" s="672"/>
      <c r="P44" s="673"/>
      <c r="Q44" s="674"/>
      <c r="R44" s="675"/>
      <c r="S44" s="675"/>
      <c r="T44" s="675"/>
      <c r="U44" s="675"/>
      <c r="V44" s="675"/>
      <c r="W44" s="675"/>
      <c r="X44" s="675"/>
      <c r="Y44" s="675"/>
      <c r="Z44" s="675"/>
      <c r="AA44" s="675"/>
      <c r="AB44" s="675"/>
      <c r="AC44" s="675"/>
      <c r="AD44" s="675"/>
      <c r="AE44" s="676"/>
      <c r="AF44" s="677"/>
      <c r="AG44" s="678"/>
      <c r="AH44" s="678"/>
      <c r="AI44" s="678"/>
      <c r="AJ44" s="679"/>
      <c r="AK44" s="680"/>
      <c r="AL44" s="675"/>
      <c r="AM44" s="675"/>
      <c r="AN44" s="675"/>
      <c r="AO44" s="675"/>
      <c r="AP44" s="675"/>
      <c r="AQ44" s="675"/>
      <c r="AR44" s="675"/>
      <c r="AS44" s="675"/>
      <c r="AT44" s="675"/>
      <c r="AU44" s="675"/>
      <c r="AV44" s="675"/>
      <c r="AW44" s="675"/>
      <c r="AX44" s="675"/>
      <c r="AY44" s="675"/>
      <c r="AZ44" s="719"/>
      <c r="BA44" s="719"/>
      <c r="BB44" s="719"/>
      <c r="BC44" s="719"/>
      <c r="BD44" s="719"/>
      <c r="BE44" s="681"/>
      <c r="BF44" s="681"/>
      <c r="BG44" s="681"/>
      <c r="BH44" s="681"/>
      <c r="BI44" s="682"/>
      <c r="BJ44" s="56"/>
      <c r="BK44" s="56"/>
      <c r="BL44" s="56"/>
      <c r="BM44" s="56"/>
      <c r="BN44" s="56"/>
      <c r="BO44" s="55"/>
      <c r="BP44" s="55"/>
      <c r="BQ44" s="52">
        <v>38</v>
      </c>
      <c r="BR44" s="72"/>
      <c r="BS44" s="671"/>
      <c r="BT44" s="672"/>
      <c r="BU44" s="672"/>
      <c r="BV44" s="672"/>
      <c r="BW44" s="672"/>
      <c r="BX44" s="672"/>
      <c r="BY44" s="672"/>
      <c r="BZ44" s="672"/>
      <c r="CA44" s="672"/>
      <c r="CB44" s="672"/>
      <c r="CC44" s="672"/>
      <c r="CD44" s="672"/>
      <c r="CE44" s="672"/>
      <c r="CF44" s="672"/>
      <c r="CG44" s="673"/>
      <c r="CH44" s="683"/>
      <c r="CI44" s="678"/>
      <c r="CJ44" s="678"/>
      <c r="CK44" s="678"/>
      <c r="CL44" s="684"/>
      <c r="CM44" s="683"/>
      <c r="CN44" s="678"/>
      <c r="CO44" s="678"/>
      <c r="CP44" s="678"/>
      <c r="CQ44" s="684"/>
      <c r="CR44" s="683"/>
      <c r="CS44" s="678"/>
      <c r="CT44" s="678"/>
      <c r="CU44" s="678"/>
      <c r="CV44" s="684"/>
      <c r="CW44" s="683"/>
      <c r="CX44" s="678"/>
      <c r="CY44" s="678"/>
      <c r="CZ44" s="678"/>
      <c r="DA44" s="684"/>
      <c r="DB44" s="683"/>
      <c r="DC44" s="678"/>
      <c r="DD44" s="678"/>
      <c r="DE44" s="678"/>
      <c r="DF44" s="684"/>
      <c r="DG44" s="683"/>
      <c r="DH44" s="678"/>
      <c r="DI44" s="678"/>
      <c r="DJ44" s="678"/>
      <c r="DK44" s="684"/>
      <c r="DL44" s="683"/>
      <c r="DM44" s="678"/>
      <c r="DN44" s="678"/>
      <c r="DO44" s="678"/>
      <c r="DP44" s="684"/>
      <c r="DQ44" s="683"/>
      <c r="DR44" s="678"/>
      <c r="DS44" s="678"/>
      <c r="DT44" s="678"/>
      <c r="DU44" s="684"/>
      <c r="DV44" s="671"/>
      <c r="DW44" s="672"/>
      <c r="DX44" s="672"/>
      <c r="DY44" s="672"/>
      <c r="DZ44" s="685"/>
      <c r="EA44" s="48"/>
    </row>
    <row r="45" spans="1:131" ht="26.25" customHeight="1" x14ac:dyDescent="0.15">
      <c r="A45" s="52">
        <v>18</v>
      </c>
      <c r="B45" s="671"/>
      <c r="C45" s="672"/>
      <c r="D45" s="672"/>
      <c r="E45" s="672"/>
      <c r="F45" s="672"/>
      <c r="G45" s="672"/>
      <c r="H45" s="672"/>
      <c r="I45" s="672"/>
      <c r="J45" s="672"/>
      <c r="K45" s="672"/>
      <c r="L45" s="672"/>
      <c r="M45" s="672"/>
      <c r="N45" s="672"/>
      <c r="O45" s="672"/>
      <c r="P45" s="673"/>
      <c r="Q45" s="674"/>
      <c r="R45" s="675"/>
      <c r="S45" s="675"/>
      <c r="T45" s="675"/>
      <c r="U45" s="675"/>
      <c r="V45" s="675"/>
      <c r="W45" s="675"/>
      <c r="X45" s="675"/>
      <c r="Y45" s="675"/>
      <c r="Z45" s="675"/>
      <c r="AA45" s="675"/>
      <c r="AB45" s="675"/>
      <c r="AC45" s="675"/>
      <c r="AD45" s="675"/>
      <c r="AE45" s="676"/>
      <c r="AF45" s="677"/>
      <c r="AG45" s="678"/>
      <c r="AH45" s="678"/>
      <c r="AI45" s="678"/>
      <c r="AJ45" s="679"/>
      <c r="AK45" s="680"/>
      <c r="AL45" s="675"/>
      <c r="AM45" s="675"/>
      <c r="AN45" s="675"/>
      <c r="AO45" s="675"/>
      <c r="AP45" s="675"/>
      <c r="AQ45" s="675"/>
      <c r="AR45" s="675"/>
      <c r="AS45" s="675"/>
      <c r="AT45" s="675"/>
      <c r="AU45" s="675"/>
      <c r="AV45" s="675"/>
      <c r="AW45" s="675"/>
      <c r="AX45" s="675"/>
      <c r="AY45" s="675"/>
      <c r="AZ45" s="719"/>
      <c r="BA45" s="719"/>
      <c r="BB45" s="719"/>
      <c r="BC45" s="719"/>
      <c r="BD45" s="719"/>
      <c r="BE45" s="681"/>
      <c r="BF45" s="681"/>
      <c r="BG45" s="681"/>
      <c r="BH45" s="681"/>
      <c r="BI45" s="682"/>
      <c r="BJ45" s="56"/>
      <c r="BK45" s="56"/>
      <c r="BL45" s="56"/>
      <c r="BM45" s="56"/>
      <c r="BN45" s="56"/>
      <c r="BO45" s="55"/>
      <c r="BP45" s="55"/>
      <c r="BQ45" s="52">
        <v>39</v>
      </c>
      <c r="BR45" s="72"/>
      <c r="BS45" s="671"/>
      <c r="BT45" s="672"/>
      <c r="BU45" s="672"/>
      <c r="BV45" s="672"/>
      <c r="BW45" s="672"/>
      <c r="BX45" s="672"/>
      <c r="BY45" s="672"/>
      <c r="BZ45" s="672"/>
      <c r="CA45" s="672"/>
      <c r="CB45" s="672"/>
      <c r="CC45" s="672"/>
      <c r="CD45" s="672"/>
      <c r="CE45" s="672"/>
      <c r="CF45" s="672"/>
      <c r="CG45" s="673"/>
      <c r="CH45" s="683"/>
      <c r="CI45" s="678"/>
      <c r="CJ45" s="678"/>
      <c r="CK45" s="678"/>
      <c r="CL45" s="684"/>
      <c r="CM45" s="683"/>
      <c r="CN45" s="678"/>
      <c r="CO45" s="678"/>
      <c r="CP45" s="678"/>
      <c r="CQ45" s="684"/>
      <c r="CR45" s="683"/>
      <c r="CS45" s="678"/>
      <c r="CT45" s="678"/>
      <c r="CU45" s="678"/>
      <c r="CV45" s="684"/>
      <c r="CW45" s="683"/>
      <c r="CX45" s="678"/>
      <c r="CY45" s="678"/>
      <c r="CZ45" s="678"/>
      <c r="DA45" s="684"/>
      <c r="DB45" s="683"/>
      <c r="DC45" s="678"/>
      <c r="DD45" s="678"/>
      <c r="DE45" s="678"/>
      <c r="DF45" s="684"/>
      <c r="DG45" s="683"/>
      <c r="DH45" s="678"/>
      <c r="DI45" s="678"/>
      <c r="DJ45" s="678"/>
      <c r="DK45" s="684"/>
      <c r="DL45" s="683"/>
      <c r="DM45" s="678"/>
      <c r="DN45" s="678"/>
      <c r="DO45" s="678"/>
      <c r="DP45" s="684"/>
      <c r="DQ45" s="683"/>
      <c r="DR45" s="678"/>
      <c r="DS45" s="678"/>
      <c r="DT45" s="678"/>
      <c r="DU45" s="684"/>
      <c r="DV45" s="671"/>
      <c r="DW45" s="672"/>
      <c r="DX45" s="672"/>
      <c r="DY45" s="672"/>
      <c r="DZ45" s="685"/>
      <c r="EA45" s="48"/>
    </row>
    <row r="46" spans="1:131" ht="26.25" customHeight="1" x14ac:dyDescent="0.15">
      <c r="A46" s="52">
        <v>19</v>
      </c>
      <c r="B46" s="671"/>
      <c r="C46" s="672"/>
      <c r="D46" s="672"/>
      <c r="E46" s="672"/>
      <c r="F46" s="672"/>
      <c r="G46" s="672"/>
      <c r="H46" s="672"/>
      <c r="I46" s="672"/>
      <c r="J46" s="672"/>
      <c r="K46" s="672"/>
      <c r="L46" s="672"/>
      <c r="M46" s="672"/>
      <c r="N46" s="672"/>
      <c r="O46" s="672"/>
      <c r="P46" s="673"/>
      <c r="Q46" s="674"/>
      <c r="R46" s="675"/>
      <c r="S46" s="675"/>
      <c r="T46" s="675"/>
      <c r="U46" s="675"/>
      <c r="V46" s="675"/>
      <c r="W46" s="675"/>
      <c r="X46" s="675"/>
      <c r="Y46" s="675"/>
      <c r="Z46" s="675"/>
      <c r="AA46" s="675"/>
      <c r="AB46" s="675"/>
      <c r="AC46" s="675"/>
      <c r="AD46" s="675"/>
      <c r="AE46" s="676"/>
      <c r="AF46" s="677"/>
      <c r="AG46" s="678"/>
      <c r="AH46" s="678"/>
      <c r="AI46" s="678"/>
      <c r="AJ46" s="679"/>
      <c r="AK46" s="680"/>
      <c r="AL46" s="675"/>
      <c r="AM46" s="675"/>
      <c r="AN46" s="675"/>
      <c r="AO46" s="675"/>
      <c r="AP46" s="675"/>
      <c r="AQ46" s="675"/>
      <c r="AR46" s="675"/>
      <c r="AS46" s="675"/>
      <c r="AT46" s="675"/>
      <c r="AU46" s="675"/>
      <c r="AV46" s="675"/>
      <c r="AW46" s="675"/>
      <c r="AX46" s="675"/>
      <c r="AY46" s="675"/>
      <c r="AZ46" s="719"/>
      <c r="BA46" s="719"/>
      <c r="BB46" s="719"/>
      <c r="BC46" s="719"/>
      <c r="BD46" s="719"/>
      <c r="BE46" s="681"/>
      <c r="BF46" s="681"/>
      <c r="BG46" s="681"/>
      <c r="BH46" s="681"/>
      <c r="BI46" s="682"/>
      <c r="BJ46" s="56"/>
      <c r="BK46" s="56"/>
      <c r="BL46" s="56"/>
      <c r="BM46" s="56"/>
      <c r="BN46" s="56"/>
      <c r="BO46" s="55"/>
      <c r="BP46" s="55"/>
      <c r="BQ46" s="52">
        <v>40</v>
      </c>
      <c r="BR46" s="72"/>
      <c r="BS46" s="671"/>
      <c r="BT46" s="672"/>
      <c r="BU46" s="672"/>
      <c r="BV46" s="672"/>
      <c r="BW46" s="672"/>
      <c r="BX46" s="672"/>
      <c r="BY46" s="672"/>
      <c r="BZ46" s="672"/>
      <c r="CA46" s="672"/>
      <c r="CB46" s="672"/>
      <c r="CC46" s="672"/>
      <c r="CD46" s="672"/>
      <c r="CE46" s="672"/>
      <c r="CF46" s="672"/>
      <c r="CG46" s="673"/>
      <c r="CH46" s="683"/>
      <c r="CI46" s="678"/>
      <c r="CJ46" s="678"/>
      <c r="CK46" s="678"/>
      <c r="CL46" s="684"/>
      <c r="CM46" s="683"/>
      <c r="CN46" s="678"/>
      <c r="CO46" s="678"/>
      <c r="CP46" s="678"/>
      <c r="CQ46" s="684"/>
      <c r="CR46" s="683"/>
      <c r="CS46" s="678"/>
      <c r="CT46" s="678"/>
      <c r="CU46" s="678"/>
      <c r="CV46" s="684"/>
      <c r="CW46" s="683"/>
      <c r="CX46" s="678"/>
      <c r="CY46" s="678"/>
      <c r="CZ46" s="678"/>
      <c r="DA46" s="684"/>
      <c r="DB46" s="683"/>
      <c r="DC46" s="678"/>
      <c r="DD46" s="678"/>
      <c r="DE46" s="678"/>
      <c r="DF46" s="684"/>
      <c r="DG46" s="683"/>
      <c r="DH46" s="678"/>
      <c r="DI46" s="678"/>
      <c r="DJ46" s="678"/>
      <c r="DK46" s="684"/>
      <c r="DL46" s="683"/>
      <c r="DM46" s="678"/>
      <c r="DN46" s="678"/>
      <c r="DO46" s="678"/>
      <c r="DP46" s="684"/>
      <c r="DQ46" s="683"/>
      <c r="DR46" s="678"/>
      <c r="DS46" s="678"/>
      <c r="DT46" s="678"/>
      <c r="DU46" s="684"/>
      <c r="DV46" s="671"/>
      <c r="DW46" s="672"/>
      <c r="DX46" s="672"/>
      <c r="DY46" s="672"/>
      <c r="DZ46" s="685"/>
      <c r="EA46" s="48"/>
    </row>
    <row r="47" spans="1:131" ht="26.25" customHeight="1" x14ac:dyDescent="0.15">
      <c r="A47" s="52">
        <v>20</v>
      </c>
      <c r="B47" s="671"/>
      <c r="C47" s="672"/>
      <c r="D47" s="672"/>
      <c r="E47" s="672"/>
      <c r="F47" s="672"/>
      <c r="G47" s="672"/>
      <c r="H47" s="672"/>
      <c r="I47" s="672"/>
      <c r="J47" s="672"/>
      <c r="K47" s="672"/>
      <c r="L47" s="672"/>
      <c r="M47" s="672"/>
      <c r="N47" s="672"/>
      <c r="O47" s="672"/>
      <c r="P47" s="673"/>
      <c r="Q47" s="674"/>
      <c r="R47" s="675"/>
      <c r="S47" s="675"/>
      <c r="T47" s="675"/>
      <c r="U47" s="675"/>
      <c r="V47" s="675"/>
      <c r="W47" s="675"/>
      <c r="X47" s="675"/>
      <c r="Y47" s="675"/>
      <c r="Z47" s="675"/>
      <c r="AA47" s="675"/>
      <c r="AB47" s="675"/>
      <c r="AC47" s="675"/>
      <c r="AD47" s="675"/>
      <c r="AE47" s="676"/>
      <c r="AF47" s="677"/>
      <c r="AG47" s="678"/>
      <c r="AH47" s="678"/>
      <c r="AI47" s="678"/>
      <c r="AJ47" s="679"/>
      <c r="AK47" s="680"/>
      <c r="AL47" s="675"/>
      <c r="AM47" s="675"/>
      <c r="AN47" s="675"/>
      <c r="AO47" s="675"/>
      <c r="AP47" s="675"/>
      <c r="AQ47" s="675"/>
      <c r="AR47" s="675"/>
      <c r="AS47" s="675"/>
      <c r="AT47" s="675"/>
      <c r="AU47" s="675"/>
      <c r="AV47" s="675"/>
      <c r="AW47" s="675"/>
      <c r="AX47" s="675"/>
      <c r="AY47" s="675"/>
      <c r="AZ47" s="719"/>
      <c r="BA47" s="719"/>
      <c r="BB47" s="719"/>
      <c r="BC47" s="719"/>
      <c r="BD47" s="719"/>
      <c r="BE47" s="681"/>
      <c r="BF47" s="681"/>
      <c r="BG47" s="681"/>
      <c r="BH47" s="681"/>
      <c r="BI47" s="682"/>
      <c r="BJ47" s="56"/>
      <c r="BK47" s="56"/>
      <c r="BL47" s="56"/>
      <c r="BM47" s="56"/>
      <c r="BN47" s="56"/>
      <c r="BO47" s="55"/>
      <c r="BP47" s="55"/>
      <c r="BQ47" s="52">
        <v>41</v>
      </c>
      <c r="BR47" s="72"/>
      <c r="BS47" s="671"/>
      <c r="BT47" s="672"/>
      <c r="BU47" s="672"/>
      <c r="BV47" s="672"/>
      <c r="BW47" s="672"/>
      <c r="BX47" s="672"/>
      <c r="BY47" s="672"/>
      <c r="BZ47" s="672"/>
      <c r="CA47" s="672"/>
      <c r="CB47" s="672"/>
      <c r="CC47" s="672"/>
      <c r="CD47" s="672"/>
      <c r="CE47" s="672"/>
      <c r="CF47" s="672"/>
      <c r="CG47" s="673"/>
      <c r="CH47" s="683"/>
      <c r="CI47" s="678"/>
      <c r="CJ47" s="678"/>
      <c r="CK47" s="678"/>
      <c r="CL47" s="684"/>
      <c r="CM47" s="683"/>
      <c r="CN47" s="678"/>
      <c r="CO47" s="678"/>
      <c r="CP47" s="678"/>
      <c r="CQ47" s="684"/>
      <c r="CR47" s="683"/>
      <c r="CS47" s="678"/>
      <c r="CT47" s="678"/>
      <c r="CU47" s="678"/>
      <c r="CV47" s="684"/>
      <c r="CW47" s="683"/>
      <c r="CX47" s="678"/>
      <c r="CY47" s="678"/>
      <c r="CZ47" s="678"/>
      <c r="DA47" s="684"/>
      <c r="DB47" s="683"/>
      <c r="DC47" s="678"/>
      <c r="DD47" s="678"/>
      <c r="DE47" s="678"/>
      <c r="DF47" s="684"/>
      <c r="DG47" s="683"/>
      <c r="DH47" s="678"/>
      <c r="DI47" s="678"/>
      <c r="DJ47" s="678"/>
      <c r="DK47" s="684"/>
      <c r="DL47" s="683"/>
      <c r="DM47" s="678"/>
      <c r="DN47" s="678"/>
      <c r="DO47" s="678"/>
      <c r="DP47" s="684"/>
      <c r="DQ47" s="683"/>
      <c r="DR47" s="678"/>
      <c r="DS47" s="678"/>
      <c r="DT47" s="678"/>
      <c r="DU47" s="684"/>
      <c r="DV47" s="671"/>
      <c r="DW47" s="672"/>
      <c r="DX47" s="672"/>
      <c r="DY47" s="672"/>
      <c r="DZ47" s="685"/>
      <c r="EA47" s="48"/>
    </row>
    <row r="48" spans="1:131" ht="26.25" customHeight="1" x14ac:dyDescent="0.15">
      <c r="A48" s="52">
        <v>21</v>
      </c>
      <c r="B48" s="671"/>
      <c r="C48" s="672"/>
      <c r="D48" s="672"/>
      <c r="E48" s="672"/>
      <c r="F48" s="672"/>
      <c r="G48" s="672"/>
      <c r="H48" s="672"/>
      <c r="I48" s="672"/>
      <c r="J48" s="672"/>
      <c r="K48" s="672"/>
      <c r="L48" s="672"/>
      <c r="M48" s="672"/>
      <c r="N48" s="672"/>
      <c r="O48" s="672"/>
      <c r="P48" s="673"/>
      <c r="Q48" s="674"/>
      <c r="R48" s="675"/>
      <c r="S48" s="675"/>
      <c r="T48" s="675"/>
      <c r="U48" s="675"/>
      <c r="V48" s="675"/>
      <c r="W48" s="675"/>
      <c r="X48" s="675"/>
      <c r="Y48" s="675"/>
      <c r="Z48" s="675"/>
      <c r="AA48" s="675"/>
      <c r="AB48" s="675"/>
      <c r="AC48" s="675"/>
      <c r="AD48" s="675"/>
      <c r="AE48" s="676"/>
      <c r="AF48" s="677"/>
      <c r="AG48" s="678"/>
      <c r="AH48" s="678"/>
      <c r="AI48" s="678"/>
      <c r="AJ48" s="679"/>
      <c r="AK48" s="680"/>
      <c r="AL48" s="675"/>
      <c r="AM48" s="675"/>
      <c r="AN48" s="675"/>
      <c r="AO48" s="675"/>
      <c r="AP48" s="675"/>
      <c r="AQ48" s="675"/>
      <c r="AR48" s="675"/>
      <c r="AS48" s="675"/>
      <c r="AT48" s="675"/>
      <c r="AU48" s="675"/>
      <c r="AV48" s="675"/>
      <c r="AW48" s="675"/>
      <c r="AX48" s="675"/>
      <c r="AY48" s="675"/>
      <c r="AZ48" s="719"/>
      <c r="BA48" s="719"/>
      <c r="BB48" s="719"/>
      <c r="BC48" s="719"/>
      <c r="BD48" s="719"/>
      <c r="BE48" s="681"/>
      <c r="BF48" s="681"/>
      <c r="BG48" s="681"/>
      <c r="BH48" s="681"/>
      <c r="BI48" s="682"/>
      <c r="BJ48" s="56"/>
      <c r="BK48" s="56"/>
      <c r="BL48" s="56"/>
      <c r="BM48" s="56"/>
      <c r="BN48" s="56"/>
      <c r="BO48" s="55"/>
      <c r="BP48" s="55"/>
      <c r="BQ48" s="52">
        <v>42</v>
      </c>
      <c r="BR48" s="72"/>
      <c r="BS48" s="671"/>
      <c r="BT48" s="672"/>
      <c r="BU48" s="672"/>
      <c r="BV48" s="672"/>
      <c r="BW48" s="672"/>
      <c r="BX48" s="672"/>
      <c r="BY48" s="672"/>
      <c r="BZ48" s="672"/>
      <c r="CA48" s="672"/>
      <c r="CB48" s="672"/>
      <c r="CC48" s="672"/>
      <c r="CD48" s="672"/>
      <c r="CE48" s="672"/>
      <c r="CF48" s="672"/>
      <c r="CG48" s="673"/>
      <c r="CH48" s="683"/>
      <c r="CI48" s="678"/>
      <c r="CJ48" s="678"/>
      <c r="CK48" s="678"/>
      <c r="CL48" s="684"/>
      <c r="CM48" s="683"/>
      <c r="CN48" s="678"/>
      <c r="CO48" s="678"/>
      <c r="CP48" s="678"/>
      <c r="CQ48" s="684"/>
      <c r="CR48" s="683"/>
      <c r="CS48" s="678"/>
      <c r="CT48" s="678"/>
      <c r="CU48" s="678"/>
      <c r="CV48" s="684"/>
      <c r="CW48" s="683"/>
      <c r="CX48" s="678"/>
      <c r="CY48" s="678"/>
      <c r="CZ48" s="678"/>
      <c r="DA48" s="684"/>
      <c r="DB48" s="683"/>
      <c r="DC48" s="678"/>
      <c r="DD48" s="678"/>
      <c r="DE48" s="678"/>
      <c r="DF48" s="684"/>
      <c r="DG48" s="683"/>
      <c r="DH48" s="678"/>
      <c r="DI48" s="678"/>
      <c r="DJ48" s="678"/>
      <c r="DK48" s="684"/>
      <c r="DL48" s="683"/>
      <c r="DM48" s="678"/>
      <c r="DN48" s="678"/>
      <c r="DO48" s="678"/>
      <c r="DP48" s="684"/>
      <c r="DQ48" s="683"/>
      <c r="DR48" s="678"/>
      <c r="DS48" s="678"/>
      <c r="DT48" s="678"/>
      <c r="DU48" s="684"/>
      <c r="DV48" s="671"/>
      <c r="DW48" s="672"/>
      <c r="DX48" s="672"/>
      <c r="DY48" s="672"/>
      <c r="DZ48" s="685"/>
      <c r="EA48" s="48"/>
    </row>
    <row r="49" spans="1:131" ht="26.25" customHeight="1" x14ac:dyDescent="0.15">
      <c r="A49" s="52">
        <v>22</v>
      </c>
      <c r="B49" s="671"/>
      <c r="C49" s="672"/>
      <c r="D49" s="672"/>
      <c r="E49" s="672"/>
      <c r="F49" s="672"/>
      <c r="G49" s="672"/>
      <c r="H49" s="672"/>
      <c r="I49" s="672"/>
      <c r="J49" s="672"/>
      <c r="K49" s="672"/>
      <c r="L49" s="672"/>
      <c r="M49" s="672"/>
      <c r="N49" s="672"/>
      <c r="O49" s="672"/>
      <c r="P49" s="673"/>
      <c r="Q49" s="674"/>
      <c r="R49" s="675"/>
      <c r="S49" s="675"/>
      <c r="T49" s="675"/>
      <c r="U49" s="675"/>
      <c r="V49" s="675"/>
      <c r="W49" s="675"/>
      <c r="X49" s="675"/>
      <c r="Y49" s="675"/>
      <c r="Z49" s="675"/>
      <c r="AA49" s="675"/>
      <c r="AB49" s="675"/>
      <c r="AC49" s="675"/>
      <c r="AD49" s="675"/>
      <c r="AE49" s="676"/>
      <c r="AF49" s="677"/>
      <c r="AG49" s="678"/>
      <c r="AH49" s="678"/>
      <c r="AI49" s="678"/>
      <c r="AJ49" s="679"/>
      <c r="AK49" s="680"/>
      <c r="AL49" s="675"/>
      <c r="AM49" s="675"/>
      <c r="AN49" s="675"/>
      <c r="AO49" s="675"/>
      <c r="AP49" s="675"/>
      <c r="AQ49" s="675"/>
      <c r="AR49" s="675"/>
      <c r="AS49" s="675"/>
      <c r="AT49" s="675"/>
      <c r="AU49" s="675"/>
      <c r="AV49" s="675"/>
      <c r="AW49" s="675"/>
      <c r="AX49" s="675"/>
      <c r="AY49" s="675"/>
      <c r="AZ49" s="719"/>
      <c r="BA49" s="719"/>
      <c r="BB49" s="719"/>
      <c r="BC49" s="719"/>
      <c r="BD49" s="719"/>
      <c r="BE49" s="681"/>
      <c r="BF49" s="681"/>
      <c r="BG49" s="681"/>
      <c r="BH49" s="681"/>
      <c r="BI49" s="682"/>
      <c r="BJ49" s="56"/>
      <c r="BK49" s="56"/>
      <c r="BL49" s="56"/>
      <c r="BM49" s="56"/>
      <c r="BN49" s="56"/>
      <c r="BO49" s="55"/>
      <c r="BP49" s="55"/>
      <c r="BQ49" s="52">
        <v>43</v>
      </c>
      <c r="BR49" s="72"/>
      <c r="BS49" s="671"/>
      <c r="BT49" s="672"/>
      <c r="BU49" s="672"/>
      <c r="BV49" s="672"/>
      <c r="BW49" s="672"/>
      <c r="BX49" s="672"/>
      <c r="BY49" s="672"/>
      <c r="BZ49" s="672"/>
      <c r="CA49" s="672"/>
      <c r="CB49" s="672"/>
      <c r="CC49" s="672"/>
      <c r="CD49" s="672"/>
      <c r="CE49" s="672"/>
      <c r="CF49" s="672"/>
      <c r="CG49" s="673"/>
      <c r="CH49" s="683"/>
      <c r="CI49" s="678"/>
      <c r="CJ49" s="678"/>
      <c r="CK49" s="678"/>
      <c r="CL49" s="684"/>
      <c r="CM49" s="683"/>
      <c r="CN49" s="678"/>
      <c r="CO49" s="678"/>
      <c r="CP49" s="678"/>
      <c r="CQ49" s="684"/>
      <c r="CR49" s="683"/>
      <c r="CS49" s="678"/>
      <c r="CT49" s="678"/>
      <c r="CU49" s="678"/>
      <c r="CV49" s="684"/>
      <c r="CW49" s="683"/>
      <c r="CX49" s="678"/>
      <c r="CY49" s="678"/>
      <c r="CZ49" s="678"/>
      <c r="DA49" s="684"/>
      <c r="DB49" s="683"/>
      <c r="DC49" s="678"/>
      <c r="DD49" s="678"/>
      <c r="DE49" s="678"/>
      <c r="DF49" s="684"/>
      <c r="DG49" s="683"/>
      <c r="DH49" s="678"/>
      <c r="DI49" s="678"/>
      <c r="DJ49" s="678"/>
      <c r="DK49" s="684"/>
      <c r="DL49" s="683"/>
      <c r="DM49" s="678"/>
      <c r="DN49" s="678"/>
      <c r="DO49" s="678"/>
      <c r="DP49" s="684"/>
      <c r="DQ49" s="683"/>
      <c r="DR49" s="678"/>
      <c r="DS49" s="678"/>
      <c r="DT49" s="678"/>
      <c r="DU49" s="684"/>
      <c r="DV49" s="671"/>
      <c r="DW49" s="672"/>
      <c r="DX49" s="672"/>
      <c r="DY49" s="672"/>
      <c r="DZ49" s="685"/>
      <c r="EA49" s="48"/>
    </row>
    <row r="50" spans="1:131" ht="26.25" customHeight="1" x14ac:dyDescent="0.15">
      <c r="A50" s="52">
        <v>23</v>
      </c>
      <c r="B50" s="671"/>
      <c r="C50" s="672"/>
      <c r="D50" s="672"/>
      <c r="E50" s="672"/>
      <c r="F50" s="672"/>
      <c r="G50" s="672"/>
      <c r="H50" s="672"/>
      <c r="I50" s="672"/>
      <c r="J50" s="672"/>
      <c r="K50" s="672"/>
      <c r="L50" s="672"/>
      <c r="M50" s="672"/>
      <c r="N50" s="672"/>
      <c r="O50" s="672"/>
      <c r="P50" s="673"/>
      <c r="Q50" s="720"/>
      <c r="R50" s="721"/>
      <c r="S50" s="721"/>
      <c r="T50" s="721"/>
      <c r="U50" s="721"/>
      <c r="V50" s="721"/>
      <c r="W50" s="721"/>
      <c r="X50" s="721"/>
      <c r="Y50" s="721"/>
      <c r="Z50" s="721"/>
      <c r="AA50" s="721"/>
      <c r="AB50" s="721"/>
      <c r="AC50" s="721"/>
      <c r="AD50" s="721"/>
      <c r="AE50" s="722"/>
      <c r="AF50" s="677"/>
      <c r="AG50" s="678"/>
      <c r="AH50" s="678"/>
      <c r="AI50" s="678"/>
      <c r="AJ50" s="679"/>
      <c r="AK50" s="723"/>
      <c r="AL50" s="721"/>
      <c r="AM50" s="721"/>
      <c r="AN50" s="721"/>
      <c r="AO50" s="721"/>
      <c r="AP50" s="721"/>
      <c r="AQ50" s="721"/>
      <c r="AR50" s="721"/>
      <c r="AS50" s="721"/>
      <c r="AT50" s="721"/>
      <c r="AU50" s="721"/>
      <c r="AV50" s="721"/>
      <c r="AW50" s="721"/>
      <c r="AX50" s="721"/>
      <c r="AY50" s="721"/>
      <c r="AZ50" s="724"/>
      <c r="BA50" s="724"/>
      <c r="BB50" s="724"/>
      <c r="BC50" s="724"/>
      <c r="BD50" s="724"/>
      <c r="BE50" s="681"/>
      <c r="BF50" s="681"/>
      <c r="BG50" s="681"/>
      <c r="BH50" s="681"/>
      <c r="BI50" s="682"/>
      <c r="BJ50" s="56"/>
      <c r="BK50" s="56"/>
      <c r="BL50" s="56"/>
      <c r="BM50" s="56"/>
      <c r="BN50" s="56"/>
      <c r="BO50" s="55"/>
      <c r="BP50" s="55"/>
      <c r="BQ50" s="52">
        <v>44</v>
      </c>
      <c r="BR50" s="72"/>
      <c r="BS50" s="671"/>
      <c r="BT50" s="672"/>
      <c r="BU50" s="672"/>
      <c r="BV50" s="672"/>
      <c r="BW50" s="672"/>
      <c r="BX50" s="672"/>
      <c r="BY50" s="672"/>
      <c r="BZ50" s="672"/>
      <c r="CA50" s="672"/>
      <c r="CB50" s="672"/>
      <c r="CC50" s="672"/>
      <c r="CD50" s="672"/>
      <c r="CE50" s="672"/>
      <c r="CF50" s="672"/>
      <c r="CG50" s="673"/>
      <c r="CH50" s="683"/>
      <c r="CI50" s="678"/>
      <c r="CJ50" s="678"/>
      <c r="CK50" s="678"/>
      <c r="CL50" s="684"/>
      <c r="CM50" s="683"/>
      <c r="CN50" s="678"/>
      <c r="CO50" s="678"/>
      <c r="CP50" s="678"/>
      <c r="CQ50" s="684"/>
      <c r="CR50" s="683"/>
      <c r="CS50" s="678"/>
      <c r="CT50" s="678"/>
      <c r="CU50" s="678"/>
      <c r="CV50" s="684"/>
      <c r="CW50" s="683"/>
      <c r="CX50" s="678"/>
      <c r="CY50" s="678"/>
      <c r="CZ50" s="678"/>
      <c r="DA50" s="684"/>
      <c r="DB50" s="683"/>
      <c r="DC50" s="678"/>
      <c r="DD50" s="678"/>
      <c r="DE50" s="678"/>
      <c r="DF50" s="684"/>
      <c r="DG50" s="683"/>
      <c r="DH50" s="678"/>
      <c r="DI50" s="678"/>
      <c r="DJ50" s="678"/>
      <c r="DK50" s="684"/>
      <c r="DL50" s="683"/>
      <c r="DM50" s="678"/>
      <c r="DN50" s="678"/>
      <c r="DO50" s="678"/>
      <c r="DP50" s="684"/>
      <c r="DQ50" s="683"/>
      <c r="DR50" s="678"/>
      <c r="DS50" s="678"/>
      <c r="DT50" s="678"/>
      <c r="DU50" s="684"/>
      <c r="DV50" s="671"/>
      <c r="DW50" s="672"/>
      <c r="DX50" s="672"/>
      <c r="DY50" s="672"/>
      <c r="DZ50" s="685"/>
      <c r="EA50" s="48"/>
    </row>
    <row r="51" spans="1:131" ht="26.25" customHeight="1" x14ac:dyDescent="0.15">
      <c r="A51" s="52">
        <v>24</v>
      </c>
      <c r="B51" s="671"/>
      <c r="C51" s="672"/>
      <c r="D51" s="672"/>
      <c r="E51" s="672"/>
      <c r="F51" s="672"/>
      <c r="G51" s="672"/>
      <c r="H51" s="672"/>
      <c r="I51" s="672"/>
      <c r="J51" s="672"/>
      <c r="K51" s="672"/>
      <c r="L51" s="672"/>
      <c r="M51" s="672"/>
      <c r="N51" s="672"/>
      <c r="O51" s="672"/>
      <c r="P51" s="673"/>
      <c r="Q51" s="720"/>
      <c r="R51" s="721"/>
      <c r="S51" s="721"/>
      <c r="T51" s="721"/>
      <c r="U51" s="721"/>
      <c r="V51" s="721"/>
      <c r="W51" s="721"/>
      <c r="X51" s="721"/>
      <c r="Y51" s="721"/>
      <c r="Z51" s="721"/>
      <c r="AA51" s="721"/>
      <c r="AB51" s="721"/>
      <c r="AC51" s="721"/>
      <c r="AD51" s="721"/>
      <c r="AE51" s="722"/>
      <c r="AF51" s="677"/>
      <c r="AG51" s="678"/>
      <c r="AH51" s="678"/>
      <c r="AI51" s="678"/>
      <c r="AJ51" s="679"/>
      <c r="AK51" s="723"/>
      <c r="AL51" s="721"/>
      <c r="AM51" s="721"/>
      <c r="AN51" s="721"/>
      <c r="AO51" s="721"/>
      <c r="AP51" s="721"/>
      <c r="AQ51" s="721"/>
      <c r="AR51" s="721"/>
      <c r="AS51" s="721"/>
      <c r="AT51" s="721"/>
      <c r="AU51" s="721"/>
      <c r="AV51" s="721"/>
      <c r="AW51" s="721"/>
      <c r="AX51" s="721"/>
      <c r="AY51" s="721"/>
      <c r="AZ51" s="724"/>
      <c r="BA51" s="724"/>
      <c r="BB51" s="724"/>
      <c r="BC51" s="724"/>
      <c r="BD51" s="724"/>
      <c r="BE51" s="681"/>
      <c r="BF51" s="681"/>
      <c r="BG51" s="681"/>
      <c r="BH51" s="681"/>
      <c r="BI51" s="682"/>
      <c r="BJ51" s="56"/>
      <c r="BK51" s="56"/>
      <c r="BL51" s="56"/>
      <c r="BM51" s="56"/>
      <c r="BN51" s="56"/>
      <c r="BO51" s="55"/>
      <c r="BP51" s="55"/>
      <c r="BQ51" s="52">
        <v>45</v>
      </c>
      <c r="BR51" s="72"/>
      <c r="BS51" s="671"/>
      <c r="BT51" s="672"/>
      <c r="BU51" s="672"/>
      <c r="BV51" s="672"/>
      <c r="BW51" s="672"/>
      <c r="BX51" s="672"/>
      <c r="BY51" s="672"/>
      <c r="BZ51" s="672"/>
      <c r="CA51" s="672"/>
      <c r="CB51" s="672"/>
      <c r="CC51" s="672"/>
      <c r="CD51" s="672"/>
      <c r="CE51" s="672"/>
      <c r="CF51" s="672"/>
      <c r="CG51" s="673"/>
      <c r="CH51" s="683"/>
      <c r="CI51" s="678"/>
      <c r="CJ51" s="678"/>
      <c r="CK51" s="678"/>
      <c r="CL51" s="684"/>
      <c r="CM51" s="683"/>
      <c r="CN51" s="678"/>
      <c r="CO51" s="678"/>
      <c r="CP51" s="678"/>
      <c r="CQ51" s="684"/>
      <c r="CR51" s="683"/>
      <c r="CS51" s="678"/>
      <c r="CT51" s="678"/>
      <c r="CU51" s="678"/>
      <c r="CV51" s="684"/>
      <c r="CW51" s="683"/>
      <c r="CX51" s="678"/>
      <c r="CY51" s="678"/>
      <c r="CZ51" s="678"/>
      <c r="DA51" s="684"/>
      <c r="DB51" s="683"/>
      <c r="DC51" s="678"/>
      <c r="DD51" s="678"/>
      <c r="DE51" s="678"/>
      <c r="DF51" s="684"/>
      <c r="DG51" s="683"/>
      <c r="DH51" s="678"/>
      <c r="DI51" s="678"/>
      <c r="DJ51" s="678"/>
      <c r="DK51" s="684"/>
      <c r="DL51" s="683"/>
      <c r="DM51" s="678"/>
      <c r="DN51" s="678"/>
      <c r="DO51" s="678"/>
      <c r="DP51" s="684"/>
      <c r="DQ51" s="683"/>
      <c r="DR51" s="678"/>
      <c r="DS51" s="678"/>
      <c r="DT51" s="678"/>
      <c r="DU51" s="684"/>
      <c r="DV51" s="671"/>
      <c r="DW51" s="672"/>
      <c r="DX51" s="672"/>
      <c r="DY51" s="672"/>
      <c r="DZ51" s="685"/>
      <c r="EA51" s="48"/>
    </row>
    <row r="52" spans="1:131" ht="26.25" customHeight="1" x14ac:dyDescent="0.15">
      <c r="A52" s="52">
        <v>25</v>
      </c>
      <c r="B52" s="671"/>
      <c r="C52" s="672"/>
      <c r="D52" s="672"/>
      <c r="E52" s="672"/>
      <c r="F52" s="672"/>
      <c r="G52" s="672"/>
      <c r="H52" s="672"/>
      <c r="I52" s="672"/>
      <c r="J52" s="672"/>
      <c r="K52" s="672"/>
      <c r="L52" s="672"/>
      <c r="M52" s="672"/>
      <c r="N52" s="672"/>
      <c r="O52" s="672"/>
      <c r="P52" s="673"/>
      <c r="Q52" s="720"/>
      <c r="R52" s="721"/>
      <c r="S52" s="721"/>
      <c r="T52" s="721"/>
      <c r="U52" s="721"/>
      <c r="V52" s="721"/>
      <c r="W52" s="721"/>
      <c r="X52" s="721"/>
      <c r="Y52" s="721"/>
      <c r="Z52" s="721"/>
      <c r="AA52" s="721"/>
      <c r="AB52" s="721"/>
      <c r="AC52" s="721"/>
      <c r="AD52" s="721"/>
      <c r="AE52" s="722"/>
      <c r="AF52" s="677"/>
      <c r="AG52" s="678"/>
      <c r="AH52" s="678"/>
      <c r="AI52" s="678"/>
      <c r="AJ52" s="679"/>
      <c r="AK52" s="723"/>
      <c r="AL52" s="721"/>
      <c r="AM52" s="721"/>
      <c r="AN52" s="721"/>
      <c r="AO52" s="721"/>
      <c r="AP52" s="721"/>
      <c r="AQ52" s="721"/>
      <c r="AR52" s="721"/>
      <c r="AS52" s="721"/>
      <c r="AT52" s="721"/>
      <c r="AU52" s="721"/>
      <c r="AV52" s="721"/>
      <c r="AW52" s="721"/>
      <c r="AX52" s="721"/>
      <c r="AY52" s="721"/>
      <c r="AZ52" s="724"/>
      <c r="BA52" s="724"/>
      <c r="BB52" s="724"/>
      <c r="BC52" s="724"/>
      <c r="BD52" s="724"/>
      <c r="BE52" s="681"/>
      <c r="BF52" s="681"/>
      <c r="BG52" s="681"/>
      <c r="BH52" s="681"/>
      <c r="BI52" s="682"/>
      <c r="BJ52" s="56"/>
      <c r="BK52" s="56"/>
      <c r="BL52" s="56"/>
      <c r="BM52" s="56"/>
      <c r="BN52" s="56"/>
      <c r="BO52" s="55"/>
      <c r="BP52" s="55"/>
      <c r="BQ52" s="52">
        <v>46</v>
      </c>
      <c r="BR52" s="72"/>
      <c r="BS52" s="671"/>
      <c r="BT52" s="672"/>
      <c r="BU52" s="672"/>
      <c r="BV52" s="672"/>
      <c r="BW52" s="672"/>
      <c r="BX52" s="672"/>
      <c r="BY52" s="672"/>
      <c r="BZ52" s="672"/>
      <c r="CA52" s="672"/>
      <c r="CB52" s="672"/>
      <c r="CC52" s="672"/>
      <c r="CD52" s="672"/>
      <c r="CE52" s="672"/>
      <c r="CF52" s="672"/>
      <c r="CG52" s="673"/>
      <c r="CH52" s="683"/>
      <c r="CI52" s="678"/>
      <c r="CJ52" s="678"/>
      <c r="CK52" s="678"/>
      <c r="CL52" s="684"/>
      <c r="CM52" s="683"/>
      <c r="CN52" s="678"/>
      <c r="CO52" s="678"/>
      <c r="CP52" s="678"/>
      <c r="CQ52" s="684"/>
      <c r="CR52" s="683"/>
      <c r="CS52" s="678"/>
      <c r="CT52" s="678"/>
      <c r="CU52" s="678"/>
      <c r="CV52" s="684"/>
      <c r="CW52" s="683"/>
      <c r="CX52" s="678"/>
      <c r="CY52" s="678"/>
      <c r="CZ52" s="678"/>
      <c r="DA52" s="684"/>
      <c r="DB52" s="683"/>
      <c r="DC52" s="678"/>
      <c r="DD52" s="678"/>
      <c r="DE52" s="678"/>
      <c r="DF52" s="684"/>
      <c r="DG52" s="683"/>
      <c r="DH52" s="678"/>
      <c r="DI52" s="678"/>
      <c r="DJ52" s="678"/>
      <c r="DK52" s="684"/>
      <c r="DL52" s="683"/>
      <c r="DM52" s="678"/>
      <c r="DN52" s="678"/>
      <c r="DO52" s="678"/>
      <c r="DP52" s="684"/>
      <c r="DQ52" s="683"/>
      <c r="DR52" s="678"/>
      <c r="DS52" s="678"/>
      <c r="DT52" s="678"/>
      <c r="DU52" s="684"/>
      <c r="DV52" s="671"/>
      <c r="DW52" s="672"/>
      <c r="DX52" s="672"/>
      <c r="DY52" s="672"/>
      <c r="DZ52" s="685"/>
      <c r="EA52" s="48"/>
    </row>
    <row r="53" spans="1:131" ht="26.25" customHeight="1" x14ac:dyDescent="0.15">
      <c r="A53" s="52">
        <v>26</v>
      </c>
      <c r="B53" s="671"/>
      <c r="C53" s="672"/>
      <c r="D53" s="672"/>
      <c r="E53" s="672"/>
      <c r="F53" s="672"/>
      <c r="G53" s="672"/>
      <c r="H53" s="672"/>
      <c r="I53" s="672"/>
      <c r="J53" s="672"/>
      <c r="K53" s="672"/>
      <c r="L53" s="672"/>
      <c r="M53" s="672"/>
      <c r="N53" s="672"/>
      <c r="O53" s="672"/>
      <c r="P53" s="673"/>
      <c r="Q53" s="720"/>
      <c r="R53" s="721"/>
      <c r="S53" s="721"/>
      <c r="T53" s="721"/>
      <c r="U53" s="721"/>
      <c r="V53" s="721"/>
      <c r="W53" s="721"/>
      <c r="X53" s="721"/>
      <c r="Y53" s="721"/>
      <c r="Z53" s="721"/>
      <c r="AA53" s="721"/>
      <c r="AB53" s="721"/>
      <c r="AC53" s="721"/>
      <c r="AD53" s="721"/>
      <c r="AE53" s="722"/>
      <c r="AF53" s="677"/>
      <c r="AG53" s="678"/>
      <c r="AH53" s="678"/>
      <c r="AI53" s="678"/>
      <c r="AJ53" s="679"/>
      <c r="AK53" s="723"/>
      <c r="AL53" s="721"/>
      <c r="AM53" s="721"/>
      <c r="AN53" s="721"/>
      <c r="AO53" s="721"/>
      <c r="AP53" s="721"/>
      <c r="AQ53" s="721"/>
      <c r="AR53" s="721"/>
      <c r="AS53" s="721"/>
      <c r="AT53" s="721"/>
      <c r="AU53" s="721"/>
      <c r="AV53" s="721"/>
      <c r="AW53" s="721"/>
      <c r="AX53" s="721"/>
      <c r="AY53" s="721"/>
      <c r="AZ53" s="724"/>
      <c r="BA53" s="724"/>
      <c r="BB53" s="724"/>
      <c r="BC53" s="724"/>
      <c r="BD53" s="724"/>
      <c r="BE53" s="681"/>
      <c r="BF53" s="681"/>
      <c r="BG53" s="681"/>
      <c r="BH53" s="681"/>
      <c r="BI53" s="682"/>
      <c r="BJ53" s="56"/>
      <c r="BK53" s="56"/>
      <c r="BL53" s="56"/>
      <c r="BM53" s="56"/>
      <c r="BN53" s="56"/>
      <c r="BO53" s="55"/>
      <c r="BP53" s="55"/>
      <c r="BQ53" s="52">
        <v>47</v>
      </c>
      <c r="BR53" s="72"/>
      <c r="BS53" s="671"/>
      <c r="BT53" s="672"/>
      <c r="BU53" s="672"/>
      <c r="BV53" s="672"/>
      <c r="BW53" s="672"/>
      <c r="BX53" s="672"/>
      <c r="BY53" s="672"/>
      <c r="BZ53" s="672"/>
      <c r="CA53" s="672"/>
      <c r="CB53" s="672"/>
      <c r="CC53" s="672"/>
      <c r="CD53" s="672"/>
      <c r="CE53" s="672"/>
      <c r="CF53" s="672"/>
      <c r="CG53" s="673"/>
      <c r="CH53" s="683"/>
      <c r="CI53" s="678"/>
      <c r="CJ53" s="678"/>
      <c r="CK53" s="678"/>
      <c r="CL53" s="684"/>
      <c r="CM53" s="683"/>
      <c r="CN53" s="678"/>
      <c r="CO53" s="678"/>
      <c r="CP53" s="678"/>
      <c r="CQ53" s="684"/>
      <c r="CR53" s="683"/>
      <c r="CS53" s="678"/>
      <c r="CT53" s="678"/>
      <c r="CU53" s="678"/>
      <c r="CV53" s="684"/>
      <c r="CW53" s="683"/>
      <c r="CX53" s="678"/>
      <c r="CY53" s="678"/>
      <c r="CZ53" s="678"/>
      <c r="DA53" s="684"/>
      <c r="DB53" s="683"/>
      <c r="DC53" s="678"/>
      <c r="DD53" s="678"/>
      <c r="DE53" s="678"/>
      <c r="DF53" s="684"/>
      <c r="DG53" s="683"/>
      <c r="DH53" s="678"/>
      <c r="DI53" s="678"/>
      <c r="DJ53" s="678"/>
      <c r="DK53" s="684"/>
      <c r="DL53" s="683"/>
      <c r="DM53" s="678"/>
      <c r="DN53" s="678"/>
      <c r="DO53" s="678"/>
      <c r="DP53" s="684"/>
      <c r="DQ53" s="683"/>
      <c r="DR53" s="678"/>
      <c r="DS53" s="678"/>
      <c r="DT53" s="678"/>
      <c r="DU53" s="684"/>
      <c r="DV53" s="671"/>
      <c r="DW53" s="672"/>
      <c r="DX53" s="672"/>
      <c r="DY53" s="672"/>
      <c r="DZ53" s="685"/>
      <c r="EA53" s="48"/>
    </row>
    <row r="54" spans="1:131" ht="26.25" customHeight="1" x14ac:dyDescent="0.15">
      <c r="A54" s="52">
        <v>27</v>
      </c>
      <c r="B54" s="671"/>
      <c r="C54" s="672"/>
      <c r="D54" s="672"/>
      <c r="E54" s="672"/>
      <c r="F54" s="672"/>
      <c r="G54" s="672"/>
      <c r="H54" s="672"/>
      <c r="I54" s="672"/>
      <c r="J54" s="672"/>
      <c r="K54" s="672"/>
      <c r="L54" s="672"/>
      <c r="M54" s="672"/>
      <c r="N54" s="672"/>
      <c r="O54" s="672"/>
      <c r="P54" s="673"/>
      <c r="Q54" s="720"/>
      <c r="R54" s="721"/>
      <c r="S54" s="721"/>
      <c r="T54" s="721"/>
      <c r="U54" s="721"/>
      <c r="V54" s="721"/>
      <c r="W54" s="721"/>
      <c r="X54" s="721"/>
      <c r="Y54" s="721"/>
      <c r="Z54" s="721"/>
      <c r="AA54" s="721"/>
      <c r="AB54" s="721"/>
      <c r="AC54" s="721"/>
      <c r="AD54" s="721"/>
      <c r="AE54" s="722"/>
      <c r="AF54" s="677"/>
      <c r="AG54" s="678"/>
      <c r="AH54" s="678"/>
      <c r="AI54" s="678"/>
      <c r="AJ54" s="679"/>
      <c r="AK54" s="723"/>
      <c r="AL54" s="721"/>
      <c r="AM54" s="721"/>
      <c r="AN54" s="721"/>
      <c r="AO54" s="721"/>
      <c r="AP54" s="721"/>
      <c r="AQ54" s="721"/>
      <c r="AR54" s="721"/>
      <c r="AS54" s="721"/>
      <c r="AT54" s="721"/>
      <c r="AU54" s="721"/>
      <c r="AV54" s="721"/>
      <c r="AW54" s="721"/>
      <c r="AX54" s="721"/>
      <c r="AY54" s="721"/>
      <c r="AZ54" s="724"/>
      <c r="BA54" s="724"/>
      <c r="BB54" s="724"/>
      <c r="BC54" s="724"/>
      <c r="BD54" s="724"/>
      <c r="BE54" s="681"/>
      <c r="BF54" s="681"/>
      <c r="BG54" s="681"/>
      <c r="BH54" s="681"/>
      <c r="BI54" s="682"/>
      <c r="BJ54" s="56"/>
      <c r="BK54" s="56"/>
      <c r="BL54" s="56"/>
      <c r="BM54" s="56"/>
      <c r="BN54" s="56"/>
      <c r="BO54" s="55"/>
      <c r="BP54" s="55"/>
      <c r="BQ54" s="52">
        <v>48</v>
      </c>
      <c r="BR54" s="72"/>
      <c r="BS54" s="671"/>
      <c r="BT54" s="672"/>
      <c r="BU54" s="672"/>
      <c r="BV54" s="672"/>
      <c r="BW54" s="672"/>
      <c r="BX54" s="672"/>
      <c r="BY54" s="672"/>
      <c r="BZ54" s="672"/>
      <c r="CA54" s="672"/>
      <c r="CB54" s="672"/>
      <c r="CC54" s="672"/>
      <c r="CD54" s="672"/>
      <c r="CE54" s="672"/>
      <c r="CF54" s="672"/>
      <c r="CG54" s="673"/>
      <c r="CH54" s="683"/>
      <c r="CI54" s="678"/>
      <c r="CJ54" s="678"/>
      <c r="CK54" s="678"/>
      <c r="CL54" s="684"/>
      <c r="CM54" s="683"/>
      <c r="CN54" s="678"/>
      <c r="CO54" s="678"/>
      <c r="CP54" s="678"/>
      <c r="CQ54" s="684"/>
      <c r="CR54" s="683"/>
      <c r="CS54" s="678"/>
      <c r="CT54" s="678"/>
      <c r="CU54" s="678"/>
      <c r="CV54" s="684"/>
      <c r="CW54" s="683"/>
      <c r="CX54" s="678"/>
      <c r="CY54" s="678"/>
      <c r="CZ54" s="678"/>
      <c r="DA54" s="684"/>
      <c r="DB54" s="683"/>
      <c r="DC54" s="678"/>
      <c r="DD54" s="678"/>
      <c r="DE54" s="678"/>
      <c r="DF54" s="684"/>
      <c r="DG54" s="683"/>
      <c r="DH54" s="678"/>
      <c r="DI54" s="678"/>
      <c r="DJ54" s="678"/>
      <c r="DK54" s="684"/>
      <c r="DL54" s="683"/>
      <c r="DM54" s="678"/>
      <c r="DN54" s="678"/>
      <c r="DO54" s="678"/>
      <c r="DP54" s="684"/>
      <c r="DQ54" s="683"/>
      <c r="DR54" s="678"/>
      <c r="DS54" s="678"/>
      <c r="DT54" s="678"/>
      <c r="DU54" s="684"/>
      <c r="DV54" s="671"/>
      <c r="DW54" s="672"/>
      <c r="DX54" s="672"/>
      <c r="DY54" s="672"/>
      <c r="DZ54" s="685"/>
      <c r="EA54" s="48"/>
    </row>
    <row r="55" spans="1:131" ht="26.25" customHeight="1" x14ac:dyDescent="0.15">
      <c r="A55" s="52">
        <v>28</v>
      </c>
      <c r="B55" s="671"/>
      <c r="C55" s="672"/>
      <c r="D55" s="672"/>
      <c r="E55" s="672"/>
      <c r="F55" s="672"/>
      <c r="G55" s="672"/>
      <c r="H55" s="672"/>
      <c r="I55" s="672"/>
      <c r="J55" s="672"/>
      <c r="K55" s="672"/>
      <c r="L55" s="672"/>
      <c r="M55" s="672"/>
      <c r="N55" s="672"/>
      <c r="O55" s="672"/>
      <c r="P55" s="673"/>
      <c r="Q55" s="720"/>
      <c r="R55" s="721"/>
      <c r="S55" s="721"/>
      <c r="T55" s="721"/>
      <c r="U55" s="721"/>
      <c r="V55" s="721"/>
      <c r="W55" s="721"/>
      <c r="X55" s="721"/>
      <c r="Y55" s="721"/>
      <c r="Z55" s="721"/>
      <c r="AA55" s="721"/>
      <c r="AB55" s="721"/>
      <c r="AC55" s="721"/>
      <c r="AD55" s="721"/>
      <c r="AE55" s="722"/>
      <c r="AF55" s="677"/>
      <c r="AG55" s="678"/>
      <c r="AH55" s="678"/>
      <c r="AI55" s="678"/>
      <c r="AJ55" s="679"/>
      <c r="AK55" s="723"/>
      <c r="AL55" s="721"/>
      <c r="AM55" s="721"/>
      <c r="AN55" s="721"/>
      <c r="AO55" s="721"/>
      <c r="AP55" s="721"/>
      <c r="AQ55" s="721"/>
      <c r="AR55" s="721"/>
      <c r="AS55" s="721"/>
      <c r="AT55" s="721"/>
      <c r="AU55" s="721"/>
      <c r="AV55" s="721"/>
      <c r="AW55" s="721"/>
      <c r="AX55" s="721"/>
      <c r="AY55" s="721"/>
      <c r="AZ55" s="724"/>
      <c r="BA55" s="724"/>
      <c r="BB55" s="724"/>
      <c r="BC55" s="724"/>
      <c r="BD55" s="724"/>
      <c r="BE55" s="681"/>
      <c r="BF55" s="681"/>
      <c r="BG55" s="681"/>
      <c r="BH55" s="681"/>
      <c r="BI55" s="682"/>
      <c r="BJ55" s="56"/>
      <c r="BK55" s="56"/>
      <c r="BL55" s="56"/>
      <c r="BM55" s="56"/>
      <c r="BN55" s="56"/>
      <c r="BO55" s="55"/>
      <c r="BP55" s="55"/>
      <c r="BQ55" s="52">
        <v>49</v>
      </c>
      <c r="BR55" s="72"/>
      <c r="BS55" s="671"/>
      <c r="BT55" s="672"/>
      <c r="BU55" s="672"/>
      <c r="BV55" s="672"/>
      <c r="BW55" s="672"/>
      <c r="BX55" s="672"/>
      <c r="BY55" s="672"/>
      <c r="BZ55" s="672"/>
      <c r="CA55" s="672"/>
      <c r="CB55" s="672"/>
      <c r="CC55" s="672"/>
      <c r="CD55" s="672"/>
      <c r="CE55" s="672"/>
      <c r="CF55" s="672"/>
      <c r="CG55" s="673"/>
      <c r="CH55" s="683"/>
      <c r="CI55" s="678"/>
      <c r="CJ55" s="678"/>
      <c r="CK55" s="678"/>
      <c r="CL55" s="684"/>
      <c r="CM55" s="683"/>
      <c r="CN55" s="678"/>
      <c r="CO55" s="678"/>
      <c r="CP55" s="678"/>
      <c r="CQ55" s="684"/>
      <c r="CR55" s="683"/>
      <c r="CS55" s="678"/>
      <c r="CT55" s="678"/>
      <c r="CU55" s="678"/>
      <c r="CV55" s="684"/>
      <c r="CW55" s="683"/>
      <c r="CX55" s="678"/>
      <c r="CY55" s="678"/>
      <c r="CZ55" s="678"/>
      <c r="DA55" s="684"/>
      <c r="DB55" s="683"/>
      <c r="DC55" s="678"/>
      <c r="DD55" s="678"/>
      <c r="DE55" s="678"/>
      <c r="DF55" s="684"/>
      <c r="DG55" s="683"/>
      <c r="DH55" s="678"/>
      <c r="DI55" s="678"/>
      <c r="DJ55" s="678"/>
      <c r="DK55" s="684"/>
      <c r="DL55" s="683"/>
      <c r="DM55" s="678"/>
      <c r="DN55" s="678"/>
      <c r="DO55" s="678"/>
      <c r="DP55" s="684"/>
      <c r="DQ55" s="683"/>
      <c r="DR55" s="678"/>
      <c r="DS55" s="678"/>
      <c r="DT55" s="678"/>
      <c r="DU55" s="684"/>
      <c r="DV55" s="671"/>
      <c r="DW55" s="672"/>
      <c r="DX55" s="672"/>
      <c r="DY55" s="672"/>
      <c r="DZ55" s="685"/>
      <c r="EA55" s="48"/>
    </row>
    <row r="56" spans="1:131" ht="26.25" customHeight="1" x14ac:dyDescent="0.15">
      <c r="A56" s="52">
        <v>29</v>
      </c>
      <c r="B56" s="671"/>
      <c r="C56" s="672"/>
      <c r="D56" s="672"/>
      <c r="E56" s="672"/>
      <c r="F56" s="672"/>
      <c r="G56" s="672"/>
      <c r="H56" s="672"/>
      <c r="I56" s="672"/>
      <c r="J56" s="672"/>
      <c r="K56" s="672"/>
      <c r="L56" s="672"/>
      <c r="M56" s="672"/>
      <c r="N56" s="672"/>
      <c r="O56" s="672"/>
      <c r="P56" s="673"/>
      <c r="Q56" s="720"/>
      <c r="R56" s="721"/>
      <c r="S56" s="721"/>
      <c r="T56" s="721"/>
      <c r="U56" s="721"/>
      <c r="V56" s="721"/>
      <c r="W56" s="721"/>
      <c r="X56" s="721"/>
      <c r="Y56" s="721"/>
      <c r="Z56" s="721"/>
      <c r="AA56" s="721"/>
      <c r="AB56" s="721"/>
      <c r="AC56" s="721"/>
      <c r="AD56" s="721"/>
      <c r="AE56" s="722"/>
      <c r="AF56" s="677"/>
      <c r="AG56" s="678"/>
      <c r="AH56" s="678"/>
      <c r="AI56" s="678"/>
      <c r="AJ56" s="679"/>
      <c r="AK56" s="723"/>
      <c r="AL56" s="721"/>
      <c r="AM56" s="721"/>
      <c r="AN56" s="721"/>
      <c r="AO56" s="721"/>
      <c r="AP56" s="721"/>
      <c r="AQ56" s="721"/>
      <c r="AR56" s="721"/>
      <c r="AS56" s="721"/>
      <c r="AT56" s="721"/>
      <c r="AU56" s="721"/>
      <c r="AV56" s="721"/>
      <c r="AW56" s="721"/>
      <c r="AX56" s="721"/>
      <c r="AY56" s="721"/>
      <c r="AZ56" s="724"/>
      <c r="BA56" s="724"/>
      <c r="BB56" s="724"/>
      <c r="BC56" s="724"/>
      <c r="BD56" s="724"/>
      <c r="BE56" s="681"/>
      <c r="BF56" s="681"/>
      <c r="BG56" s="681"/>
      <c r="BH56" s="681"/>
      <c r="BI56" s="682"/>
      <c r="BJ56" s="56"/>
      <c r="BK56" s="56"/>
      <c r="BL56" s="56"/>
      <c r="BM56" s="56"/>
      <c r="BN56" s="56"/>
      <c r="BO56" s="55"/>
      <c r="BP56" s="55"/>
      <c r="BQ56" s="52">
        <v>50</v>
      </c>
      <c r="BR56" s="72"/>
      <c r="BS56" s="671"/>
      <c r="BT56" s="672"/>
      <c r="BU56" s="672"/>
      <c r="BV56" s="672"/>
      <c r="BW56" s="672"/>
      <c r="BX56" s="672"/>
      <c r="BY56" s="672"/>
      <c r="BZ56" s="672"/>
      <c r="CA56" s="672"/>
      <c r="CB56" s="672"/>
      <c r="CC56" s="672"/>
      <c r="CD56" s="672"/>
      <c r="CE56" s="672"/>
      <c r="CF56" s="672"/>
      <c r="CG56" s="673"/>
      <c r="CH56" s="683"/>
      <c r="CI56" s="678"/>
      <c r="CJ56" s="678"/>
      <c r="CK56" s="678"/>
      <c r="CL56" s="684"/>
      <c r="CM56" s="683"/>
      <c r="CN56" s="678"/>
      <c r="CO56" s="678"/>
      <c r="CP56" s="678"/>
      <c r="CQ56" s="684"/>
      <c r="CR56" s="683"/>
      <c r="CS56" s="678"/>
      <c r="CT56" s="678"/>
      <c r="CU56" s="678"/>
      <c r="CV56" s="684"/>
      <c r="CW56" s="683"/>
      <c r="CX56" s="678"/>
      <c r="CY56" s="678"/>
      <c r="CZ56" s="678"/>
      <c r="DA56" s="684"/>
      <c r="DB56" s="683"/>
      <c r="DC56" s="678"/>
      <c r="DD56" s="678"/>
      <c r="DE56" s="678"/>
      <c r="DF56" s="684"/>
      <c r="DG56" s="683"/>
      <c r="DH56" s="678"/>
      <c r="DI56" s="678"/>
      <c r="DJ56" s="678"/>
      <c r="DK56" s="684"/>
      <c r="DL56" s="683"/>
      <c r="DM56" s="678"/>
      <c r="DN56" s="678"/>
      <c r="DO56" s="678"/>
      <c r="DP56" s="684"/>
      <c r="DQ56" s="683"/>
      <c r="DR56" s="678"/>
      <c r="DS56" s="678"/>
      <c r="DT56" s="678"/>
      <c r="DU56" s="684"/>
      <c r="DV56" s="671"/>
      <c r="DW56" s="672"/>
      <c r="DX56" s="672"/>
      <c r="DY56" s="672"/>
      <c r="DZ56" s="685"/>
      <c r="EA56" s="48"/>
    </row>
    <row r="57" spans="1:131" ht="26.25" customHeight="1" x14ac:dyDescent="0.15">
      <c r="A57" s="52">
        <v>30</v>
      </c>
      <c r="B57" s="671"/>
      <c r="C57" s="672"/>
      <c r="D57" s="672"/>
      <c r="E57" s="672"/>
      <c r="F57" s="672"/>
      <c r="G57" s="672"/>
      <c r="H57" s="672"/>
      <c r="I57" s="672"/>
      <c r="J57" s="672"/>
      <c r="K57" s="672"/>
      <c r="L57" s="672"/>
      <c r="M57" s="672"/>
      <c r="N57" s="672"/>
      <c r="O57" s="672"/>
      <c r="P57" s="673"/>
      <c r="Q57" s="720"/>
      <c r="R57" s="721"/>
      <c r="S57" s="721"/>
      <c r="T57" s="721"/>
      <c r="U57" s="721"/>
      <c r="V57" s="721"/>
      <c r="W57" s="721"/>
      <c r="X57" s="721"/>
      <c r="Y57" s="721"/>
      <c r="Z57" s="721"/>
      <c r="AA57" s="721"/>
      <c r="AB57" s="721"/>
      <c r="AC57" s="721"/>
      <c r="AD57" s="721"/>
      <c r="AE57" s="722"/>
      <c r="AF57" s="677"/>
      <c r="AG57" s="678"/>
      <c r="AH57" s="678"/>
      <c r="AI57" s="678"/>
      <c r="AJ57" s="679"/>
      <c r="AK57" s="723"/>
      <c r="AL57" s="721"/>
      <c r="AM57" s="721"/>
      <c r="AN57" s="721"/>
      <c r="AO57" s="721"/>
      <c r="AP57" s="721"/>
      <c r="AQ57" s="721"/>
      <c r="AR57" s="721"/>
      <c r="AS57" s="721"/>
      <c r="AT57" s="721"/>
      <c r="AU57" s="721"/>
      <c r="AV57" s="721"/>
      <c r="AW57" s="721"/>
      <c r="AX57" s="721"/>
      <c r="AY57" s="721"/>
      <c r="AZ57" s="724"/>
      <c r="BA57" s="724"/>
      <c r="BB57" s="724"/>
      <c r="BC57" s="724"/>
      <c r="BD57" s="724"/>
      <c r="BE57" s="681"/>
      <c r="BF57" s="681"/>
      <c r="BG57" s="681"/>
      <c r="BH57" s="681"/>
      <c r="BI57" s="682"/>
      <c r="BJ57" s="56"/>
      <c r="BK57" s="56"/>
      <c r="BL57" s="56"/>
      <c r="BM57" s="56"/>
      <c r="BN57" s="56"/>
      <c r="BO57" s="55"/>
      <c r="BP57" s="55"/>
      <c r="BQ57" s="52">
        <v>51</v>
      </c>
      <c r="BR57" s="72"/>
      <c r="BS57" s="671"/>
      <c r="BT57" s="672"/>
      <c r="BU57" s="672"/>
      <c r="BV57" s="672"/>
      <c r="BW57" s="672"/>
      <c r="BX57" s="672"/>
      <c r="BY57" s="672"/>
      <c r="BZ57" s="672"/>
      <c r="CA57" s="672"/>
      <c r="CB57" s="672"/>
      <c r="CC57" s="672"/>
      <c r="CD57" s="672"/>
      <c r="CE57" s="672"/>
      <c r="CF57" s="672"/>
      <c r="CG57" s="673"/>
      <c r="CH57" s="683"/>
      <c r="CI57" s="678"/>
      <c r="CJ57" s="678"/>
      <c r="CK57" s="678"/>
      <c r="CL57" s="684"/>
      <c r="CM57" s="683"/>
      <c r="CN57" s="678"/>
      <c r="CO57" s="678"/>
      <c r="CP57" s="678"/>
      <c r="CQ57" s="684"/>
      <c r="CR57" s="683"/>
      <c r="CS57" s="678"/>
      <c r="CT57" s="678"/>
      <c r="CU57" s="678"/>
      <c r="CV57" s="684"/>
      <c r="CW57" s="683"/>
      <c r="CX57" s="678"/>
      <c r="CY57" s="678"/>
      <c r="CZ57" s="678"/>
      <c r="DA57" s="684"/>
      <c r="DB57" s="683"/>
      <c r="DC57" s="678"/>
      <c r="DD57" s="678"/>
      <c r="DE57" s="678"/>
      <c r="DF57" s="684"/>
      <c r="DG57" s="683"/>
      <c r="DH57" s="678"/>
      <c r="DI57" s="678"/>
      <c r="DJ57" s="678"/>
      <c r="DK57" s="684"/>
      <c r="DL57" s="683"/>
      <c r="DM57" s="678"/>
      <c r="DN57" s="678"/>
      <c r="DO57" s="678"/>
      <c r="DP57" s="684"/>
      <c r="DQ57" s="683"/>
      <c r="DR57" s="678"/>
      <c r="DS57" s="678"/>
      <c r="DT57" s="678"/>
      <c r="DU57" s="684"/>
      <c r="DV57" s="671"/>
      <c r="DW57" s="672"/>
      <c r="DX57" s="672"/>
      <c r="DY57" s="672"/>
      <c r="DZ57" s="685"/>
      <c r="EA57" s="48"/>
    </row>
    <row r="58" spans="1:131" ht="26.25" customHeight="1" x14ac:dyDescent="0.15">
      <c r="A58" s="52">
        <v>31</v>
      </c>
      <c r="B58" s="671"/>
      <c r="C58" s="672"/>
      <c r="D58" s="672"/>
      <c r="E58" s="672"/>
      <c r="F58" s="672"/>
      <c r="G58" s="672"/>
      <c r="H58" s="672"/>
      <c r="I58" s="672"/>
      <c r="J58" s="672"/>
      <c r="K58" s="672"/>
      <c r="L58" s="672"/>
      <c r="M58" s="672"/>
      <c r="N58" s="672"/>
      <c r="O58" s="672"/>
      <c r="P58" s="673"/>
      <c r="Q58" s="720"/>
      <c r="R58" s="721"/>
      <c r="S58" s="721"/>
      <c r="T58" s="721"/>
      <c r="U58" s="721"/>
      <c r="V58" s="721"/>
      <c r="W58" s="721"/>
      <c r="X58" s="721"/>
      <c r="Y58" s="721"/>
      <c r="Z58" s="721"/>
      <c r="AA58" s="721"/>
      <c r="AB58" s="721"/>
      <c r="AC58" s="721"/>
      <c r="AD58" s="721"/>
      <c r="AE58" s="722"/>
      <c r="AF58" s="677"/>
      <c r="AG58" s="678"/>
      <c r="AH58" s="678"/>
      <c r="AI58" s="678"/>
      <c r="AJ58" s="679"/>
      <c r="AK58" s="723"/>
      <c r="AL58" s="721"/>
      <c r="AM58" s="721"/>
      <c r="AN58" s="721"/>
      <c r="AO58" s="721"/>
      <c r="AP58" s="721"/>
      <c r="AQ58" s="721"/>
      <c r="AR58" s="721"/>
      <c r="AS58" s="721"/>
      <c r="AT58" s="721"/>
      <c r="AU58" s="721"/>
      <c r="AV58" s="721"/>
      <c r="AW58" s="721"/>
      <c r="AX58" s="721"/>
      <c r="AY58" s="721"/>
      <c r="AZ58" s="724"/>
      <c r="BA58" s="724"/>
      <c r="BB58" s="724"/>
      <c r="BC58" s="724"/>
      <c r="BD58" s="724"/>
      <c r="BE58" s="681"/>
      <c r="BF58" s="681"/>
      <c r="BG58" s="681"/>
      <c r="BH58" s="681"/>
      <c r="BI58" s="682"/>
      <c r="BJ58" s="56"/>
      <c r="BK58" s="56"/>
      <c r="BL58" s="56"/>
      <c r="BM58" s="56"/>
      <c r="BN58" s="56"/>
      <c r="BO58" s="55"/>
      <c r="BP58" s="55"/>
      <c r="BQ58" s="52">
        <v>52</v>
      </c>
      <c r="BR58" s="72"/>
      <c r="BS58" s="671"/>
      <c r="BT58" s="672"/>
      <c r="BU58" s="672"/>
      <c r="BV58" s="672"/>
      <c r="BW58" s="672"/>
      <c r="BX58" s="672"/>
      <c r="BY58" s="672"/>
      <c r="BZ58" s="672"/>
      <c r="CA58" s="672"/>
      <c r="CB58" s="672"/>
      <c r="CC58" s="672"/>
      <c r="CD58" s="672"/>
      <c r="CE58" s="672"/>
      <c r="CF58" s="672"/>
      <c r="CG58" s="673"/>
      <c r="CH58" s="683"/>
      <c r="CI58" s="678"/>
      <c r="CJ58" s="678"/>
      <c r="CK58" s="678"/>
      <c r="CL58" s="684"/>
      <c r="CM58" s="683"/>
      <c r="CN58" s="678"/>
      <c r="CO58" s="678"/>
      <c r="CP58" s="678"/>
      <c r="CQ58" s="684"/>
      <c r="CR58" s="683"/>
      <c r="CS58" s="678"/>
      <c r="CT58" s="678"/>
      <c r="CU58" s="678"/>
      <c r="CV58" s="684"/>
      <c r="CW58" s="683"/>
      <c r="CX58" s="678"/>
      <c r="CY58" s="678"/>
      <c r="CZ58" s="678"/>
      <c r="DA58" s="684"/>
      <c r="DB58" s="683"/>
      <c r="DC58" s="678"/>
      <c r="DD58" s="678"/>
      <c r="DE58" s="678"/>
      <c r="DF58" s="684"/>
      <c r="DG58" s="683"/>
      <c r="DH58" s="678"/>
      <c r="DI58" s="678"/>
      <c r="DJ58" s="678"/>
      <c r="DK58" s="684"/>
      <c r="DL58" s="683"/>
      <c r="DM58" s="678"/>
      <c r="DN58" s="678"/>
      <c r="DO58" s="678"/>
      <c r="DP58" s="684"/>
      <c r="DQ58" s="683"/>
      <c r="DR58" s="678"/>
      <c r="DS58" s="678"/>
      <c r="DT58" s="678"/>
      <c r="DU58" s="684"/>
      <c r="DV58" s="671"/>
      <c r="DW58" s="672"/>
      <c r="DX58" s="672"/>
      <c r="DY58" s="672"/>
      <c r="DZ58" s="685"/>
      <c r="EA58" s="48"/>
    </row>
    <row r="59" spans="1:131" ht="26.25" customHeight="1" x14ac:dyDescent="0.15">
      <c r="A59" s="52">
        <v>32</v>
      </c>
      <c r="B59" s="671"/>
      <c r="C59" s="672"/>
      <c r="D59" s="672"/>
      <c r="E59" s="672"/>
      <c r="F59" s="672"/>
      <c r="G59" s="672"/>
      <c r="H59" s="672"/>
      <c r="I59" s="672"/>
      <c r="J59" s="672"/>
      <c r="K59" s="672"/>
      <c r="L59" s="672"/>
      <c r="M59" s="672"/>
      <c r="N59" s="672"/>
      <c r="O59" s="672"/>
      <c r="P59" s="673"/>
      <c r="Q59" s="720"/>
      <c r="R59" s="721"/>
      <c r="S59" s="721"/>
      <c r="T59" s="721"/>
      <c r="U59" s="721"/>
      <c r="V59" s="721"/>
      <c r="W59" s="721"/>
      <c r="X59" s="721"/>
      <c r="Y59" s="721"/>
      <c r="Z59" s="721"/>
      <c r="AA59" s="721"/>
      <c r="AB59" s="721"/>
      <c r="AC59" s="721"/>
      <c r="AD59" s="721"/>
      <c r="AE59" s="722"/>
      <c r="AF59" s="677"/>
      <c r="AG59" s="678"/>
      <c r="AH59" s="678"/>
      <c r="AI59" s="678"/>
      <c r="AJ59" s="679"/>
      <c r="AK59" s="723"/>
      <c r="AL59" s="721"/>
      <c r="AM59" s="721"/>
      <c r="AN59" s="721"/>
      <c r="AO59" s="721"/>
      <c r="AP59" s="721"/>
      <c r="AQ59" s="721"/>
      <c r="AR59" s="721"/>
      <c r="AS59" s="721"/>
      <c r="AT59" s="721"/>
      <c r="AU59" s="721"/>
      <c r="AV59" s="721"/>
      <c r="AW59" s="721"/>
      <c r="AX59" s="721"/>
      <c r="AY59" s="721"/>
      <c r="AZ59" s="724"/>
      <c r="BA59" s="724"/>
      <c r="BB59" s="724"/>
      <c r="BC59" s="724"/>
      <c r="BD59" s="724"/>
      <c r="BE59" s="681"/>
      <c r="BF59" s="681"/>
      <c r="BG59" s="681"/>
      <c r="BH59" s="681"/>
      <c r="BI59" s="682"/>
      <c r="BJ59" s="56"/>
      <c r="BK59" s="56"/>
      <c r="BL59" s="56"/>
      <c r="BM59" s="56"/>
      <c r="BN59" s="56"/>
      <c r="BO59" s="55"/>
      <c r="BP59" s="55"/>
      <c r="BQ59" s="52">
        <v>53</v>
      </c>
      <c r="BR59" s="72"/>
      <c r="BS59" s="671"/>
      <c r="BT59" s="672"/>
      <c r="BU59" s="672"/>
      <c r="BV59" s="672"/>
      <c r="BW59" s="672"/>
      <c r="BX59" s="672"/>
      <c r="BY59" s="672"/>
      <c r="BZ59" s="672"/>
      <c r="CA59" s="672"/>
      <c r="CB59" s="672"/>
      <c r="CC59" s="672"/>
      <c r="CD59" s="672"/>
      <c r="CE59" s="672"/>
      <c r="CF59" s="672"/>
      <c r="CG59" s="673"/>
      <c r="CH59" s="683"/>
      <c r="CI59" s="678"/>
      <c r="CJ59" s="678"/>
      <c r="CK59" s="678"/>
      <c r="CL59" s="684"/>
      <c r="CM59" s="683"/>
      <c r="CN59" s="678"/>
      <c r="CO59" s="678"/>
      <c r="CP59" s="678"/>
      <c r="CQ59" s="684"/>
      <c r="CR59" s="683"/>
      <c r="CS59" s="678"/>
      <c r="CT59" s="678"/>
      <c r="CU59" s="678"/>
      <c r="CV59" s="684"/>
      <c r="CW59" s="683"/>
      <c r="CX59" s="678"/>
      <c r="CY59" s="678"/>
      <c r="CZ59" s="678"/>
      <c r="DA59" s="684"/>
      <c r="DB59" s="683"/>
      <c r="DC59" s="678"/>
      <c r="DD59" s="678"/>
      <c r="DE59" s="678"/>
      <c r="DF59" s="684"/>
      <c r="DG59" s="683"/>
      <c r="DH59" s="678"/>
      <c r="DI59" s="678"/>
      <c r="DJ59" s="678"/>
      <c r="DK59" s="684"/>
      <c r="DL59" s="683"/>
      <c r="DM59" s="678"/>
      <c r="DN59" s="678"/>
      <c r="DO59" s="678"/>
      <c r="DP59" s="684"/>
      <c r="DQ59" s="683"/>
      <c r="DR59" s="678"/>
      <c r="DS59" s="678"/>
      <c r="DT59" s="678"/>
      <c r="DU59" s="684"/>
      <c r="DV59" s="671"/>
      <c r="DW59" s="672"/>
      <c r="DX59" s="672"/>
      <c r="DY59" s="672"/>
      <c r="DZ59" s="685"/>
      <c r="EA59" s="48"/>
    </row>
    <row r="60" spans="1:131" ht="26.25" customHeight="1" x14ac:dyDescent="0.15">
      <c r="A60" s="52">
        <v>33</v>
      </c>
      <c r="B60" s="671"/>
      <c r="C60" s="672"/>
      <c r="D60" s="672"/>
      <c r="E60" s="672"/>
      <c r="F60" s="672"/>
      <c r="G60" s="672"/>
      <c r="H60" s="672"/>
      <c r="I60" s="672"/>
      <c r="J60" s="672"/>
      <c r="K60" s="672"/>
      <c r="L60" s="672"/>
      <c r="M60" s="672"/>
      <c r="N60" s="672"/>
      <c r="O60" s="672"/>
      <c r="P60" s="673"/>
      <c r="Q60" s="720"/>
      <c r="R60" s="721"/>
      <c r="S60" s="721"/>
      <c r="T60" s="721"/>
      <c r="U60" s="721"/>
      <c r="V60" s="721"/>
      <c r="W60" s="721"/>
      <c r="X60" s="721"/>
      <c r="Y60" s="721"/>
      <c r="Z60" s="721"/>
      <c r="AA60" s="721"/>
      <c r="AB60" s="721"/>
      <c r="AC60" s="721"/>
      <c r="AD60" s="721"/>
      <c r="AE60" s="722"/>
      <c r="AF60" s="677"/>
      <c r="AG60" s="678"/>
      <c r="AH60" s="678"/>
      <c r="AI60" s="678"/>
      <c r="AJ60" s="679"/>
      <c r="AK60" s="723"/>
      <c r="AL60" s="721"/>
      <c r="AM60" s="721"/>
      <c r="AN60" s="721"/>
      <c r="AO60" s="721"/>
      <c r="AP60" s="721"/>
      <c r="AQ60" s="721"/>
      <c r="AR60" s="721"/>
      <c r="AS60" s="721"/>
      <c r="AT60" s="721"/>
      <c r="AU60" s="721"/>
      <c r="AV60" s="721"/>
      <c r="AW60" s="721"/>
      <c r="AX60" s="721"/>
      <c r="AY60" s="721"/>
      <c r="AZ60" s="724"/>
      <c r="BA60" s="724"/>
      <c r="BB60" s="724"/>
      <c r="BC60" s="724"/>
      <c r="BD60" s="724"/>
      <c r="BE60" s="681"/>
      <c r="BF60" s="681"/>
      <c r="BG60" s="681"/>
      <c r="BH60" s="681"/>
      <c r="BI60" s="682"/>
      <c r="BJ60" s="56"/>
      <c r="BK60" s="56"/>
      <c r="BL60" s="56"/>
      <c r="BM60" s="56"/>
      <c r="BN60" s="56"/>
      <c r="BO60" s="55"/>
      <c r="BP60" s="55"/>
      <c r="BQ60" s="52">
        <v>54</v>
      </c>
      <c r="BR60" s="72"/>
      <c r="BS60" s="671"/>
      <c r="BT60" s="672"/>
      <c r="BU60" s="672"/>
      <c r="BV60" s="672"/>
      <c r="BW60" s="672"/>
      <c r="BX60" s="672"/>
      <c r="BY60" s="672"/>
      <c r="BZ60" s="672"/>
      <c r="CA60" s="672"/>
      <c r="CB60" s="672"/>
      <c r="CC60" s="672"/>
      <c r="CD60" s="672"/>
      <c r="CE60" s="672"/>
      <c r="CF60" s="672"/>
      <c r="CG60" s="673"/>
      <c r="CH60" s="683"/>
      <c r="CI60" s="678"/>
      <c r="CJ60" s="678"/>
      <c r="CK60" s="678"/>
      <c r="CL60" s="684"/>
      <c r="CM60" s="683"/>
      <c r="CN60" s="678"/>
      <c r="CO60" s="678"/>
      <c r="CP60" s="678"/>
      <c r="CQ60" s="684"/>
      <c r="CR60" s="683"/>
      <c r="CS60" s="678"/>
      <c r="CT60" s="678"/>
      <c r="CU60" s="678"/>
      <c r="CV60" s="684"/>
      <c r="CW60" s="683"/>
      <c r="CX60" s="678"/>
      <c r="CY60" s="678"/>
      <c r="CZ60" s="678"/>
      <c r="DA60" s="684"/>
      <c r="DB60" s="683"/>
      <c r="DC60" s="678"/>
      <c r="DD60" s="678"/>
      <c r="DE60" s="678"/>
      <c r="DF60" s="684"/>
      <c r="DG60" s="683"/>
      <c r="DH60" s="678"/>
      <c r="DI60" s="678"/>
      <c r="DJ60" s="678"/>
      <c r="DK60" s="684"/>
      <c r="DL60" s="683"/>
      <c r="DM60" s="678"/>
      <c r="DN60" s="678"/>
      <c r="DO60" s="678"/>
      <c r="DP60" s="684"/>
      <c r="DQ60" s="683"/>
      <c r="DR60" s="678"/>
      <c r="DS60" s="678"/>
      <c r="DT60" s="678"/>
      <c r="DU60" s="684"/>
      <c r="DV60" s="671"/>
      <c r="DW60" s="672"/>
      <c r="DX60" s="672"/>
      <c r="DY60" s="672"/>
      <c r="DZ60" s="685"/>
      <c r="EA60" s="48"/>
    </row>
    <row r="61" spans="1:131" ht="26.25" customHeight="1" x14ac:dyDescent="0.15">
      <c r="A61" s="52">
        <v>34</v>
      </c>
      <c r="B61" s="671"/>
      <c r="C61" s="672"/>
      <c r="D61" s="672"/>
      <c r="E61" s="672"/>
      <c r="F61" s="672"/>
      <c r="G61" s="672"/>
      <c r="H61" s="672"/>
      <c r="I61" s="672"/>
      <c r="J61" s="672"/>
      <c r="K61" s="672"/>
      <c r="L61" s="672"/>
      <c r="M61" s="672"/>
      <c r="N61" s="672"/>
      <c r="O61" s="672"/>
      <c r="P61" s="673"/>
      <c r="Q61" s="720"/>
      <c r="R61" s="721"/>
      <c r="S61" s="721"/>
      <c r="T61" s="721"/>
      <c r="U61" s="721"/>
      <c r="V61" s="721"/>
      <c r="W61" s="721"/>
      <c r="X61" s="721"/>
      <c r="Y61" s="721"/>
      <c r="Z61" s="721"/>
      <c r="AA61" s="721"/>
      <c r="AB61" s="721"/>
      <c r="AC61" s="721"/>
      <c r="AD61" s="721"/>
      <c r="AE61" s="722"/>
      <c r="AF61" s="677"/>
      <c r="AG61" s="678"/>
      <c r="AH61" s="678"/>
      <c r="AI61" s="678"/>
      <c r="AJ61" s="679"/>
      <c r="AK61" s="723"/>
      <c r="AL61" s="721"/>
      <c r="AM61" s="721"/>
      <c r="AN61" s="721"/>
      <c r="AO61" s="721"/>
      <c r="AP61" s="721"/>
      <c r="AQ61" s="721"/>
      <c r="AR61" s="721"/>
      <c r="AS61" s="721"/>
      <c r="AT61" s="721"/>
      <c r="AU61" s="721"/>
      <c r="AV61" s="721"/>
      <c r="AW61" s="721"/>
      <c r="AX61" s="721"/>
      <c r="AY61" s="721"/>
      <c r="AZ61" s="724"/>
      <c r="BA61" s="724"/>
      <c r="BB61" s="724"/>
      <c r="BC61" s="724"/>
      <c r="BD61" s="724"/>
      <c r="BE61" s="681"/>
      <c r="BF61" s="681"/>
      <c r="BG61" s="681"/>
      <c r="BH61" s="681"/>
      <c r="BI61" s="682"/>
      <c r="BJ61" s="56"/>
      <c r="BK61" s="56"/>
      <c r="BL61" s="56"/>
      <c r="BM61" s="56"/>
      <c r="BN61" s="56"/>
      <c r="BO61" s="55"/>
      <c r="BP61" s="55"/>
      <c r="BQ61" s="52">
        <v>55</v>
      </c>
      <c r="BR61" s="72"/>
      <c r="BS61" s="671"/>
      <c r="BT61" s="672"/>
      <c r="BU61" s="672"/>
      <c r="BV61" s="672"/>
      <c r="BW61" s="672"/>
      <c r="BX61" s="672"/>
      <c r="BY61" s="672"/>
      <c r="BZ61" s="672"/>
      <c r="CA61" s="672"/>
      <c r="CB61" s="672"/>
      <c r="CC61" s="672"/>
      <c r="CD61" s="672"/>
      <c r="CE61" s="672"/>
      <c r="CF61" s="672"/>
      <c r="CG61" s="673"/>
      <c r="CH61" s="683"/>
      <c r="CI61" s="678"/>
      <c r="CJ61" s="678"/>
      <c r="CK61" s="678"/>
      <c r="CL61" s="684"/>
      <c r="CM61" s="683"/>
      <c r="CN61" s="678"/>
      <c r="CO61" s="678"/>
      <c r="CP61" s="678"/>
      <c r="CQ61" s="684"/>
      <c r="CR61" s="683"/>
      <c r="CS61" s="678"/>
      <c r="CT61" s="678"/>
      <c r="CU61" s="678"/>
      <c r="CV61" s="684"/>
      <c r="CW61" s="683"/>
      <c r="CX61" s="678"/>
      <c r="CY61" s="678"/>
      <c r="CZ61" s="678"/>
      <c r="DA61" s="684"/>
      <c r="DB61" s="683"/>
      <c r="DC61" s="678"/>
      <c r="DD61" s="678"/>
      <c r="DE61" s="678"/>
      <c r="DF61" s="684"/>
      <c r="DG61" s="683"/>
      <c r="DH61" s="678"/>
      <c r="DI61" s="678"/>
      <c r="DJ61" s="678"/>
      <c r="DK61" s="684"/>
      <c r="DL61" s="683"/>
      <c r="DM61" s="678"/>
      <c r="DN61" s="678"/>
      <c r="DO61" s="678"/>
      <c r="DP61" s="684"/>
      <c r="DQ61" s="683"/>
      <c r="DR61" s="678"/>
      <c r="DS61" s="678"/>
      <c r="DT61" s="678"/>
      <c r="DU61" s="684"/>
      <c r="DV61" s="671"/>
      <c r="DW61" s="672"/>
      <c r="DX61" s="672"/>
      <c r="DY61" s="672"/>
      <c r="DZ61" s="685"/>
      <c r="EA61" s="48"/>
    </row>
    <row r="62" spans="1:131" ht="26.25" customHeight="1" x14ac:dyDescent="0.15">
      <c r="A62" s="52">
        <v>35</v>
      </c>
      <c r="B62" s="671"/>
      <c r="C62" s="672"/>
      <c r="D62" s="672"/>
      <c r="E62" s="672"/>
      <c r="F62" s="672"/>
      <c r="G62" s="672"/>
      <c r="H62" s="672"/>
      <c r="I62" s="672"/>
      <c r="J62" s="672"/>
      <c r="K62" s="672"/>
      <c r="L62" s="672"/>
      <c r="M62" s="672"/>
      <c r="N62" s="672"/>
      <c r="O62" s="672"/>
      <c r="P62" s="673"/>
      <c r="Q62" s="720"/>
      <c r="R62" s="721"/>
      <c r="S62" s="721"/>
      <c r="T62" s="721"/>
      <c r="U62" s="721"/>
      <c r="V62" s="721"/>
      <c r="W62" s="721"/>
      <c r="X62" s="721"/>
      <c r="Y62" s="721"/>
      <c r="Z62" s="721"/>
      <c r="AA62" s="721"/>
      <c r="AB62" s="721"/>
      <c r="AC62" s="721"/>
      <c r="AD62" s="721"/>
      <c r="AE62" s="722"/>
      <c r="AF62" s="677"/>
      <c r="AG62" s="678"/>
      <c r="AH62" s="678"/>
      <c r="AI62" s="678"/>
      <c r="AJ62" s="679"/>
      <c r="AK62" s="723"/>
      <c r="AL62" s="721"/>
      <c r="AM62" s="721"/>
      <c r="AN62" s="721"/>
      <c r="AO62" s="721"/>
      <c r="AP62" s="721"/>
      <c r="AQ62" s="721"/>
      <c r="AR62" s="721"/>
      <c r="AS62" s="721"/>
      <c r="AT62" s="721"/>
      <c r="AU62" s="721"/>
      <c r="AV62" s="721"/>
      <c r="AW62" s="721"/>
      <c r="AX62" s="721"/>
      <c r="AY62" s="721"/>
      <c r="AZ62" s="724"/>
      <c r="BA62" s="724"/>
      <c r="BB62" s="724"/>
      <c r="BC62" s="724"/>
      <c r="BD62" s="724"/>
      <c r="BE62" s="681"/>
      <c r="BF62" s="681"/>
      <c r="BG62" s="681"/>
      <c r="BH62" s="681"/>
      <c r="BI62" s="682"/>
      <c r="BJ62" s="725" t="s">
        <v>459</v>
      </c>
      <c r="BK62" s="692"/>
      <c r="BL62" s="692"/>
      <c r="BM62" s="692"/>
      <c r="BN62" s="693"/>
      <c r="BO62" s="55"/>
      <c r="BP62" s="55"/>
      <c r="BQ62" s="52">
        <v>56</v>
      </c>
      <c r="BR62" s="72"/>
      <c r="BS62" s="671"/>
      <c r="BT62" s="672"/>
      <c r="BU62" s="672"/>
      <c r="BV62" s="672"/>
      <c r="BW62" s="672"/>
      <c r="BX62" s="672"/>
      <c r="BY62" s="672"/>
      <c r="BZ62" s="672"/>
      <c r="CA62" s="672"/>
      <c r="CB62" s="672"/>
      <c r="CC62" s="672"/>
      <c r="CD62" s="672"/>
      <c r="CE62" s="672"/>
      <c r="CF62" s="672"/>
      <c r="CG62" s="673"/>
      <c r="CH62" s="683"/>
      <c r="CI62" s="678"/>
      <c r="CJ62" s="678"/>
      <c r="CK62" s="678"/>
      <c r="CL62" s="684"/>
      <c r="CM62" s="683"/>
      <c r="CN62" s="678"/>
      <c r="CO62" s="678"/>
      <c r="CP62" s="678"/>
      <c r="CQ62" s="684"/>
      <c r="CR62" s="683"/>
      <c r="CS62" s="678"/>
      <c r="CT62" s="678"/>
      <c r="CU62" s="678"/>
      <c r="CV62" s="684"/>
      <c r="CW62" s="683"/>
      <c r="CX62" s="678"/>
      <c r="CY62" s="678"/>
      <c r="CZ62" s="678"/>
      <c r="DA62" s="684"/>
      <c r="DB62" s="683"/>
      <c r="DC62" s="678"/>
      <c r="DD62" s="678"/>
      <c r="DE62" s="678"/>
      <c r="DF62" s="684"/>
      <c r="DG62" s="683"/>
      <c r="DH62" s="678"/>
      <c r="DI62" s="678"/>
      <c r="DJ62" s="678"/>
      <c r="DK62" s="684"/>
      <c r="DL62" s="683"/>
      <c r="DM62" s="678"/>
      <c r="DN62" s="678"/>
      <c r="DO62" s="678"/>
      <c r="DP62" s="684"/>
      <c r="DQ62" s="683"/>
      <c r="DR62" s="678"/>
      <c r="DS62" s="678"/>
      <c r="DT62" s="678"/>
      <c r="DU62" s="684"/>
      <c r="DV62" s="671"/>
      <c r="DW62" s="672"/>
      <c r="DX62" s="672"/>
      <c r="DY62" s="672"/>
      <c r="DZ62" s="685"/>
      <c r="EA62" s="48"/>
    </row>
    <row r="63" spans="1:131" ht="26.25" customHeight="1" x14ac:dyDescent="0.15">
      <c r="A63" s="53" t="s">
        <v>245</v>
      </c>
      <c r="B63" s="694" t="s">
        <v>373</v>
      </c>
      <c r="C63" s="695"/>
      <c r="D63" s="695"/>
      <c r="E63" s="695"/>
      <c r="F63" s="695"/>
      <c r="G63" s="695"/>
      <c r="H63" s="695"/>
      <c r="I63" s="695"/>
      <c r="J63" s="695"/>
      <c r="K63" s="695"/>
      <c r="L63" s="695"/>
      <c r="M63" s="695"/>
      <c r="N63" s="695"/>
      <c r="O63" s="695"/>
      <c r="P63" s="696"/>
      <c r="Q63" s="726"/>
      <c r="R63" s="703"/>
      <c r="S63" s="703"/>
      <c r="T63" s="703"/>
      <c r="U63" s="703"/>
      <c r="V63" s="703"/>
      <c r="W63" s="703"/>
      <c r="X63" s="703"/>
      <c r="Y63" s="703"/>
      <c r="Z63" s="703"/>
      <c r="AA63" s="703"/>
      <c r="AB63" s="703"/>
      <c r="AC63" s="703"/>
      <c r="AD63" s="703"/>
      <c r="AE63" s="727"/>
      <c r="AF63" s="700">
        <v>476</v>
      </c>
      <c r="AG63" s="698"/>
      <c r="AH63" s="698"/>
      <c r="AI63" s="698"/>
      <c r="AJ63" s="701"/>
      <c r="AK63" s="702"/>
      <c r="AL63" s="703"/>
      <c r="AM63" s="703"/>
      <c r="AN63" s="703"/>
      <c r="AO63" s="703"/>
      <c r="AP63" s="698"/>
      <c r="AQ63" s="698"/>
      <c r="AR63" s="698"/>
      <c r="AS63" s="698"/>
      <c r="AT63" s="698"/>
      <c r="AU63" s="698"/>
      <c r="AV63" s="698"/>
      <c r="AW63" s="698"/>
      <c r="AX63" s="698"/>
      <c r="AY63" s="698"/>
      <c r="AZ63" s="728"/>
      <c r="BA63" s="728"/>
      <c r="BB63" s="728"/>
      <c r="BC63" s="728"/>
      <c r="BD63" s="728"/>
      <c r="BE63" s="704"/>
      <c r="BF63" s="704"/>
      <c r="BG63" s="704"/>
      <c r="BH63" s="704"/>
      <c r="BI63" s="705"/>
      <c r="BJ63" s="706" t="s">
        <v>199</v>
      </c>
      <c r="BK63" s="707"/>
      <c r="BL63" s="707"/>
      <c r="BM63" s="707"/>
      <c r="BN63" s="708"/>
      <c r="BO63" s="55"/>
      <c r="BP63" s="55"/>
      <c r="BQ63" s="52">
        <v>57</v>
      </c>
      <c r="BR63" s="72"/>
      <c r="BS63" s="671"/>
      <c r="BT63" s="672"/>
      <c r="BU63" s="672"/>
      <c r="BV63" s="672"/>
      <c r="BW63" s="672"/>
      <c r="BX63" s="672"/>
      <c r="BY63" s="672"/>
      <c r="BZ63" s="672"/>
      <c r="CA63" s="672"/>
      <c r="CB63" s="672"/>
      <c r="CC63" s="672"/>
      <c r="CD63" s="672"/>
      <c r="CE63" s="672"/>
      <c r="CF63" s="672"/>
      <c r="CG63" s="673"/>
      <c r="CH63" s="683"/>
      <c r="CI63" s="678"/>
      <c r="CJ63" s="678"/>
      <c r="CK63" s="678"/>
      <c r="CL63" s="684"/>
      <c r="CM63" s="683"/>
      <c r="CN63" s="678"/>
      <c r="CO63" s="678"/>
      <c r="CP63" s="678"/>
      <c r="CQ63" s="684"/>
      <c r="CR63" s="683"/>
      <c r="CS63" s="678"/>
      <c r="CT63" s="678"/>
      <c r="CU63" s="678"/>
      <c r="CV63" s="684"/>
      <c r="CW63" s="683"/>
      <c r="CX63" s="678"/>
      <c r="CY63" s="678"/>
      <c r="CZ63" s="678"/>
      <c r="DA63" s="684"/>
      <c r="DB63" s="683"/>
      <c r="DC63" s="678"/>
      <c r="DD63" s="678"/>
      <c r="DE63" s="678"/>
      <c r="DF63" s="684"/>
      <c r="DG63" s="683"/>
      <c r="DH63" s="678"/>
      <c r="DI63" s="678"/>
      <c r="DJ63" s="678"/>
      <c r="DK63" s="684"/>
      <c r="DL63" s="683"/>
      <c r="DM63" s="678"/>
      <c r="DN63" s="678"/>
      <c r="DO63" s="678"/>
      <c r="DP63" s="684"/>
      <c r="DQ63" s="683"/>
      <c r="DR63" s="678"/>
      <c r="DS63" s="678"/>
      <c r="DT63" s="678"/>
      <c r="DU63" s="684"/>
      <c r="DV63" s="671"/>
      <c r="DW63" s="672"/>
      <c r="DX63" s="672"/>
      <c r="DY63" s="672"/>
      <c r="DZ63" s="685"/>
      <c r="EA63" s="48"/>
    </row>
    <row r="64" spans="1:131" ht="26.25" customHeight="1" x14ac:dyDescent="0.15">
      <c r="A64" s="55"/>
      <c r="B64" s="55"/>
      <c r="C64" s="55"/>
      <c r="D64" s="55"/>
      <c r="E64" s="55"/>
      <c r="F64" s="55"/>
      <c r="G64" s="55"/>
      <c r="H64" s="55"/>
      <c r="I64" s="55"/>
      <c r="J64" s="55"/>
      <c r="K64" s="55"/>
      <c r="L64" s="55"/>
      <c r="M64" s="55"/>
      <c r="N64" s="55"/>
      <c r="O64" s="55"/>
      <c r="P64" s="55"/>
      <c r="Q64" s="55"/>
      <c r="R64" s="55"/>
      <c r="S64" s="55"/>
      <c r="T64" s="55"/>
      <c r="U64" s="55"/>
      <c r="V64" s="55"/>
      <c r="W64" s="55"/>
      <c r="X64" s="55"/>
      <c r="Y64" s="55"/>
      <c r="Z64" s="55"/>
      <c r="AA64" s="55"/>
      <c r="AB64" s="55"/>
      <c r="AC64" s="55"/>
      <c r="AD64" s="55"/>
      <c r="AE64" s="55"/>
      <c r="AF64" s="55"/>
      <c r="AG64" s="55"/>
      <c r="AH64" s="55"/>
      <c r="AI64" s="55"/>
      <c r="AJ64" s="55"/>
      <c r="AK64" s="55"/>
      <c r="AL64" s="55"/>
      <c r="AM64" s="55"/>
      <c r="AN64" s="55"/>
      <c r="AO64" s="55"/>
      <c r="AP64" s="55"/>
      <c r="AQ64" s="55"/>
      <c r="AR64" s="55"/>
      <c r="AS64" s="55"/>
      <c r="AT64" s="55"/>
      <c r="AU64" s="55"/>
      <c r="AV64" s="55"/>
      <c r="AW64" s="55"/>
      <c r="AX64" s="55"/>
      <c r="AY64" s="55"/>
      <c r="AZ64" s="55"/>
      <c r="BA64" s="55"/>
      <c r="BB64" s="55"/>
      <c r="BC64" s="55"/>
      <c r="BD64" s="55"/>
      <c r="BE64" s="55"/>
      <c r="BF64" s="55"/>
      <c r="BG64" s="55"/>
      <c r="BH64" s="55"/>
      <c r="BI64" s="55"/>
      <c r="BJ64" s="55"/>
      <c r="BK64" s="55"/>
      <c r="BL64" s="55"/>
      <c r="BM64" s="55"/>
      <c r="BN64" s="55"/>
      <c r="BO64" s="55"/>
      <c r="BP64" s="55"/>
      <c r="BQ64" s="52">
        <v>58</v>
      </c>
      <c r="BR64" s="72"/>
      <c r="BS64" s="671"/>
      <c r="BT64" s="672"/>
      <c r="BU64" s="672"/>
      <c r="BV64" s="672"/>
      <c r="BW64" s="672"/>
      <c r="BX64" s="672"/>
      <c r="BY64" s="672"/>
      <c r="BZ64" s="672"/>
      <c r="CA64" s="672"/>
      <c r="CB64" s="672"/>
      <c r="CC64" s="672"/>
      <c r="CD64" s="672"/>
      <c r="CE64" s="672"/>
      <c r="CF64" s="672"/>
      <c r="CG64" s="673"/>
      <c r="CH64" s="683"/>
      <c r="CI64" s="678"/>
      <c r="CJ64" s="678"/>
      <c r="CK64" s="678"/>
      <c r="CL64" s="684"/>
      <c r="CM64" s="683"/>
      <c r="CN64" s="678"/>
      <c r="CO64" s="678"/>
      <c r="CP64" s="678"/>
      <c r="CQ64" s="684"/>
      <c r="CR64" s="683"/>
      <c r="CS64" s="678"/>
      <c r="CT64" s="678"/>
      <c r="CU64" s="678"/>
      <c r="CV64" s="684"/>
      <c r="CW64" s="683"/>
      <c r="CX64" s="678"/>
      <c r="CY64" s="678"/>
      <c r="CZ64" s="678"/>
      <c r="DA64" s="684"/>
      <c r="DB64" s="683"/>
      <c r="DC64" s="678"/>
      <c r="DD64" s="678"/>
      <c r="DE64" s="678"/>
      <c r="DF64" s="684"/>
      <c r="DG64" s="683"/>
      <c r="DH64" s="678"/>
      <c r="DI64" s="678"/>
      <c r="DJ64" s="678"/>
      <c r="DK64" s="684"/>
      <c r="DL64" s="683"/>
      <c r="DM64" s="678"/>
      <c r="DN64" s="678"/>
      <c r="DO64" s="678"/>
      <c r="DP64" s="684"/>
      <c r="DQ64" s="683"/>
      <c r="DR64" s="678"/>
      <c r="DS64" s="678"/>
      <c r="DT64" s="678"/>
      <c r="DU64" s="684"/>
      <c r="DV64" s="671"/>
      <c r="DW64" s="672"/>
      <c r="DX64" s="672"/>
      <c r="DY64" s="672"/>
      <c r="DZ64" s="685"/>
      <c r="EA64" s="48"/>
    </row>
    <row r="65" spans="1:131" ht="26.25" customHeight="1" x14ac:dyDescent="0.15">
      <c r="A65" s="56" t="s">
        <v>450</v>
      </c>
      <c r="B65" s="56"/>
      <c r="C65" s="56"/>
      <c r="D65" s="56"/>
      <c r="E65" s="56"/>
      <c r="F65" s="56"/>
      <c r="G65" s="56"/>
      <c r="H65" s="56"/>
      <c r="I65" s="56"/>
      <c r="J65" s="56"/>
      <c r="K65" s="56"/>
      <c r="L65" s="56"/>
      <c r="M65" s="56"/>
      <c r="N65" s="56"/>
      <c r="O65" s="56"/>
      <c r="P65" s="56"/>
      <c r="Q65" s="56"/>
      <c r="R65" s="56"/>
      <c r="S65" s="56"/>
      <c r="T65" s="56"/>
      <c r="U65" s="56"/>
      <c r="V65" s="56"/>
      <c r="W65" s="56"/>
      <c r="X65" s="56"/>
      <c r="Y65" s="56"/>
      <c r="Z65" s="56"/>
      <c r="AA65" s="56"/>
      <c r="AB65" s="56"/>
      <c r="AC65" s="56"/>
      <c r="AD65" s="56"/>
      <c r="AE65" s="56"/>
      <c r="AF65" s="56"/>
      <c r="AG65" s="56"/>
      <c r="AH65" s="56"/>
      <c r="AI65" s="56"/>
      <c r="AJ65" s="56"/>
      <c r="AK65" s="56"/>
      <c r="AL65" s="56"/>
      <c r="AM65" s="56"/>
      <c r="AN65" s="56"/>
      <c r="AO65" s="56"/>
      <c r="AP65" s="56"/>
      <c r="AQ65" s="56"/>
      <c r="AR65" s="56"/>
      <c r="AS65" s="56"/>
      <c r="AT65" s="56"/>
      <c r="AU65" s="56"/>
      <c r="AV65" s="56"/>
      <c r="AW65" s="56"/>
      <c r="AX65" s="56"/>
      <c r="AY65" s="56"/>
      <c r="AZ65" s="56"/>
      <c r="BA65" s="56"/>
      <c r="BB65" s="56"/>
      <c r="BC65" s="56"/>
      <c r="BD65" s="56"/>
      <c r="BE65" s="55"/>
      <c r="BF65" s="55"/>
      <c r="BG65" s="55"/>
      <c r="BH65" s="55"/>
      <c r="BI65" s="55"/>
      <c r="BJ65" s="55"/>
      <c r="BK65" s="55"/>
      <c r="BL65" s="55"/>
      <c r="BM65" s="55"/>
      <c r="BN65" s="55"/>
      <c r="BO65" s="55"/>
      <c r="BP65" s="55"/>
      <c r="BQ65" s="52">
        <v>59</v>
      </c>
      <c r="BR65" s="72"/>
      <c r="BS65" s="671"/>
      <c r="BT65" s="672"/>
      <c r="BU65" s="672"/>
      <c r="BV65" s="672"/>
      <c r="BW65" s="672"/>
      <c r="BX65" s="672"/>
      <c r="BY65" s="672"/>
      <c r="BZ65" s="672"/>
      <c r="CA65" s="672"/>
      <c r="CB65" s="672"/>
      <c r="CC65" s="672"/>
      <c r="CD65" s="672"/>
      <c r="CE65" s="672"/>
      <c r="CF65" s="672"/>
      <c r="CG65" s="673"/>
      <c r="CH65" s="683"/>
      <c r="CI65" s="678"/>
      <c r="CJ65" s="678"/>
      <c r="CK65" s="678"/>
      <c r="CL65" s="684"/>
      <c r="CM65" s="683"/>
      <c r="CN65" s="678"/>
      <c r="CO65" s="678"/>
      <c r="CP65" s="678"/>
      <c r="CQ65" s="684"/>
      <c r="CR65" s="683"/>
      <c r="CS65" s="678"/>
      <c r="CT65" s="678"/>
      <c r="CU65" s="678"/>
      <c r="CV65" s="684"/>
      <c r="CW65" s="683"/>
      <c r="CX65" s="678"/>
      <c r="CY65" s="678"/>
      <c r="CZ65" s="678"/>
      <c r="DA65" s="684"/>
      <c r="DB65" s="683"/>
      <c r="DC65" s="678"/>
      <c r="DD65" s="678"/>
      <c r="DE65" s="678"/>
      <c r="DF65" s="684"/>
      <c r="DG65" s="683"/>
      <c r="DH65" s="678"/>
      <c r="DI65" s="678"/>
      <c r="DJ65" s="678"/>
      <c r="DK65" s="684"/>
      <c r="DL65" s="683"/>
      <c r="DM65" s="678"/>
      <c r="DN65" s="678"/>
      <c r="DO65" s="678"/>
      <c r="DP65" s="684"/>
      <c r="DQ65" s="683"/>
      <c r="DR65" s="678"/>
      <c r="DS65" s="678"/>
      <c r="DT65" s="678"/>
      <c r="DU65" s="684"/>
      <c r="DV65" s="671"/>
      <c r="DW65" s="672"/>
      <c r="DX65" s="672"/>
      <c r="DY65" s="672"/>
      <c r="DZ65" s="685"/>
      <c r="EA65" s="48"/>
    </row>
    <row r="66" spans="1:131" ht="26.25" customHeight="1" x14ac:dyDescent="0.15">
      <c r="A66" s="910" t="s">
        <v>445</v>
      </c>
      <c r="B66" s="911"/>
      <c r="C66" s="911"/>
      <c r="D66" s="911"/>
      <c r="E66" s="911"/>
      <c r="F66" s="911"/>
      <c r="G66" s="911"/>
      <c r="H66" s="911"/>
      <c r="I66" s="911"/>
      <c r="J66" s="911"/>
      <c r="K66" s="911"/>
      <c r="L66" s="911"/>
      <c r="M66" s="911"/>
      <c r="N66" s="911"/>
      <c r="O66" s="911"/>
      <c r="P66" s="912"/>
      <c r="Q66" s="916" t="s">
        <v>451</v>
      </c>
      <c r="R66" s="917"/>
      <c r="S66" s="917"/>
      <c r="T66" s="917"/>
      <c r="U66" s="918"/>
      <c r="V66" s="916" t="s">
        <v>452</v>
      </c>
      <c r="W66" s="917"/>
      <c r="X66" s="917"/>
      <c r="Y66" s="917"/>
      <c r="Z66" s="918"/>
      <c r="AA66" s="916" t="s">
        <v>453</v>
      </c>
      <c r="AB66" s="917"/>
      <c r="AC66" s="917"/>
      <c r="AD66" s="917"/>
      <c r="AE66" s="918"/>
      <c r="AF66" s="938" t="s">
        <v>241</v>
      </c>
      <c r="AG66" s="933"/>
      <c r="AH66" s="933"/>
      <c r="AI66" s="933"/>
      <c r="AJ66" s="939"/>
      <c r="AK66" s="916" t="s">
        <v>386</v>
      </c>
      <c r="AL66" s="911"/>
      <c r="AM66" s="911"/>
      <c r="AN66" s="911"/>
      <c r="AO66" s="912"/>
      <c r="AP66" s="916" t="s">
        <v>354</v>
      </c>
      <c r="AQ66" s="917"/>
      <c r="AR66" s="917"/>
      <c r="AS66" s="917"/>
      <c r="AT66" s="918"/>
      <c r="AU66" s="916" t="s">
        <v>460</v>
      </c>
      <c r="AV66" s="917"/>
      <c r="AW66" s="917"/>
      <c r="AX66" s="917"/>
      <c r="AY66" s="918"/>
      <c r="AZ66" s="916" t="s">
        <v>441</v>
      </c>
      <c r="BA66" s="917"/>
      <c r="BB66" s="917"/>
      <c r="BC66" s="917"/>
      <c r="BD66" s="923"/>
      <c r="BE66" s="55"/>
      <c r="BF66" s="55"/>
      <c r="BG66" s="55"/>
      <c r="BH66" s="55"/>
      <c r="BI66" s="55"/>
      <c r="BJ66" s="55"/>
      <c r="BK66" s="55"/>
      <c r="BL66" s="55"/>
      <c r="BM66" s="55"/>
      <c r="BN66" s="55"/>
      <c r="BO66" s="55"/>
      <c r="BP66" s="55"/>
      <c r="BQ66" s="52">
        <v>60</v>
      </c>
      <c r="BR66" s="73"/>
      <c r="BS66" s="729"/>
      <c r="BT66" s="730"/>
      <c r="BU66" s="730"/>
      <c r="BV66" s="730"/>
      <c r="BW66" s="730"/>
      <c r="BX66" s="730"/>
      <c r="BY66" s="730"/>
      <c r="BZ66" s="730"/>
      <c r="CA66" s="730"/>
      <c r="CB66" s="730"/>
      <c r="CC66" s="730"/>
      <c r="CD66" s="730"/>
      <c r="CE66" s="730"/>
      <c r="CF66" s="730"/>
      <c r="CG66" s="731"/>
      <c r="CH66" s="732"/>
      <c r="CI66" s="733"/>
      <c r="CJ66" s="733"/>
      <c r="CK66" s="733"/>
      <c r="CL66" s="734"/>
      <c r="CM66" s="732"/>
      <c r="CN66" s="733"/>
      <c r="CO66" s="733"/>
      <c r="CP66" s="733"/>
      <c r="CQ66" s="734"/>
      <c r="CR66" s="732"/>
      <c r="CS66" s="733"/>
      <c r="CT66" s="733"/>
      <c r="CU66" s="733"/>
      <c r="CV66" s="734"/>
      <c r="CW66" s="732"/>
      <c r="CX66" s="733"/>
      <c r="CY66" s="733"/>
      <c r="CZ66" s="733"/>
      <c r="DA66" s="734"/>
      <c r="DB66" s="732"/>
      <c r="DC66" s="733"/>
      <c r="DD66" s="733"/>
      <c r="DE66" s="733"/>
      <c r="DF66" s="734"/>
      <c r="DG66" s="732"/>
      <c r="DH66" s="733"/>
      <c r="DI66" s="733"/>
      <c r="DJ66" s="733"/>
      <c r="DK66" s="734"/>
      <c r="DL66" s="732"/>
      <c r="DM66" s="733"/>
      <c r="DN66" s="733"/>
      <c r="DO66" s="733"/>
      <c r="DP66" s="734"/>
      <c r="DQ66" s="732"/>
      <c r="DR66" s="733"/>
      <c r="DS66" s="733"/>
      <c r="DT66" s="733"/>
      <c r="DU66" s="734"/>
      <c r="DV66" s="729"/>
      <c r="DW66" s="730"/>
      <c r="DX66" s="730"/>
      <c r="DY66" s="730"/>
      <c r="DZ66" s="735"/>
      <c r="EA66" s="48"/>
    </row>
    <row r="67" spans="1:131" ht="26.25" customHeight="1" x14ac:dyDescent="0.15">
      <c r="A67" s="913"/>
      <c r="B67" s="914"/>
      <c r="C67" s="914"/>
      <c r="D67" s="914"/>
      <c r="E67" s="914"/>
      <c r="F67" s="914"/>
      <c r="G67" s="914"/>
      <c r="H67" s="914"/>
      <c r="I67" s="914"/>
      <c r="J67" s="914"/>
      <c r="K67" s="914"/>
      <c r="L67" s="914"/>
      <c r="M67" s="914"/>
      <c r="N67" s="914"/>
      <c r="O67" s="914"/>
      <c r="P67" s="915"/>
      <c r="Q67" s="919"/>
      <c r="R67" s="920"/>
      <c r="S67" s="920"/>
      <c r="T67" s="920"/>
      <c r="U67" s="921"/>
      <c r="V67" s="919"/>
      <c r="W67" s="920"/>
      <c r="X67" s="920"/>
      <c r="Y67" s="920"/>
      <c r="Z67" s="921"/>
      <c r="AA67" s="919"/>
      <c r="AB67" s="920"/>
      <c r="AC67" s="920"/>
      <c r="AD67" s="920"/>
      <c r="AE67" s="921"/>
      <c r="AF67" s="940"/>
      <c r="AG67" s="936"/>
      <c r="AH67" s="936"/>
      <c r="AI67" s="936"/>
      <c r="AJ67" s="941"/>
      <c r="AK67" s="942"/>
      <c r="AL67" s="914"/>
      <c r="AM67" s="914"/>
      <c r="AN67" s="914"/>
      <c r="AO67" s="915"/>
      <c r="AP67" s="919"/>
      <c r="AQ67" s="920"/>
      <c r="AR67" s="920"/>
      <c r="AS67" s="920"/>
      <c r="AT67" s="921"/>
      <c r="AU67" s="919"/>
      <c r="AV67" s="920"/>
      <c r="AW67" s="920"/>
      <c r="AX67" s="920"/>
      <c r="AY67" s="921"/>
      <c r="AZ67" s="919"/>
      <c r="BA67" s="920"/>
      <c r="BB67" s="920"/>
      <c r="BC67" s="920"/>
      <c r="BD67" s="925"/>
      <c r="BE67" s="55"/>
      <c r="BF67" s="55"/>
      <c r="BG67" s="55"/>
      <c r="BH67" s="55"/>
      <c r="BI67" s="55"/>
      <c r="BJ67" s="55"/>
      <c r="BK67" s="55"/>
      <c r="BL67" s="55"/>
      <c r="BM67" s="55"/>
      <c r="BN67" s="55"/>
      <c r="BO67" s="55"/>
      <c r="BP67" s="55"/>
      <c r="BQ67" s="52">
        <v>61</v>
      </c>
      <c r="BR67" s="73"/>
      <c r="BS67" s="729"/>
      <c r="BT67" s="730"/>
      <c r="BU67" s="730"/>
      <c r="BV67" s="730"/>
      <c r="BW67" s="730"/>
      <c r="BX67" s="730"/>
      <c r="BY67" s="730"/>
      <c r="BZ67" s="730"/>
      <c r="CA67" s="730"/>
      <c r="CB67" s="730"/>
      <c r="CC67" s="730"/>
      <c r="CD67" s="730"/>
      <c r="CE67" s="730"/>
      <c r="CF67" s="730"/>
      <c r="CG67" s="731"/>
      <c r="CH67" s="732"/>
      <c r="CI67" s="733"/>
      <c r="CJ67" s="733"/>
      <c r="CK67" s="733"/>
      <c r="CL67" s="734"/>
      <c r="CM67" s="732"/>
      <c r="CN67" s="733"/>
      <c r="CO67" s="733"/>
      <c r="CP67" s="733"/>
      <c r="CQ67" s="734"/>
      <c r="CR67" s="732"/>
      <c r="CS67" s="733"/>
      <c r="CT67" s="733"/>
      <c r="CU67" s="733"/>
      <c r="CV67" s="734"/>
      <c r="CW67" s="732"/>
      <c r="CX67" s="733"/>
      <c r="CY67" s="733"/>
      <c r="CZ67" s="733"/>
      <c r="DA67" s="734"/>
      <c r="DB67" s="732"/>
      <c r="DC67" s="733"/>
      <c r="DD67" s="733"/>
      <c r="DE67" s="733"/>
      <c r="DF67" s="734"/>
      <c r="DG67" s="732"/>
      <c r="DH67" s="733"/>
      <c r="DI67" s="733"/>
      <c r="DJ67" s="733"/>
      <c r="DK67" s="734"/>
      <c r="DL67" s="732"/>
      <c r="DM67" s="733"/>
      <c r="DN67" s="733"/>
      <c r="DO67" s="733"/>
      <c r="DP67" s="734"/>
      <c r="DQ67" s="732"/>
      <c r="DR67" s="733"/>
      <c r="DS67" s="733"/>
      <c r="DT67" s="733"/>
      <c r="DU67" s="734"/>
      <c r="DV67" s="729"/>
      <c r="DW67" s="730"/>
      <c r="DX67" s="730"/>
      <c r="DY67" s="730"/>
      <c r="DZ67" s="735"/>
      <c r="EA67" s="48"/>
    </row>
    <row r="68" spans="1:131" ht="60" customHeight="1" x14ac:dyDescent="0.15">
      <c r="A68" s="51">
        <v>1</v>
      </c>
      <c r="B68" s="736" t="s">
        <v>477</v>
      </c>
      <c r="C68" s="656"/>
      <c r="D68" s="656"/>
      <c r="E68" s="656"/>
      <c r="F68" s="656"/>
      <c r="G68" s="656"/>
      <c r="H68" s="656"/>
      <c r="I68" s="656"/>
      <c r="J68" s="656"/>
      <c r="K68" s="656"/>
      <c r="L68" s="656"/>
      <c r="M68" s="656"/>
      <c r="N68" s="656"/>
      <c r="O68" s="656"/>
      <c r="P68" s="657"/>
      <c r="Q68" s="658">
        <v>1394</v>
      </c>
      <c r="R68" s="659"/>
      <c r="S68" s="659"/>
      <c r="T68" s="659"/>
      <c r="U68" s="659"/>
      <c r="V68" s="659">
        <v>1377</v>
      </c>
      <c r="W68" s="659"/>
      <c r="X68" s="659"/>
      <c r="Y68" s="659"/>
      <c r="Z68" s="659"/>
      <c r="AA68" s="659">
        <v>17</v>
      </c>
      <c r="AB68" s="659"/>
      <c r="AC68" s="659"/>
      <c r="AD68" s="659"/>
      <c r="AE68" s="659"/>
      <c r="AF68" s="659" t="s">
        <v>199</v>
      </c>
      <c r="AG68" s="659"/>
      <c r="AH68" s="659"/>
      <c r="AI68" s="659"/>
      <c r="AJ68" s="659"/>
      <c r="AK68" s="659" t="s">
        <v>199</v>
      </c>
      <c r="AL68" s="659"/>
      <c r="AM68" s="659"/>
      <c r="AN68" s="659"/>
      <c r="AO68" s="659"/>
      <c r="AP68" s="659" t="s">
        <v>199</v>
      </c>
      <c r="AQ68" s="659"/>
      <c r="AR68" s="659"/>
      <c r="AS68" s="659"/>
      <c r="AT68" s="659"/>
      <c r="AU68" s="659" t="s">
        <v>199</v>
      </c>
      <c r="AV68" s="659"/>
      <c r="AW68" s="659"/>
      <c r="AX68" s="659"/>
      <c r="AY68" s="659"/>
      <c r="AZ68" s="665"/>
      <c r="BA68" s="665"/>
      <c r="BB68" s="665"/>
      <c r="BC68" s="665"/>
      <c r="BD68" s="666"/>
      <c r="BE68" s="55"/>
      <c r="BF68" s="55"/>
      <c r="BG68" s="55"/>
      <c r="BH68" s="55"/>
      <c r="BI68" s="55"/>
      <c r="BJ68" s="55"/>
      <c r="BK68" s="55"/>
      <c r="BL68" s="55"/>
      <c r="BM68" s="55"/>
      <c r="BN68" s="55"/>
      <c r="BO68" s="55"/>
      <c r="BP68" s="55"/>
      <c r="BQ68" s="52">
        <v>62</v>
      </c>
      <c r="BR68" s="73"/>
      <c r="BS68" s="729"/>
      <c r="BT68" s="730"/>
      <c r="BU68" s="730"/>
      <c r="BV68" s="730"/>
      <c r="BW68" s="730"/>
      <c r="BX68" s="730"/>
      <c r="BY68" s="730"/>
      <c r="BZ68" s="730"/>
      <c r="CA68" s="730"/>
      <c r="CB68" s="730"/>
      <c r="CC68" s="730"/>
      <c r="CD68" s="730"/>
      <c r="CE68" s="730"/>
      <c r="CF68" s="730"/>
      <c r="CG68" s="731"/>
      <c r="CH68" s="732"/>
      <c r="CI68" s="733"/>
      <c r="CJ68" s="733"/>
      <c r="CK68" s="733"/>
      <c r="CL68" s="734"/>
      <c r="CM68" s="732"/>
      <c r="CN68" s="733"/>
      <c r="CO68" s="733"/>
      <c r="CP68" s="733"/>
      <c r="CQ68" s="734"/>
      <c r="CR68" s="732"/>
      <c r="CS68" s="733"/>
      <c r="CT68" s="733"/>
      <c r="CU68" s="733"/>
      <c r="CV68" s="734"/>
      <c r="CW68" s="732"/>
      <c r="CX68" s="733"/>
      <c r="CY68" s="733"/>
      <c r="CZ68" s="733"/>
      <c r="DA68" s="734"/>
      <c r="DB68" s="732"/>
      <c r="DC68" s="733"/>
      <c r="DD68" s="733"/>
      <c r="DE68" s="733"/>
      <c r="DF68" s="734"/>
      <c r="DG68" s="732"/>
      <c r="DH68" s="733"/>
      <c r="DI68" s="733"/>
      <c r="DJ68" s="733"/>
      <c r="DK68" s="734"/>
      <c r="DL68" s="732"/>
      <c r="DM68" s="733"/>
      <c r="DN68" s="733"/>
      <c r="DO68" s="733"/>
      <c r="DP68" s="734"/>
      <c r="DQ68" s="732"/>
      <c r="DR68" s="733"/>
      <c r="DS68" s="733"/>
      <c r="DT68" s="733"/>
      <c r="DU68" s="734"/>
      <c r="DV68" s="729"/>
      <c r="DW68" s="730"/>
      <c r="DX68" s="730"/>
      <c r="DY68" s="730"/>
      <c r="DZ68" s="735"/>
      <c r="EA68" s="48"/>
    </row>
    <row r="69" spans="1:131" ht="60" customHeight="1" x14ac:dyDescent="0.15">
      <c r="A69" s="52">
        <v>2</v>
      </c>
      <c r="B69" s="737" t="s">
        <v>525</v>
      </c>
      <c r="C69" s="672"/>
      <c r="D69" s="672"/>
      <c r="E69" s="672"/>
      <c r="F69" s="672"/>
      <c r="G69" s="672"/>
      <c r="H69" s="672"/>
      <c r="I69" s="672"/>
      <c r="J69" s="672"/>
      <c r="K69" s="672"/>
      <c r="L69" s="672"/>
      <c r="M69" s="672"/>
      <c r="N69" s="672"/>
      <c r="O69" s="672"/>
      <c r="P69" s="673"/>
      <c r="Q69" s="674">
        <v>1136</v>
      </c>
      <c r="R69" s="675"/>
      <c r="S69" s="675"/>
      <c r="T69" s="675"/>
      <c r="U69" s="675"/>
      <c r="V69" s="675">
        <v>1092</v>
      </c>
      <c r="W69" s="675"/>
      <c r="X69" s="675"/>
      <c r="Y69" s="675"/>
      <c r="Z69" s="675"/>
      <c r="AA69" s="675">
        <v>44</v>
      </c>
      <c r="AB69" s="675"/>
      <c r="AC69" s="675"/>
      <c r="AD69" s="675"/>
      <c r="AE69" s="675"/>
      <c r="AF69" s="675" t="s">
        <v>199</v>
      </c>
      <c r="AG69" s="675"/>
      <c r="AH69" s="675"/>
      <c r="AI69" s="675"/>
      <c r="AJ69" s="675"/>
      <c r="AK69" s="675" t="s">
        <v>199</v>
      </c>
      <c r="AL69" s="675"/>
      <c r="AM69" s="675"/>
      <c r="AN69" s="675"/>
      <c r="AO69" s="675"/>
      <c r="AP69" s="675" t="s">
        <v>199</v>
      </c>
      <c r="AQ69" s="675"/>
      <c r="AR69" s="675"/>
      <c r="AS69" s="675"/>
      <c r="AT69" s="675"/>
      <c r="AU69" s="675" t="s">
        <v>199</v>
      </c>
      <c r="AV69" s="675"/>
      <c r="AW69" s="675"/>
      <c r="AX69" s="675"/>
      <c r="AY69" s="675"/>
      <c r="AZ69" s="681"/>
      <c r="BA69" s="681"/>
      <c r="BB69" s="681"/>
      <c r="BC69" s="681"/>
      <c r="BD69" s="682"/>
      <c r="BE69" s="55"/>
      <c r="BF69" s="55"/>
      <c r="BG69" s="55"/>
      <c r="BH69" s="55"/>
      <c r="BI69" s="55"/>
      <c r="BJ69" s="55"/>
      <c r="BK69" s="55"/>
      <c r="BL69" s="55"/>
      <c r="BM69" s="55"/>
      <c r="BN69" s="55"/>
      <c r="BO69" s="55"/>
      <c r="BP69" s="55"/>
      <c r="BQ69" s="52">
        <v>63</v>
      </c>
      <c r="BR69" s="73"/>
      <c r="BS69" s="729"/>
      <c r="BT69" s="730"/>
      <c r="BU69" s="730"/>
      <c r="BV69" s="730"/>
      <c r="BW69" s="730"/>
      <c r="BX69" s="730"/>
      <c r="BY69" s="730"/>
      <c r="BZ69" s="730"/>
      <c r="CA69" s="730"/>
      <c r="CB69" s="730"/>
      <c r="CC69" s="730"/>
      <c r="CD69" s="730"/>
      <c r="CE69" s="730"/>
      <c r="CF69" s="730"/>
      <c r="CG69" s="731"/>
      <c r="CH69" s="732"/>
      <c r="CI69" s="733"/>
      <c r="CJ69" s="733"/>
      <c r="CK69" s="733"/>
      <c r="CL69" s="734"/>
      <c r="CM69" s="732"/>
      <c r="CN69" s="733"/>
      <c r="CO69" s="733"/>
      <c r="CP69" s="733"/>
      <c r="CQ69" s="734"/>
      <c r="CR69" s="732"/>
      <c r="CS69" s="733"/>
      <c r="CT69" s="733"/>
      <c r="CU69" s="733"/>
      <c r="CV69" s="734"/>
      <c r="CW69" s="732"/>
      <c r="CX69" s="733"/>
      <c r="CY69" s="733"/>
      <c r="CZ69" s="733"/>
      <c r="DA69" s="734"/>
      <c r="DB69" s="732"/>
      <c r="DC69" s="733"/>
      <c r="DD69" s="733"/>
      <c r="DE69" s="733"/>
      <c r="DF69" s="734"/>
      <c r="DG69" s="732"/>
      <c r="DH69" s="733"/>
      <c r="DI69" s="733"/>
      <c r="DJ69" s="733"/>
      <c r="DK69" s="734"/>
      <c r="DL69" s="732"/>
      <c r="DM69" s="733"/>
      <c r="DN69" s="733"/>
      <c r="DO69" s="733"/>
      <c r="DP69" s="734"/>
      <c r="DQ69" s="732"/>
      <c r="DR69" s="733"/>
      <c r="DS69" s="733"/>
      <c r="DT69" s="733"/>
      <c r="DU69" s="734"/>
      <c r="DV69" s="729"/>
      <c r="DW69" s="730"/>
      <c r="DX69" s="730"/>
      <c r="DY69" s="730"/>
      <c r="DZ69" s="735"/>
      <c r="EA69" s="48"/>
    </row>
    <row r="70" spans="1:131" ht="60" customHeight="1" x14ac:dyDescent="0.15">
      <c r="A70" s="52">
        <v>3</v>
      </c>
      <c r="B70" s="737" t="s">
        <v>319</v>
      </c>
      <c r="C70" s="672"/>
      <c r="D70" s="672"/>
      <c r="E70" s="672"/>
      <c r="F70" s="672"/>
      <c r="G70" s="672"/>
      <c r="H70" s="672"/>
      <c r="I70" s="672"/>
      <c r="J70" s="672"/>
      <c r="K70" s="672"/>
      <c r="L70" s="672"/>
      <c r="M70" s="672"/>
      <c r="N70" s="672"/>
      <c r="O70" s="672"/>
      <c r="P70" s="673"/>
      <c r="Q70" s="674">
        <v>7299</v>
      </c>
      <c r="R70" s="675"/>
      <c r="S70" s="675"/>
      <c r="T70" s="675"/>
      <c r="U70" s="675"/>
      <c r="V70" s="675">
        <v>4954</v>
      </c>
      <c r="W70" s="675"/>
      <c r="X70" s="675"/>
      <c r="Y70" s="675"/>
      <c r="Z70" s="675"/>
      <c r="AA70" s="675">
        <v>2345</v>
      </c>
      <c r="AB70" s="675"/>
      <c r="AC70" s="675"/>
      <c r="AD70" s="675"/>
      <c r="AE70" s="675"/>
      <c r="AF70" s="675" t="s">
        <v>199</v>
      </c>
      <c r="AG70" s="675"/>
      <c r="AH70" s="675"/>
      <c r="AI70" s="675"/>
      <c r="AJ70" s="675"/>
      <c r="AK70" s="675">
        <v>14</v>
      </c>
      <c r="AL70" s="675"/>
      <c r="AM70" s="675"/>
      <c r="AN70" s="675"/>
      <c r="AO70" s="675"/>
      <c r="AP70" s="675" t="s">
        <v>199</v>
      </c>
      <c r="AQ70" s="675"/>
      <c r="AR70" s="675"/>
      <c r="AS70" s="675"/>
      <c r="AT70" s="675"/>
      <c r="AU70" s="675" t="s">
        <v>199</v>
      </c>
      <c r="AV70" s="675"/>
      <c r="AW70" s="675"/>
      <c r="AX70" s="675"/>
      <c r="AY70" s="675"/>
      <c r="AZ70" s="681"/>
      <c r="BA70" s="681"/>
      <c r="BB70" s="681"/>
      <c r="BC70" s="681"/>
      <c r="BD70" s="682"/>
      <c r="BE70" s="55"/>
      <c r="BF70" s="55"/>
      <c r="BG70" s="55"/>
      <c r="BH70" s="55"/>
      <c r="BI70" s="55"/>
      <c r="BJ70" s="55"/>
      <c r="BK70" s="55"/>
      <c r="BL70" s="55"/>
      <c r="BM70" s="55"/>
      <c r="BN70" s="55"/>
      <c r="BO70" s="55"/>
      <c r="BP70" s="55"/>
      <c r="BQ70" s="52">
        <v>64</v>
      </c>
      <c r="BR70" s="73"/>
      <c r="BS70" s="729"/>
      <c r="BT70" s="730"/>
      <c r="BU70" s="730"/>
      <c r="BV70" s="730"/>
      <c r="BW70" s="730"/>
      <c r="BX70" s="730"/>
      <c r="BY70" s="730"/>
      <c r="BZ70" s="730"/>
      <c r="CA70" s="730"/>
      <c r="CB70" s="730"/>
      <c r="CC70" s="730"/>
      <c r="CD70" s="730"/>
      <c r="CE70" s="730"/>
      <c r="CF70" s="730"/>
      <c r="CG70" s="731"/>
      <c r="CH70" s="732"/>
      <c r="CI70" s="733"/>
      <c r="CJ70" s="733"/>
      <c r="CK70" s="733"/>
      <c r="CL70" s="734"/>
      <c r="CM70" s="732"/>
      <c r="CN70" s="733"/>
      <c r="CO70" s="733"/>
      <c r="CP70" s="733"/>
      <c r="CQ70" s="734"/>
      <c r="CR70" s="732"/>
      <c r="CS70" s="733"/>
      <c r="CT70" s="733"/>
      <c r="CU70" s="733"/>
      <c r="CV70" s="734"/>
      <c r="CW70" s="732"/>
      <c r="CX70" s="733"/>
      <c r="CY70" s="733"/>
      <c r="CZ70" s="733"/>
      <c r="DA70" s="734"/>
      <c r="DB70" s="732"/>
      <c r="DC70" s="733"/>
      <c r="DD70" s="733"/>
      <c r="DE70" s="733"/>
      <c r="DF70" s="734"/>
      <c r="DG70" s="732"/>
      <c r="DH70" s="733"/>
      <c r="DI70" s="733"/>
      <c r="DJ70" s="733"/>
      <c r="DK70" s="734"/>
      <c r="DL70" s="732"/>
      <c r="DM70" s="733"/>
      <c r="DN70" s="733"/>
      <c r="DO70" s="733"/>
      <c r="DP70" s="734"/>
      <c r="DQ70" s="732"/>
      <c r="DR70" s="733"/>
      <c r="DS70" s="733"/>
      <c r="DT70" s="733"/>
      <c r="DU70" s="734"/>
      <c r="DV70" s="729"/>
      <c r="DW70" s="730"/>
      <c r="DX70" s="730"/>
      <c r="DY70" s="730"/>
      <c r="DZ70" s="735"/>
      <c r="EA70" s="48"/>
    </row>
    <row r="71" spans="1:131" ht="60" customHeight="1" x14ac:dyDescent="0.15">
      <c r="A71" s="52">
        <v>4</v>
      </c>
      <c r="B71" s="737" t="s">
        <v>520</v>
      </c>
      <c r="C71" s="672"/>
      <c r="D71" s="672"/>
      <c r="E71" s="672"/>
      <c r="F71" s="672"/>
      <c r="G71" s="672"/>
      <c r="H71" s="672"/>
      <c r="I71" s="672"/>
      <c r="J71" s="672"/>
      <c r="K71" s="672"/>
      <c r="L71" s="672"/>
      <c r="M71" s="672"/>
      <c r="N71" s="672"/>
      <c r="O71" s="672"/>
      <c r="P71" s="673"/>
      <c r="Q71" s="674">
        <v>1438</v>
      </c>
      <c r="R71" s="675"/>
      <c r="S71" s="675"/>
      <c r="T71" s="675"/>
      <c r="U71" s="675"/>
      <c r="V71" s="675">
        <v>1437</v>
      </c>
      <c r="W71" s="675"/>
      <c r="X71" s="675"/>
      <c r="Y71" s="675"/>
      <c r="Z71" s="675"/>
      <c r="AA71" s="675">
        <v>1</v>
      </c>
      <c r="AB71" s="675"/>
      <c r="AC71" s="675"/>
      <c r="AD71" s="675"/>
      <c r="AE71" s="675"/>
      <c r="AF71" s="675" t="s">
        <v>199</v>
      </c>
      <c r="AG71" s="675"/>
      <c r="AH71" s="675"/>
      <c r="AI71" s="675"/>
      <c r="AJ71" s="675"/>
      <c r="AK71" s="675" t="s">
        <v>199</v>
      </c>
      <c r="AL71" s="675"/>
      <c r="AM71" s="675"/>
      <c r="AN71" s="675"/>
      <c r="AO71" s="675"/>
      <c r="AP71" s="675" t="s">
        <v>199</v>
      </c>
      <c r="AQ71" s="675"/>
      <c r="AR71" s="675"/>
      <c r="AS71" s="675"/>
      <c r="AT71" s="675"/>
      <c r="AU71" s="675" t="s">
        <v>199</v>
      </c>
      <c r="AV71" s="675"/>
      <c r="AW71" s="675"/>
      <c r="AX71" s="675"/>
      <c r="AY71" s="675"/>
      <c r="AZ71" s="681"/>
      <c r="BA71" s="681"/>
      <c r="BB71" s="681"/>
      <c r="BC71" s="681"/>
      <c r="BD71" s="682"/>
      <c r="BE71" s="55"/>
      <c r="BF71" s="55"/>
      <c r="BG71" s="55"/>
      <c r="BH71" s="55"/>
      <c r="BI71" s="55"/>
      <c r="BJ71" s="55"/>
      <c r="BK71" s="55"/>
      <c r="BL71" s="55"/>
      <c r="BM71" s="55"/>
      <c r="BN71" s="55"/>
      <c r="BO71" s="55"/>
      <c r="BP71" s="55"/>
      <c r="BQ71" s="52">
        <v>65</v>
      </c>
      <c r="BR71" s="73"/>
      <c r="BS71" s="729"/>
      <c r="BT71" s="730"/>
      <c r="BU71" s="730"/>
      <c r="BV71" s="730"/>
      <c r="BW71" s="730"/>
      <c r="BX71" s="730"/>
      <c r="BY71" s="730"/>
      <c r="BZ71" s="730"/>
      <c r="CA71" s="730"/>
      <c r="CB71" s="730"/>
      <c r="CC71" s="730"/>
      <c r="CD71" s="730"/>
      <c r="CE71" s="730"/>
      <c r="CF71" s="730"/>
      <c r="CG71" s="731"/>
      <c r="CH71" s="732"/>
      <c r="CI71" s="733"/>
      <c r="CJ71" s="733"/>
      <c r="CK71" s="733"/>
      <c r="CL71" s="734"/>
      <c r="CM71" s="732"/>
      <c r="CN71" s="733"/>
      <c r="CO71" s="733"/>
      <c r="CP71" s="733"/>
      <c r="CQ71" s="734"/>
      <c r="CR71" s="732"/>
      <c r="CS71" s="733"/>
      <c r="CT71" s="733"/>
      <c r="CU71" s="733"/>
      <c r="CV71" s="734"/>
      <c r="CW71" s="732"/>
      <c r="CX71" s="733"/>
      <c r="CY71" s="733"/>
      <c r="CZ71" s="733"/>
      <c r="DA71" s="734"/>
      <c r="DB71" s="732"/>
      <c r="DC71" s="733"/>
      <c r="DD71" s="733"/>
      <c r="DE71" s="733"/>
      <c r="DF71" s="734"/>
      <c r="DG71" s="732"/>
      <c r="DH71" s="733"/>
      <c r="DI71" s="733"/>
      <c r="DJ71" s="733"/>
      <c r="DK71" s="734"/>
      <c r="DL71" s="732"/>
      <c r="DM71" s="733"/>
      <c r="DN71" s="733"/>
      <c r="DO71" s="733"/>
      <c r="DP71" s="734"/>
      <c r="DQ71" s="732"/>
      <c r="DR71" s="733"/>
      <c r="DS71" s="733"/>
      <c r="DT71" s="733"/>
      <c r="DU71" s="734"/>
      <c r="DV71" s="729"/>
      <c r="DW71" s="730"/>
      <c r="DX71" s="730"/>
      <c r="DY71" s="730"/>
      <c r="DZ71" s="735"/>
      <c r="EA71" s="48"/>
    </row>
    <row r="72" spans="1:131" ht="60" customHeight="1" x14ac:dyDescent="0.15">
      <c r="A72" s="52">
        <v>5</v>
      </c>
      <c r="B72" s="737" t="s">
        <v>526</v>
      </c>
      <c r="C72" s="672"/>
      <c r="D72" s="672"/>
      <c r="E72" s="672"/>
      <c r="F72" s="672"/>
      <c r="G72" s="672"/>
      <c r="H72" s="672"/>
      <c r="I72" s="672"/>
      <c r="J72" s="672"/>
      <c r="K72" s="672"/>
      <c r="L72" s="672"/>
      <c r="M72" s="672"/>
      <c r="N72" s="672"/>
      <c r="O72" s="672"/>
      <c r="P72" s="673"/>
      <c r="Q72" s="674">
        <v>1</v>
      </c>
      <c r="R72" s="675"/>
      <c r="S72" s="675"/>
      <c r="T72" s="675"/>
      <c r="U72" s="675"/>
      <c r="V72" s="675">
        <v>0</v>
      </c>
      <c r="W72" s="675"/>
      <c r="X72" s="675"/>
      <c r="Y72" s="675"/>
      <c r="Z72" s="675"/>
      <c r="AA72" s="675">
        <v>1</v>
      </c>
      <c r="AB72" s="675"/>
      <c r="AC72" s="675"/>
      <c r="AD72" s="675"/>
      <c r="AE72" s="675"/>
      <c r="AF72" s="675" t="s">
        <v>199</v>
      </c>
      <c r="AG72" s="675"/>
      <c r="AH72" s="675"/>
      <c r="AI72" s="675"/>
      <c r="AJ72" s="675"/>
      <c r="AK72" s="675" t="s">
        <v>199</v>
      </c>
      <c r="AL72" s="675"/>
      <c r="AM72" s="675"/>
      <c r="AN72" s="675"/>
      <c r="AO72" s="675"/>
      <c r="AP72" s="675" t="s">
        <v>199</v>
      </c>
      <c r="AQ72" s="675"/>
      <c r="AR72" s="675"/>
      <c r="AS72" s="675"/>
      <c r="AT72" s="675"/>
      <c r="AU72" s="675" t="s">
        <v>199</v>
      </c>
      <c r="AV72" s="675"/>
      <c r="AW72" s="675"/>
      <c r="AX72" s="675"/>
      <c r="AY72" s="675"/>
      <c r="AZ72" s="681"/>
      <c r="BA72" s="681"/>
      <c r="BB72" s="681"/>
      <c r="BC72" s="681"/>
      <c r="BD72" s="682"/>
      <c r="BE72" s="55"/>
      <c r="BF72" s="55"/>
      <c r="BG72" s="55"/>
      <c r="BH72" s="55"/>
      <c r="BI72" s="55"/>
      <c r="BJ72" s="55"/>
      <c r="BK72" s="55"/>
      <c r="BL72" s="55"/>
      <c r="BM72" s="55"/>
      <c r="BN72" s="55"/>
      <c r="BO72" s="55"/>
      <c r="BP72" s="55"/>
      <c r="BQ72" s="52">
        <v>66</v>
      </c>
      <c r="BR72" s="73"/>
      <c r="BS72" s="729"/>
      <c r="BT72" s="730"/>
      <c r="BU72" s="730"/>
      <c r="BV72" s="730"/>
      <c r="BW72" s="730"/>
      <c r="BX72" s="730"/>
      <c r="BY72" s="730"/>
      <c r="BZ72" s="730"/>
      <c r="CA72" s="730"/>
      <c r="CB72" s="730"/>
      <c r="CC72" s="730"/>
      <c r="CD72" s="730"/>
      <c r="CE72" s="730"/>
      <c r="CF72" s="730"/>
      <c r="CG72" s="731"/>
      <c r="CH72" s="732"/>
      <c r="CI72" s="733"/>
      <c r="CJ72" s="733"/>
      <c r="CK72" s="733"/>
      <c r="CL72" s="734"/>
      <c r="CM72" s="732"/>
      <c r="CN72" s="733"/>
      <c r="CO72" s="733"/>
      <c r="CP72" s="733"/>
      <c r="CQ72" s="734"/>
      <c r="CR72" s="732"/>
      <c r="CS72" s="733"/>
      <c r="CT72" s="733"/>
      <c r="CU72" s="733"/>
      <c r="CV72" s="734"/>
      <c r="CW72" s="732"/>
      <c r="CX72" s="733"/>
      <c r="CY72" s="733"/>
      <c r="CZ72" s="733"/>
      <c r="DA72" s="734"/>
      <c r="DB72" s="732"/>
      <c r="DC72" s="733"/>
      <c r="DD72" s="733"/>
      <c r="DE72" s="733"/>
      <c r="DF72" s="734"/>
      <c r="DG72" s="732"/>
      <c r="DH72" s="733"/>
      <c r="DI72" s="733"/>
      <c r="DJ72" s="733"/>
      <c r="DK72" s="734"/>
      <c r="DL72" s="732"/>
      <c r="DM72" s="733"/>
      <c r="DN72" s="733"/>
      <c r="DO72" s="733"/>
      <c r="DP72" s="734"/>
      <c r="DQ72" s="732"/>
      <c r="DR72" s="733"/>
      <c r="DS72" s="733"/>
      <c r="DT72" s="733"/>
      <c r="DU72" s="734"/>
      <c r="DV72" s="729"/>
      <c r="DW72" s="730"/>
      <c r="DX72" s="730"/>
      <c r="DY72" s="730"/>
      <c r="DZ72" s="735"/>
      <c r="EA72" s="48"/>
    </row>
    <row r="73" spans="1:131" ht="60" customHeight="1" x14ac:dyDescent="0.15">
      <c r="A73" s="52">
        <v>6</v>
      </c>
      <c r="B73" s="737" t="s">
        <v>186</v>
      </c>
      <c r="C73" s="672"/>
      <c r="D73" s="672"/>
      <c r="E73" s="672"/>
      <c r="F73" s="672"/>
      <c r="G73" s="672"/>
      <c r="H73" s="672"/>
      <c r="I73" s="672"/>
      <c r="J73" s="672"/>
      <c r="K73" s="672"/>
      <c r="L73" s="672"/>
      <c r="M73" s="672"/>
      <c r="N73" s="672"/>
      <c r="O73" s="672"/>
      <c r="P73" s="673"/>
      <c r="Q73" s="674">
        <v>49</v>
      </c>
      <c r="R73" s="675"/>
      <c r="S73" s="675"/>
      <c r="T73" s="675"/>
      <c r="U73" s="675"/>
      <c r="V73" s="675">
        <v>27</v>
      </c>
      <c r="W73" s="675"/>
      <c r="X73" s="675"/>
      <c r="Y73" s="675"/>
      <c r="Z73" s="675"/>
      <c r="AA73" s="675">
        <v>22</v>
      </c>
      <c r="AB73" s="675"/>
      <c r="AC73" s="675"/>
      <c r="AD73" s="675"/>
      <c r="AE73" s="675"/>
      <c r="AF73" s="675" t="s">
        <v>199</v>
      </c>
      <c r="AG73" s="675"/>
      <c r="AH73" s="675"/>
      <c r="AI73" s="675"/>
      <c r="AJ73" s="675"/>
      <c r="AK73" s="675" t="s">
        <v>199</v>
      </c>
      <c r="AL73" s="675"/>
      <c r="AM73" s="675"/>
      <c r="AN73" s="675"/>
      <c r="AO73" s="675"/>
      <c r="AP73" s="675" t="s">
        <v>199</v>
      </c>
      <c r="AQ73" s="675"/>
      <c r="AR73" s="675"/>
      <c r="AS73" s="675"/>
      <c r="AT73" s="675"/>
      <c r="AU73" s="675" t="s">
        <v>199</v>
      </c>
      <c r="AV73" s="675"/>
      <c r="AW73" s="675"/>
      <c r="AX73" s="675"/>
      <c r="AY73" s="675"/>
      <c r="AZ73" s="681"/>
      <c r="BA73" s="681"/>
      <c r="BB73" s="681"/>
      <c r="BC73" s="681"/>
      <c r="BD73" s="682"/>
      <c r="BE73" s="55"/>
      <c r="BF73" s="55"/>
      <c r="BG73" s="55"/>
      <c r="BH73" s="55"/>
      <c r="BI73" s="55"/>
      <c r="BJ73" s="55"/>
      <c r="BK73" s="55"/>
      <c r="BL73" s="55"/>
      <c r="BM73" s="55"/>
      <c r="BN73" s="55"/>
      <c r="BO73" s="55"/>
      <c r="BP73" s="55"/>
      <c r="BQ73" s="52">
        <v>67</v>
      </c>
      <c r="BR73" s="73"/>
      <c r="BS73" s="729"/>
      <c r="BT73" s="730"/>
      <c r="BU73" s="730"/>
      <c r="BV73" s="730"/>
      <c r="BW73" s="730"/>
      <c r="BX73" s="730"/>
      <c r="BY73" s="730"/>
      <c r="BZ73" s="730"/>
      <c r="CA73" s="730"/>
      <c r="CB73" s="730"/>
      <c r="CC73" s="730"/>
      <c r="CD73" s="730"/>
      <c r="CE73" s="730"/>
      <c r="CF73" s="730"/>
      <c r="CG73" s="731"/>
      <c r="CH73" s="732"/>
      <c r="CI73" s="733"/>
      <c r="CJ73" s="733"/>
      <c r="CK73" s="733"/>
      <c r="CL73" s="734"/>
      <c r="CM73" s="732"/>
      <c r="CN73" s="733"/>
      <c r="CO73" s="733"/>
      <c r="CP73" s="733"/>
      <c r="CQ73" s="734"/>
      <c r="CR73" s="732"/>
      <c r="CS73" s="733"/>
      <c r="CT73" s="733"/>
      <c r="CU73" s="733"/>
      <c r="CV73" s="734"/>
      <c r="CW73" s="732"/>
      <c r="CX73" s="733"/>
      <c r="CY73" s="733"/>
      <c r="CZ73" s="733"/>
      <c r="DA73" s="734"/>
      <c r="DB73" s="732"/>
      <c r="DC73" s="733"/>
      <c r="DD73" s="733"/>
      <c r="DE73" s="733"/>
      <c r="DF73" s="734"/>
      <c r="DG73" s="732"/>
      <c r="DH73" s="733"/>
      <c r="DI73" s="733"/>
      <c r="DJ73" s="733"/>
      <c r="DK73" s="734"/>
      <c r="DL73" s="732"/>
      <c r="DM73" s="733"/>
      <c r="DN73" s="733"/>
      <c r="DO73" s="733"/>
      <c r="DP73" s="734"/>
      <c r="DQ73" s="732"/>
      <c r="DR73" s="733"/>
      <c r="DS73" s="733"/>
      <c r="DT73" s="733"/>
      <c r="DU73" s="734"/>
      <c r="DV73" s="729"/>
      <c r="DW73" s="730"/>
      <c r="DX73" s="730"/>
      <c r="DY73" s="730"/>
      <c r="DZ73" s="735"/>
      <c r="EA73" s="48"/>
    </row>
    <row r="74" spans="1:131" ht="60" customHeight="1" x14ac:dyDescent="0.15">
      <c r="A74" s="52">
        <v>7</v>
      </c>
      <c r="B74" s="737" t="s">
        <v>527</v>
      </c>
      <c r="C74" s="672"/>
      <c r="D74" s="672"/>
      <c r="E74" s="672"/>
      <c r="F74" s="672"/>
      <c r="G74" s="672"/>
      <c r="H74" s="672"/>
      <c r="I74" s="672"/>
      <c r="J74" s="672"/>
      <c r="K74" s="672"/>
      <c r="L74" s="672"/>
      <c r="M74" s="672"/>
      <c r="N74" s="672"/>
      <c r="O74" s="672"/>
      <c r="P74" s="673"/>
      <c r="Q74" s="674">
        <v>67</v>
      </c>
      <c r="R74" s="675"/>
      <c r="S74" s="675"/>
      <c r="T74" s="675"/>
      <c r="U74" s="675"/>
      <c r="V74" s="675">
        <v>66</v>
      </c>
      <c r="W74" s="675"/>
      <c r="X74" s="675"/>
      <c r="Y74" s="675"/>
      <c r="Z74" s="675"/>
      <c r="AA74" s="675">
        <v>1</v>
      </c>
      <c r="AB74" s="675"/>
      <c r="AC74" s="675"/>
      <c r="AD74" s="675"/>
      <c r="AE74" s="675"/>
      <c r="AF74" s="675" t="s">
        <v>199</v>
      </c>
      <c r="AG74" s="675"/>
      <c r="AH74" s="675"/>
      <c r="AI74" s="675"/>
      <c r="AJ74" s="675"/>
      <c r="AK74" s="675" t="s">
        <v>199</v>
      </c>
      <c r="AL74" s="675"/>
      <c r="AM74" s="675"/>
      <c r="AN74" s="675"/>
      <c r="AO74" s="675"/>
      <c r="AP74" s="675" t="s">
        <v>199</v>
      </c>
      <c r="AQ74" s="675"/>
      <c r="AR74" s="675"/>
      <c r="AS74" s="675"/>
      <c r="AT74" s="675"/>
      <c r="AU74" s="675" t="s">
        <v>199</v>
      </c>
      <c r="AV74" s="675"/>
      <c r="AW74" s="675"/>
      <c r="AX74" s="675"/>
      <c r="AY74" s="675"/>
      <c r="AZ74" s="681"/>
      <c r="BA74" s="681"/>
      <c r="BB74" s="681"/>
      <c r="BC74" s="681"/>
      <c r="BD74" s="682"/>
      <c r="BE74" s="55"/>
      <c r="BF74" s="55"/>
      <c r="BG74" s="55"/>
      <c r="BH74" s="55"/>
      <c r="BI74" s="55"/>
      <c r="BJ74" s="55"/>
      <c r="BK74" s="55"/>
      <c r="BL74" s="55"/>
      <c r="BM74" s="55"/>
      <c r="BN74" s="55"/>
      <c r="BO74" s="55"/>
      <c r="BP74" s="55"/>
      <c r="BQ74" s="52">
        <v>68</v>
      </c>
      <c r="BR74" s="73"/>
      <c r="BS74" s="729"/>
      <c r="BT74" s="730"/>
      <c r="BU74" s="730"/>
      <c r="BV74" s="730"/>
      <c r="BW74" s="730"/>
      <c r="BX74" s="730"/>
      <c r="BY74" s="730"/>
      <c r="BZ74" s="730"/>
      <c r="CA74" s="730"/>
      <c r="CB74" s="730"/>
      <c r="CC74" s="730"/>
      <c r="CD74" s="730"/>
      <c r="CE74" s="730"/>
      <c r="CF74" s="730"/>
      <c r="CG74" s="731"/>
      <c r="CH74" s="732"/>
      <c r="CI74" s="733"/>
      <c r="CJ74" s="733"/>
      <c r="CK74" s="733"/>
      <c r="CL74" s="734"/>
      <c r="CM74" s="732"/>
      <c r="CN74" s="733"/>
      <c r="CO74" s="733"/>
      <c r="CP74" s="733"/>
      <c r="CQ74" s="734"/>
      <c r="CR74" s="732"/>
      <c r="CS74" s="733"/>
      <c r="CT74" s="733"/>
      <c r="CU74" s="733"/>
      <c r="CV74" s="734"/>
      <c r="CW74" s="732"/>
      <c r="CX74" s="733"/>
      <c r="CY74" s="733"/>
      <c r="CZ74" s="733"/>
      <c r="DA74" s="734"/>
      <c r="DB74" s="732"/>
      <c r="DC74" s="733"/>
      <c r="DD74" s="733"/>
      <c r="DE74" s="733"/>
      <c r="DF74" s="734"/>
      <c r="DG74" s="732"/>
      <c r="DH74" s="733"/>
      <c r="DI74" s="733"/>
      <c r="DJ74" s="733"/>
      <c r="DK74" s="734"/>
      <c r="DL74" s="732"/>
      <c r="DM74" s="733"/>
      <c r="DN74" s="733"/>
      <c r="DO74" s="733"/>
      <c r="DP74" s="734"/>
      <c r="DQ74" s="732"/>
      <c r="DR74" s="733"/>
      <c r="DS74" s="733"/>
      <c r="DT74" s="733"/>
      <c r="DU74" s="734"/>
      <c r="DV74" s="729"/>
      <c r="DW74" s="730"/>
      <c r="DX74" s="730"/>
      <c r="DY74" s="730"/>
      <c r="DZ74" s="735"/>
      <c r="EA74" s="48"/>
    </row>
    <row r="75" spans="1:131" ht="60" customHeight="1" x14ac:dyDescent="0.15">
      <c r="A75" s="52">
        <v>8</v>
      </c>
      <c r="B75" s="737" t="s">
        <v>528</v>
      </c>
      <c r="C75" s="672"/>
      <c r="D75" s="672"/>
      <c r="E75" s="672"/>
      <c r="F75" s="672"/>
      <c r="G75" s="672"/>
      <c r="H75" s="672"/>
      <c r="I75" s="672"/>
      <c r="J75" s="672"/>
      <c r="K75" s="672"/>
      <c r="L75" s="672"/>
      <c r="M75" s="672"/>
      <c r="N75" s="672"/>
      <c r="O75" s="672"/>
      <c r="P75" s="673"/>
      <c r="Q75" s="683">
        <v>1280</v>
      </c>
      <c r="R75" s="678"/>
      <c r="S75" s="678"/>
      <c r="T75" s="678"/>
      <c r="U75" s="680"/>
      <c r="V75" s="676">
        <v>1222</v>
      </c>
      <c r="W75" s="678"/>
      <c r="X75" s="678"/>
      <c r="Y75" s="678"/>
      <c r="Z75" s="680"/>
      <c r="AA75" s="676">
        <v>58</v>
      </c>
      <c r="AB75" s="678"/>
      <c r="AC75" s="678"/>
      <c r="AD75" s="678"/>
      <c r="AE75" s="680"/>
      <c r="AF75" s="676">
        <v>58</v>
      </c>
      <c r="AG75" s="678"/>
      <c r="AH75" s="678"/>
      <c r="AI75" s="678"/>
      <c r="AJ75" s="680"/>
      <c r="AK75" s="676" t="s">
        <v>199</v>
      </c>
      <c r="AL75" s="678"/>
      <c r="AM75" s="678"/>
      <c r="AN75" s="678"/>
      <c r="AO75" s="680"/>
      <c r="AP75" s="676" t="s">
        <v>199</v>
      </c>
      <c r="AQ75" s="678"/>
      <c r="AR75" s="678"/>
      <c r="AS75" s="678"/>
      <c r="AT75" s="680"/>
      <c r="AU75" s="676" t="s">
        <v>199</v>
      </c>
      <c r="AV75" s="678"/>
      <c r="AW75" s="678"/>
      <c r="AX75" s="678"/>
      <c r="AY75" s="680"/>
      <c r="AZ75" s="681"/>
      <c r="BA75" s="681"/>
      <c r="BB75" s="681"/>
      <c r="BC75" s="681"/>
      <c r="BD75" s="682"/>
      <c r="BE75" s="55"/>
      <c r="BF75" s="55"/>
      <c r="BG75" s="55"/>
      <c r="BH75" s="55"/>
      <c r="BI75" s="55"/>
      <c r="BJ75" s="55"/>
      <c r="BK75" s="55"/>
      <c r="BL75" s="55"/>
      <c r="BM75" s="55"/>
      <c r="BN75" s="55"/>
      <c r="BO75" s="55"/>
      <c r="BP75" s="55"/>
      <c r="BQ75" s="52">
        <v>69</v>
      </c>
      <c r="BR75" s="73"/>
      <c r="BS75" s="729"/>
      <c r="BT75" s="730"/>
      <c r="BU75" s="730"/>
      <c r="BV75" s="730"/>
      <c r="BW75" s="730"/>
      <c r="BX75" s="730"/>
      <c r="BY75" s="730"/>
      <c r="BZ75" s="730"/>
      <c r="CA75" s="730"/>
      <c r="CB75" s="730"/>
      <c r="CC75" s="730"/>
      <c r="CD75" s="730"/>
      <c r="CE75" s="730"/>
      <c r="CF75" s="730"/>
      <c r="CG75" s="731"/>
      <c r="CH75" s="732"/>
      <c r="CI75" s="733"/>
      <c r="CJ75" s="733"/>
      <c r="CK75" s="733"/>
      <c r="CL75" s="734"/>
      <c r="CM75" s="732"/>
      <c r="CN75" s="733"/>
      <c r="CO75" s="733"/>
      <c r="CP75" s="733"/>
      <c r="CQ75" s="734"/>
      <c r="CR75" s="732"/>
      <c r="CS75" s="733"/>
      <c r="CT75" s="733"/>
      <c r="CU75" s="733"/>
      <c r="CV75" s="734"/>
      <c r="CW75" s="732"/>
      <c r="CX75" s="733"/>
      <c r="CY75" s="733"/>
      <c r="CZ75" s="733"/>
      <c r="DA75" s="734"/>
      <c r="DB75" s="732"/>
      <c r="DC75" s="733"/>
      <c r="DD75" s="733"/>
      <c r="DE75" s="733"/>
      <c r="DF75" s="734"/>
      <c r="DG75" s="732"/>
      <c r="DH75" s="733"/>
      <c r="DI75" s="733"/>
      <c r="DJ75" s="733"/>
      <c r="DK75" s="734"/>
      <c r="DL75" s="732"/>
      <c r="DM75" s="733"/>
      <c r="DN75" s="733"/>
      <c r="DO75" s="733"/>
      <c r="DP75" s="734"/>
      <c r="DQ75" s="732"/>
      <c r="DR75" s="733"/>
      <c r="DS75" s="733"/>
      <c r="DT75" s="733"/>
      <c r="DU75" s="734"/>
      <c r="DV75" s="729"/>
      <c r="DW75" s="730"/>
      <c r="DX75" s="730"/>
      <c r="DY75" s="730"/>
      <c r="DZ75" s="735"/>
      <c r="EA75" s="48"/>
    </row>
    <row r="76" spans="1:131" ht="60" customHeight="1" x14ac:dyDescent="0.15">
      <c r="A76" s="52">
        <v>9</v>
      </c>
      <c r="B76" s="737" t="s">
        <v>529</v>
      </c>
      <c r="C76" s="672"/>
      <c r="D76" s="672"/>
      <c r="E76" s="672"/>
      <c r="F76" s="672"/>
      <c r="G76" s="672"/>
      <c r="H76" s="672"/>
      <c r="I76" s="672"/>
      <c r="J76" s="672"/>
      <c r="K76" s="672"/>
      <c r="L76" s="672"/>
      <c r="M76" s="672"/>
      <c r="N76" s="672"/>
      <c r="O76" s="672"/>
      <c r="P76" s="673"/>
      <c r="Q76" s="683">
        <v>261159</v>
      </c>
      <c r="R76" s="678"/>
      <c r="S76" s="678"/>
      <c r="T76" s="678"/>
      <c r="U76" s="680"/>
      <c r="V76" s="676">
        <v>254522</v>
      </c>
      <c r="W76" s="678"/>
      <c r="X76" s="678"/>
      <c r="Y76" s="678"/>
      <c r="Z76" s="680"/>
      <c r="AA76" s="676">
        <v>6637</v>
      </c>
      <c r="AB76" s="678"/>
      <c r="AC76" s="678"/>
      <c r="AD76" s="678"/>
      <c r="AE76" s="680"/>
      <c r="AF76" s="676">
        <v>6336</v>
      </c>
      <c r="AG76" s="678"/>
      <c r="AH76" s="678"/>
      <c r="AI76" s="678"/>
      <c r="AJ76" s="680"/>
      <c r="AK76" s="676">
        <v>983</v>
      </c>
      <c r="AL76" s="678"/>
      <c r="AM76" s="678"/>
      <c r="AN76" s="678"/>
      <c r="AO76" s="680"/>
      <c r="AP76" s="676" t="s">
        <v>199</v>
      </c>
      <c r="AQ76" s="678"/>
      <c r="AR76" s="678"/>
      <c r="AS76" s="678"/>
      <c r="AT76" s="680"/>
      <c r="AU76" s="676" t="s">
        <v>199</v>
      </c>
      <c r="AV76" s="678"/>
      <c r="AW76" s="678"/>
      <c r="AX76" s="678"/>
      <c r="AY76" s="680"/>
      <c r="AZ76" s="681"/>
      <c r="BA76" s="681"/>
      <c r="BB76" s="681"/>
      <c r="BC76" s="681"/>
      <c r="BD76" s="682"/>
      <c r="BE76" s="55"/>
      <c r="BF76" s="55"/>
      <c r="BG76" s="55"/>
      <c r="BH76" s="55"/>
      <c r="BI76" s="55"/>
      <c r="BJ76" s="55"/>
      <c r="BK76" s="55"/>
      <c r="BL76" s="55"/>
      <c r="BM76" s="55"/>
      <c r="BN76" s="55"/>
      <c r="BO76" s="55"/>
      <c r="BP76" s="55"/>
      <c r="BQ76" s="52">
        <v>70</v>
      </c>
      <c r="BR76" s="73"/>
      <c r="BS76" s="729"/>
      <c r="BT76" s="730"/>
      <c r="BU76" s="730"/>
      <c r="BV76" s="730"/>
      <c r="BW76" s="730"/>
      <c r="BX76" s="730"/>
      <c r="BY76" s="730"/>
      <c r="BZ76" s="730"/>
      <c r="CA76" s="730"/>
      <c r="CB76" s="730"/>
      <c r="CC76" s="730"/>
      <c r="CD76" s="730"/>
      <c r="CE76" s="730"/>
      <c r="CF76" s="730"/>
      <c r="CG76" s="731"/>
      <c r="CH76" s="732"/>
      <c r="CI76" s="733"/>
      <c r="CJ76" s="733"/>
      <c r="CK76" s="733"/>
      <c r="CL76" s="734"/>
      <c r="CM76" s="732"/>
      <c r="CN76" s="733"/>
      <c r="CO76" s="733"/>
      <c r="CP76" s="733"/>
      <c r="CQ76" s="734"/>
      <c r="CR76" s="732"/>
      <c r="CS76" s="733"/>
      <c r="CT76" s="733"/>
      <c r="CU76" s="733"/>
      <c r="CV76" s="734"/>
      <c r="CW76" s="732"/>
      <c r="CX76" s="733"/>
      <c r="CY76" s="733"/>
      <c r="CZ76" s="733"/>
      <c r="DA76" s="734"/>
      <c r="DB76" s="732"/>
      <c r="DC76" s="733"/>
      <c r="DD76" s="733"/>
      <c r="DE76" s="733"/>
      <c r="DF76" s="734"/>
      <c r="DG76" s="732"/>
      <c r="DH76" s="733"/>
      <c r="DI76" s="733"/>
      <c r="DJ76" s="733"/>
      <c r="DK76" s="734"/>
      <c r="DL76" s="732"/>
      <c r="DM76" s="733"/>
      <c r="DN76" s="733"/>
      <c r="DO76" s="733"/>
      <c r="DP76" s="734"/>
      <c r="DQ76" s="732"/>
      <c r="DR76" s="733"/>
      <c r="DS76" s="733"/>
      <c r="DT76" s="733"/>
      <c r="DU76" s="734"/>
      <c r="DV76" s="729"/>
      <c r="DW76" s="730"/>
      <c r="DX76" s="730"/>
      <c r="DY76" s="730"/>
      <c r="DZ76" s="735"/>
      <c r="EA76" s="48"/>
    </row>
    <row r="77" spans="1:131" ht="60" customHeight="1" x14ac:dyDescent="0.15">
      <c r="A77" s="52">
        <v>10</v>
      </c>
      <c r="B77" s="671"/>
      <c r="C77" s="672"/>
      <c r="D77" s="672"/>
      <c r="E77" s="672"/>
      <c r="F77" s="672"/>
      <c r="G77" s="672"/>
      <c r="H77" s="672"/>
      <c r="I77" s="672"/>
      <c r="J77" s="672"/>
      <c r="K77" s="672"/>
      <c r="L77" s="672"/>
      <c r="M77" s="672"/>
      <c r="N77" s="672"/>
      <c r="O77" s="672"/>
      <c r="P77" s="673"/>
      <c r="Q77" s="683"/>
      <c r="R77" s="678"/>
      <c r="S77" s="678"/>
      <c r="T77" s="678"/>
      <c r="U77" s="680"/>
      <c r="V77" s="676"/>
      <c r="W77" s="678"/>
      <c r="X77" s="678"/>
      <c r="Y77" s="678"/>
      <c r="Z77" s="680"/>
      <c r="AA77" s="676"/>
      <c r="AB77" s="678"/>
      <c r="AC77" s="678"/>
      <c r="AD77" s="678"/>
      <c r="AE77" s="680"/>
      <c r="AF77" s="676"/>
      <c r="AG77" s="678"/>
      <c r="AH77" s="678"/>
      <c r="AI77" s="678"/>
      <c r="AJ77" s="680"/>
      <c r="AK77" s="676"/>
      <c r="AL77" s="678"/>
      <c r="AM77" s="678"/>
      <c r="AN77" s="678"/>
      <c r="AO77" s="680"/>
      <c r="AP77" s="676"/>
      <c r="AQ77" s="678"/>
      <c r="AR77" s="678"/>
      <c r="AS77" s="678"/>
      <c r="AT77" s="680"/>
      <c r="AU77" s="676"/>
      <c r="AV77" s="678"/>
      <c r="AW77" s="678"/>
      <c r="AX77" s="678"/>
      <c r="AY77" s="680"/>
      <c r="AZ77" s="681"/>
      <c r="BA77" s="681"/>
      <c r="BB77" s="681"/>
      <c r="BC77" s="681"/>
      <c r="BD77" s="682"/>
      <c r="BE77" s="55"/>
      <c r="BF77" s="55"/>
      <c r="BG77" s="55"/>
      <c r="BH77" s="55"/>
      <c r="BI77" s="55"/>
      <c r="BJ77" s="55"/>
      <c r="BK77" s="55"/>
      <c r="BL77" s="55"/>
      <c r="BM77" s="55"/>
      <c r="BN77" s="55"/>
      <c r="BO77" s="55"/>
      <c r="BP77" s="55"/>
      <c r="BQ77" s="52">
        <v>71</v>
      </c>
      <c r="BR77" s="73"/>
      <c r="BS77" s="729"/>
      <c r="BT77" s="730"/>
      <c r="BU77" s="730"/>
      <c r="BV77" s="730"/>
      <c r="BW77" s="730"/>
      <c r="BX77" s="730"/>
      <c r="BY77" s="730"/>
      <c r="BZ77" s="730"/>
      <c r="CA77" s="730"/>
      <c r="CB77" s="730"/>
      <c r="CC77" s="730"/>
      <c r="CD77" s="730"/>
      <c r="CE77" s="730"/>
      <c r="CF77" s="730"/>
      <c r="CG77" s="731"/>
      <c r="CH77" s="732"/>
      <c r="CI77" s="733"/>
      <c r="CJ77" s="733"/>
      <c r="CK77" s="733"/>
      <c r="CL77" s="734"/>
      <c r="CM77" s="732"/>
      <c r="CN77" s="733"/>
      <c r="CO77" s="733"/>
      <c r="CP77" s="733"/>
      <c r="CQ77" s="734"/>
      <c r="CR77" s="732"/>
      <c r="CS77" s="733"/>
      <c r="CT77" s="733"/>
      <c r="CU77" s="733"/>
      <c r="CV77" s="734"/>
      <c r="CW77" s="732"/>
      <c r="CX77" s="733"/>
      <c r="CY77" s="733"/>
      <c r="CZ77" s="733"/>
      <c r="DA77" s="734"/>
      <c r="DB77" s="732"/>
      <c r="DC77" s="733"/>
      <c r="DD77" s="733"/>
      <c r="DE77" s="733"/>
      <c r="DF77" s="734"/>
      <c r="DG77" s="732"/>
      <c r="DH77" s="733"/>
      <c r="DI77" s="733"/>
      <c r="DJ77" s="733"/>
      <c r="DK77" s="734"/>
      <c r="DL77" s="732"/>
      <c r="DM77" s="733"/>
      <c r="DN77" s="733"/>
      <c r="DO77" s="733"/>
      <c r="DP77" s="734"/>
      <c r="DQ77" s="732"/>
      <c r="DR77" s="733"/>
      <c r="DS77" s="733"/>
      <c r="DT77" s="733"/>
      <c r="DU77" s="734"/>
      <c r="DV77" s="729"/>
      <c r="DW77" s="730"/>
      <c r="DX77" s="730"/>
      <c r="DY77" s="730"/>
      <c r="DZ77" s="735"/>
      <c r="EA77" s="48"/>
    </row>
    <row r="78" spans="1:131" ht="26.25" customHeight="1" x14ac:dyDescent="0.15">
      <c r="A78" s="52">
        <v>11</v>
      </c>
      <c r="B78" s="671"/>
      <c r="C78" s="672"/>
      <c r="D78" s="672"/>
      <c r="E78" s="672"/>
      <c r="F78" s="672"/>
      <c r="G78" s="672"/>
      <c r="H78" s="672"/>
      <c r="I78" s="672"/>
      <c r="J78" s="672"/>
      <c r="K78" s="672"/>
      <c r="L78" s="672"/>
      <c r="M78" s="672"/>
      <c r="N78" s="672"/>
      <c r="O78" s="672"/>
      <c r="P78" s="673"/>
      <c r="Q78" s="674"/>
      <c r="R78" s="675"/>
      <c r="S78" s="675"/>
      <c r="T78" s="675"/>
      <c r="U78" s="675"/>
      <c r="V78" s="675"/>
      <c r="W78" s="675"/>
      <c r="X78" s="675"/>
      <c r="Y78" s="675"/>
      <c r="Z78" s="675"/>
      <c r="AA78" s="675"/>
      <c r="AB78" s="675"/>
      <c r="AC78" s="675"/>
      <c r="AD78" s="675"/>
      <c r="AE78" s="675"/>
      <c r="AF78" s="675"/>
      <c r="AG78" s="675"/>
      <c r="AH78" s="675"/>
      <c r="AI78" s="675"/>
      <c r="AJ78" s="675"/>
      <c r="AK78" s="675"/>
      <c r="AL78" s="675"/>
      <c r="AM78" s="675"/>
      <c r="AN78" s="675"/>
      <c r="AO78" s="675"/>
      <c r="AP78" s="675"/>
      <c r="AQ78" s="675"/>
      <c r="AR78" s="675"/>
      <c r="AS78" s="675"/>
      <c r="AT78" s="675"/>
      <c r="AU78" s="675"/>
      <c r="AV78" s="675"/>
      <c r="AW78" s="675"/>
      <c r="AX78" s="675"/>
      <c r="AY78" s="675"/>
      <c r="AZ78" s="681"/>
      <c r="BA78" s="681"/>
      <c r="BB78" s="681"/>
      <c r="BC78" s="681"/>
      <c r="BD78" s="682"/>
      <c r="BE78" s="55"/>
      <c r="BF78" s="55"/>
      <c r="BG78" s="55"/>
      <c r="BH78" s="55"/>
      <c r="BI78" s="55"/>
      <c r="BJ78" s="48"/>
      <c r="BK78" s="48"/>
      <c r="BL78" s="48"/>
      <c r="BM78" s="48"/>
      <c r="BN78" s="48"/>
      <c r="BO78" s="55"/>
      <c r="BP78" s="55"/>
      <c r="BQ78" s="52">
        <v>72</v>
      </c>
      <c r="BR78" s="73"/>
      <c r="BS78" s="729"/>
      <c r="BT78" s="730"/>
      <c r="BU78" s="730"/>
      <c r="BV78" s="730"/>
      <c r="BW78" s="730"/>
      <c r="BX78" s="730"/>
      <c r="BY78" s="730"/>
      <c r="BZ78" s="730"/>
      <c r="CA78" s="730"/>
      <c r="CB78" s="730"/>
      <c r="CC78" s="730"/>
      <c r="CD78" s="730"/>
      <c r="CE78" s="730"/>
      <c r="CF78" s="730"/>
      <c r="CG78" s="731"/>
      <c r="CH78" s="732"/>
      <c r="CI78" s="733"/>
      <c r="CJ78" s="733"/>
      <c r="CK78" s="733"/>
      <c r="CL78" s="734"/>
      <c r="CM78" s="732"/>
      <c r="CN78" s="733"/>
      <c r="CO78" s="733"/>
      <c r="CP78" s="733"/>
      <c r="CQ78" s="734"/>
      <c r="CR78" s="732"/>
      <c r="CS78" s="733"/>
      <c r="CT78" s="733"/>
      <c r="CU78" s="733"/>
      <c r="CV78" s="734"/>
      <c r="CW78" s="732"/>
      <c r="CX78" s="733"/>
      <c r="CY78" s="733"/>
      <c r="CZ78" s="733"/>
      <c r="DA78" s="734"/>
      <c r="DB78" s="732"/>
      <c r="DC78" s="733"/>
      <c r="DD78" s="733"/>
      <c r="DE78" s="733"/>
      <c r="DF78" s="734"/>
      <c r="DG78" s="732"/>
      <c r="DH78" s="733"/>
      <c r="DI78" s="733"/>
      <c r="DJ78" s="733"/>
      <c r="DK78" s="734"/>
      <c r="DL78" s="732"/>
      <c r="DM78" s="733"/>
      <c r="DN78" s="733"/>
      <c r="DO78" s="733"/>
      <c r="DP78" s="734"/>
      <c r="DQ78" s="732"/>
      <c r="DR78" s="733"/>
      <c r="DS78" s="733"/>
      <c r="DT78" s="733"/>
      <c r="DU78" s="734"/>
      <c r="DV78" s="729"/>
      <c r="DW78" s="730"/>
      <c r="DX78" s="730"/>
      <c r="DY78" s="730"/>
      <c r="DZ78" s="735"/>
      <c r="EA78" s="48"/>
    </row>
    <row r="79" spans="1:131" ht="26.25" customHeight="1" x14ac:dyDescent="0.15">
      <c r="A79" s="52">
        <v>12</v>
      </c>
      <c r="B79" s="671"/>
      <c r="C79" s="672"/>
      <c r="D79" s="672"/>
      <c r="E79" s="672"/>
      <c r="F79" s="672"/>
      <c r="G79" s="672"/>
      <c r="H79" s="672"/>
      <c r="I79" s="672"/>
      <c r="J79" s="672"/>
      <c r="K79" s="672"/>
      <c r="L79" s="672"/>
      <c r="M79" s="672"/>
      <c r="N79" s="672"/>
      <c r="O79" s="672"/>
      <c r="P79" s="673"/>
      <c r="Q79" s="674"/>
      <c r="R79" s="675"/>
      <c r="S79" s="675"/>
      <c r="T79" s="675"/>
      <c r="U79" s="675"/>
      <c r="V79" s="675"/>
      <c r="W79" s="675"/>
      <c r="X79" s="675"/>
      <c r="Y79" s="675"/>
      <c r="Z79" s="675"/>
      <c r="AA79" s="675"/>
      <c r="AB79" s="675"/>
      <c r="AC79" s="675"/>
      <c r="AD79" s="675"/>
      <c r="AE79" s="675"/>
      <c r="AF79" s="675"/>
      <c r="AG79" s="675"/>
      <c r="AH79" s="675"/>
      <c r="AI79" s="675"/>
      <c r="AJ79" s="675"/>
      <c r="AK79" s="675"/>
      <c r="AL79" s="675"/>
      <c r="AM79" s="675"/>
      <c r="AN79" s="675"/>
      <c r="AO79" s="675"/>
      <c r="AP79" s="675"/>
      <c r="AQ79" s="675"/>
      <c r="AR79" s="675"/>
      <c r="AS79" s="675"/>
      <c r="AT79" s="675"/>
      <c r="AU79" s="675"/>
      <c r="AV79" s="675"/>
      <c r="AW79" s="675"/>
      <c r="AX79" s="675"/>
      <c r="AY79" s="675"/>
      <c r="AZ79" s="681"/>
      <c r="BA79" s="681"/>
      <c r="BB79" s="681"/>
      <c r="BC79" s="681"/>
      <c r="BD79" s="682"/>
      <c r="BE79" s="55"/>
      <c r="BF79" s="55"/>
      <c r="BG79" s="55"/>
      <c r="BH79" s="55"/>
      <c r="BI79" s="55"/>
      <c r="BJ79" s="48"/>
      <c r="BK79" s="48"/>
      <c r="BL79" s="48"/>
      <c r="BM79" s="48"/>
      <c r="BN79" s="48"/>
      <c r="BO79" s="55"/>
      <c r="BP79" s="55"/>
      <c r="BQ79" s="52">
        <v>73</v>
      </c>
      <c r="BR79" s="73"/>
      <c r="BS79" s="729"/>
      <c r="BT79" s="730"/>
      <c r="BU79" s="730"/>
      <c r="BV79" s="730"/>
      <c r="BW79" s="730"/>
      <c r="BX79" s="730"/>
      <c r="BY79" s="730"/>
      <c r="BZ79" s="730"/>
      <c r="CA79" s="730"/>
      <c r="CB79" s="730"/>
      <c r="CC79" s="730"/>
      <c r="CD79" s="730"/>
      <c r="CE79" s="730"/>
      <c r="CF79" s="730"/>
      <c r="CG79" s="731"/>
      <c r="CH79" s="732"/>
      <c r="CI79" s="733"/>
      <c r="CJ79" s="733"/>
      <c r="CK79" s="733"/>
      <c r="CL79" s="734"/>
      <c r="CM79" s="732"/>
      <c r="CN79" s="733"/>
      <c r="CO79" s="733"/>
      <c r="CP79" s="733"/>
      <c r="CQ79" s="734"/>
      <c r="CR79" s="732"/>
      <c r="CS79" s="733"/>
      <c r="CT79" s="733"/>
      <c r="CU79" s="733"/>
      <c r="CV79" s="734"/>
      <c r="CW79" s="732"/>
      <c r="CX79" s="733"/>
      <c r="CY79" s="733"/>
      <c r="CZ79" s="733"/>
      <c r="DA79" s="734"/>
      <c r="DB79" s="732"/>
      <c r="DC79" s="733"/>
      <c r="DD79" s="733"/>
      <c r="DE79" s="733"/>
      <c r="DF79" s="734"/>
      <c r="DG79" s="732"/>
      <c r="DH79" s="733"/>
      <c r="DI79" s="733"/>
      <c r="DJ79" s="733"/>
      <c r="DK79" s="734"/>
      <c r="DL79" s="732"/>
      <c r="DM79" s="733"/>
      <c r="DN79" s="733"/>
      <c r="DO79" s="733"/>
      <c r="DP79" s="734"/>
      <c r="DQ79" s="732"/>
      <c r="DR79" s="733"/>
      <c r="DS79" s="733"/>
      <c r="DT79" s="733"/>
      <c r="DU79" s="734"/>
      <c r="DV79" s="729"/>
      <c r="DW79" s="730"/>
      <c r="DX79" s="730"/>
      <c r="DY79" s="730"/>
      <c r="DZ79" s="735"/>
      <c r="EA79" s="48"/>
    </row>
    <row r="80" spans="1:131" ht="26.25" customHeight="1" x14ac:dyDescent="0.15">
      <c r="A80" s="52">
        <v>13</v>
      </c>
      <c r="B80" s="671"/>
      <c r="C80" s="672"/>
      <c r="D80" s="672"/>
      <c r="E80" s="672"/>
      <c r="F80" s="672"/>
      <c r="G80" s="672"/>
      <c r="H80" s="672"/>
      <c r="I80" s="672"/>
      <c r="J80" s="672"/>
      <c r="K80" s="672"/>
      <c r="L80" s="672"/>
      <c r="M80" s="672"/>
      <c r="N80" s="672"/>
      <c r="O80" s="672"/>
      <c r="P80" s="673"/>
      <c r="Q80" s="674"/>
      <c r="R80" s="675"/>
      <c r="S80" s="675"/>
      <c r="T80" s="675"/>
      <c r="U80" s="675"/>
      <c r="V80" s="675"/>
      <c r="W80" s="675"/>
      <c r="X80" s="675"/>
      <c r="Y80" s="675"/>
      <c r="Z80" s="675"/>
      <c r="AA80" s="675"/>
      <c r="AB80" s="675"/>
      <c r="AC80" s="675"/>
      <c r="AD80" s="675"/>
      <c r="AE80" s="675"/>
      <c r="AF80" s="675"/>
      <c r="AG80" s="675"/>
      <c r="AH80" s="675"/>
      <c r="AI80" s="675"/>
      <c r="AJ80" s="675"/>
      <c r="AK80" s="675"/>
      <c r="AL80" s="675"/>
      <c r="AM80" s="675"/>
      <c r="AN80" s="675"/>
      <c r="AO80" s="675"/>
      <c r="AP80" s="675"/>
      <c r="AQ80" s="675"/>
      <c r="AR80" s="675"/>
      <c r="AS80" s="675"/>
      <c r="AT80" s="675"/>
      <c r="AU80" s="675"/>
      <c r="AV80" s="675"/>
      <c r="AW80" s="675"/>
      <c r="AX80" s="675"/>
      <c r="AY80" s="675"/>
      <c r="AZ80" s="681"/>
      <c r="BA80" s="681"/>
      <c r="BB80" s="681"/>
      <c r="BC80" s="681"/>
      <c r="BD80" s="682"/>
      <c r="BE80" s="55"/>
      <c r="BF80" s="55"/>
      <c r="BG80" s="55"/>
      <c r="BH80" s="55"/>
      <c r="BI80" s="55"/>
      <c r="BJ80" s="55"/>
      <c r="BK80" s="55"/>
      <c r="BL80" s="55"/>
      <c r="BM80" s="55"/>
      <c r="BN80" s="55"/>
      <c r="BO80" s="55"/>
      <c r="BP80" s="55"/>
      <c r="BQ80" s="52">
        <v>74</v>
      </c>
      <c r="BR80" s="73"/>
      <c r="BS80" s="729"/>
      <c r="BT80" s="730"/>
      <c r="BU80" s="730"/>
      <c r="BV80" s="730"/>
      <c r="BW80" s="730"/>
      <c r="BX80" s="730"/>
      <c r="BY80" s="730"/>
      <c r="BZ80" s="730"/>
      <c r="CA80" s="730"/>
      <c r="CB80" s="730"/>
      <c r="CC80" s="730"/>
      <c r="CD80" s="730"/>
      <c r="CE80" s="730"/>
      <c r="CF80" s="730"/>
      <c r="CG80" s="731"/>
      <c r="CH80" s="732"/>
      <c r="CI80" s="733"/>
      <c r="CJ80" s="733"/>
      <c r="CK80" s="733"/>
      <c r="CL80" s="734"/>
      <c r="CM80" s="732"/>
      <c r="CN80" s="733"/>
      <c r="CO80" s="733"/>
      <c r="CP80" s="733"/>
      <c r="CQ80" s="734"/>
      <c r="CR80" s="732"/>
      <c r="CS80" s="733"/>
      <c r="CT80" s="733"/>
      <c r="CU80" s="733"/>
      <c r="CV80" s="734"/>
      <c r="CW80" s="732"/>
      <c r="CX80" s="733"/>
      <c r="CY80" s="733"/>
      <c r="CZ80" s="733"/>
      <c r="DA80" s="734"/>
      <c r="DB80" s="732"/>
      <c r="DC80" s="733"/>
      <c r="DD80" s="733"/>
      <c r="DE80" s="733"/>
      <c r="DF80" s="734"/>
      <c r="DG80" s="732"/>
      <c r="DH80" s="733"/>
      <c r="DI80" s="733"/>
      <c r="DJ80" s="733"/>
      <c r="DK80" s="734"/>
      <c r="DL80" s="732"/>
      <c r="DM80" s="733"/>
      <c r="DN80" s="733"/>
      <c r="DO80" s="733"/>
      <c r="DP80" s="734"/>
      <c r="DQ80" s="732"/>
      <c r="DR80" s="733"/>
      <c r="DS80" s="733"/>
      <c r="DT80" s="733"/>
      <c r="DU80" s="734"/>
      <c r="DV80" s="729"/>
      <c r="DW80" s="730"/>
      <c r="DX80" s="730"/>
      <c r="DY80" s="730"/>
      <c r="DZ80" s="735"/>
      <c r="EA80" s="48"/>
    </row>
    <row r="81" spans="1:131" ht="26.25" customHeight="1" x14ac:dyDescent="0.15">
      <c r="A81" s="52">
        <v>14</v>
      </c>
      <c r="B81" s="671"/>
      <c r="C81" s="672"/>
      <c r="D81" s="672"/>
      <c r="E81" s="672"/>
      <c r="F81" s="672"/>
      <c r="G81" s="672"/>
      <c r="H81" s="672"/>
      <c r="I81" s="672"/>
      <c r="J81" s="672"/>
      <c r="K81" s="672"/>
      <c r="L81" s="672"/>
      <c r="M81" s="672"/>
      <c r="N81" s="672"/>
      <c r="O81" s="672"/>
      <c r="P81" s="673"/>
      <c r="Q81" s="674"/>
      <c r="R81" s="675"/>
      <c r="S81" s="675"/>
      <c r="T81" s="675"/>
      <c r="U81" s="675"/>
      <c r="V81" s="675"/>
      <c r="W81" s="675"/>
      <c r="X81" s="675"/>
      <c r="Y81" s="675"/>
      <c r="Z81" s="675"/>
      <c r="AA81" s="675"/>
      <c r="AB81" s="675"/>
      <c r="AC81" s="675"/>
      <c r="AD81" s="675"/>
      <c r="AE81" s="675"/>
      <c r="AF81" s="675"/>
      <c r="AG81" s="675"/>
      <c r="AH81" s="675"/>
      <c r="AI81" s="675"/>
      <c r="AJ81" s="675"/>
      <c r="AK81" s="675"/>
      <c r="AL81" s="675"/>
      <c r="AM81" s="675"/>
      <c r="AN81" s="675"/>
      <c r="AO81" s="675"/>
      <c r="AP81" s="675"/>
      <c r="AQ81" s="675"/>
      <c r="AR81" s="675"/>
      <c r="AS81" s="675"/>
      <c r="AT81" s="675"/>
      <c r="AU81" s="675"/>
      <c r="AV81" s="675"/>
      <c r="AW81" s="675"/>
      <c r="AX81" s="675"/>
      <c r="AY81" s="675"/>
      <c r="AZ81" s="681"/>
      <c r="BA81" s="681"/>
      <c r="BB81" s="681"/>
      <c r="BC81" s="681"/>
      <c r="BD81" s="682"/>
      <c r="BE81" s="55"/>
      <c r="BF81" s="55"/>
      <c r="BG81" s="55"/>
      <c r="BH81" s="55"/>
      <c r="BI81" s="55"/>
      <c r="BJ81" s="55"/>
      <c r="BK81" s="55"/>
      <c r="BL81" s="55"/>
      <c r="BM81" s="55"/>
      <c r="BN81" s="55"/>
      <c r="BO81" s="55"/>
      <c r="BP81" s="55"/>
      <c r="BQ81" s="52">
        <v>75</v>
      </c>
      <c r="BR81" s="73"/>
      <c r="BS81" s="729"/>
      <c r="BT81" s="730"/>
      <c r="BU81" s="730"/>
      <c r="BV81" s="730"/>
      <c r="BW81" s="730"/>
      <c r="BX81" s="730"/>
      <c r="BY81" s="730"/>
      <c r="BZ81" s="730"/>
      <c r="CA81" s="730"/>
      <c r="CB81" s="730"/>
      <c r="CC81" s="730"/>
      <c r="CD81" s="730"/>
      <c r="CE81" s="730"/>
      <c r="CF81" s="730"/>
      <c r="CG81" s="731"/>
      <c r="CH81" s="732"/>
      <c r="CI81" s="733"/>
      <c r="CJ81" s="733"/>
      <c r="CK81" s="733"/>
      <c r="CL81" s="734"/>
      <c r="CM81" s="732"/>
      <c r="CN81" s="733"/>
      <c r="CO81" s="733"/>
      <c r="CP81" s="733"/>
      <c r="CQ81" s="734"/>
      <c r="CR81" s="732"/>
      <c r="CS81" s="733"/>
      <c r="CT81" s="733"/>
      <c r="CU81" s="733"/>
      <c r="CV81" s="734"/>
      <c r="CW81" s="732"/>
      <c r="CX81" s="733"/>
      <c r="CY81" s="733"/>
      <c r="CZ81" s="733"/>
      <c r="DA81" s="734"/>
      <c r="DB81" s="732"/>
      <c r="DC81" s="733"/>
      <c r="DD81" s="733"/>
      <c r="DE81" s="733"/>
      <c r="DF81" s="734"/>
      <c r="DG81" s="732"/>
      <c r="DH81" s="733"/>
      <c r="DI81" s="733"/>
      <c r="DJ81" s="733"/>
      <c r="DK81" s="734"/>
      <c r="DL81" s="732"/>
      <c r="DM81" s="733"/>
      <c r="DN81" s="733"/>
      <c r="DO81" s="733"/>
      <c r="DP81" s="734"/>
      <c r="DQ81" s="732"/>
      <c r="DR81" s="733"/>
      <c r="DS81" s="733"/>
      <c r="DT81" s="733"/>
      <c r="DU81" s="734"/>
      <c r="DV81" s="729"/>
      <c r="DW81" s="730"/>
      <c r="DX81" s="730"/>
      <c r="DY81" s="730"/>
      <c r="DZ81" s="735"/>
      <c r="EA81" s="48"/>
    </row>
    <row r="82" spans="1:131" ht="26.25" customHeight="1" x14ac:dyDescent="0.15">
      <c r="A82" s="52">
        <v>15</v>
      </c>
      <c r="B82" s="671"/>
      <c r="C82" s="672"/>
      <c r="D82" s="672"/>
      <c r="E82" s="672"/>
      <c r="F82" s="672"/>
      <c r="G82" s="672"/>
      <c r="H82" s="672"/>
      <c r="I82" s="672"/>
      <c r="J82" s="672"/>
      <c r="K82" s="672"/>
      <c r="L82" s="672"/>
      <c r="M82" s="672"/>
      <c r="N82" s="672"/>
      <c r="O82" s="672"/>
      <c r="P82" s="673"/>
      <c r="Q82" s="674"/>
      <c r="R82" s="675"/>
      <c r="S82" s="675"/>
      <c r="T82" s="675"/>
      <c r="U82" s="675"/>
      <c r="V82" s="675"/>
      <c r="W82" s="675"/>
      <c r="X82" s="675"/>
      <c r="Y82" s="675"/>
      <c r="Z82" s="675"/>
      <c r="AA82" s="675"/>
      <c r="AB82" s="675"/>
      <c r="AC82" s="675"/>
      <c r="AD82" s="675"/>
      <c r="AE82" s="675"/>
      <c r="AF82" s="675"/>
      <c r="AG82" s="675"/>
      <c r="AH82" s="675"/>
      <c r="AI82" s="675"/>
      <c r="AJ82" s="675"/>
      <c r="AK82" s="675"/>
      <c r="AL82" s="675"/>
      <c r="AM82" s="675"/>
      <c r="AN82" s="675"/>
      <c r="AO82" s="675"/>
      <c r="AP82" s="675"/>
      <c r="AQ82" s="675"/>
      <c r="AR82" s="675"/>
      <c r="AS82" s="675"/>
      <c r="AT82" s="675"/>
      <c r="AU82" s="675"/>
      <c r="AV82" s="675"/>
      <c r="AW82" s="675"/>
      <c r="AX82" s="675"/>
      <c r="AY82" s="675"/>
      <c r="AZ82" s="681"/>
      <c r="BA82" s="681"/>
      <c r="BB82" s="681"/>
      <c r="BC82" s="681"/>
      <c r="BD82" s="682"/>
      <c r="BE82" s="55"/>
      <c r="BF82" s="55"/>
      <c r="BG82" s="55"/>
      <c r="BH82" s="55"/>
      <c r="BI82" s="55"/>
      <c r="BJ82" s="55"/>
      <c r="BK82" s="55"/>
      <c r="BL82" s="55"/>
      <c r="BM82" s="55"/>
      <c r="BN82" s="55"/>
      <c r="BO82" s="55"/>
      <c r="BP82" s="55"/>
      <c r="BQ82" s="52">
        <v>76</v>
      </c>
      <c r="BR82" s="73"/>
      <c r="BS82" s="729"/>
      <c r="BT82" s="730"/>
      <c r="BU82" s="730"/>
      <c r="BV82" s="730"/>
      <c r="BW82" s="730"/>
      <c r="BX82" s="730"/>
      <c r="BY82" s="730"/>
      <c r="BZ82" s="730"/>
      <c r="CA82" s="730"/>
      <c r="CB82" s="730"/>
      <c r="CC82" s="730"/>
      <c r="CD82" s="730"/>
      <c r="CE82" s="730"/>
      <c r="CF82" s="730"/>
      <c r="CG82" s="731"/>
      <c r="CH82" s="732"/>
      <c r="CI82" s="733"/>
      <c r="CJ82" s="733"/>
      <c r="CK82" s="733"/>
      <c r="CL82" s="734"/>
      <c r="CM82" s="732"/>
      <c r="CN82" s="733"/>
      <c r="CO82" s="733"/>
      <c r="CP82" s="733"/>
      <c r="CQ82" s="734"/>
      <c r="CR82" s="732"/>
      <c r="CS82" s="733"/>
      <c r="CT82" s="733"/>
      <c r="CU82" s="733"/>
      <c r="CV82" s="734"/>
      <c r="CW82" s="732"/>
      <c r="CX82" s="733"/>
      <c r="CY82" s="733"/>
      <c r="CZ82" s="733"/>
      <c r="DA82" s="734"/>
      <c r="DB82" s="732"/>
      <c r="DC82" s="733"/>
      <c r="DD82" s="733"/>
      <c r="DE82" s="733"/>
      <c r="DF82" s="734"/>
      <c r="DG82" s="732"/>
      <c r="DH82" s="733"/>
      <c r="DI82" s="733"/>
      <c r="DJ82" s="733"/>
      <c r="DK82" s="734"/>
      <c r="DL82" s="732"/>
      <c r="DM82" s="733"/>
      <c r="DN82" s="733"/>
      <c r="DO82" s="733"/>
      <c r="DP82" s="734"/>
      <c r="DQ82" s="732"/>
      <c r="DR82" s="733"/>
      <c r="DS82" s="733"/>
      <c r="DT82" s="733"/>
      <c r="DU82" s="734"/>
      <c r="DV82" s="729"/>
      <c r="DW82" s="730"/>
      <c r="DX82" s="730"/>
      <c r="DY82" s="730"/>
      <c r="DZ82" s="735"/>
      <c r="EA82" s="48"/>
    </row>
    <row r="83" spans="1:131" ht="26.25" customHeight="1" x14ac:dyDescent="0.15">
      <c r="A83" s="52">
        <v>16</v>
      </c>
      <c r="B83" s="671"/>
      <c r="C83" s="672"/>
      <c r="D83" s="672"/>
      <c r="E83" s="672"/>
      <c r="F83" s="672"/>
      <c r="G83" s="672"/>
      <c r="H83" s="672"/>
      <c r="I83" s="672"/>
      <c r="J83" s="672"/>
      <c r="K83" s="672"/>
      <c r="L83" s="672"/>
      <c r="M83" s="672"/>
      <c r="N83" s="672"/>
      <c r="O83" s="672"/>
      <c r="P83" s="673"/>
      <c r="Q83" s="674"/>
      <c r="R83" s="675"/>
      <c r="S83" s="675"/>
      <c r="T83" s="675"/>
      <c r="U83" s="675"/>
      <c r="V83" s="675"/>
      <c r="W83" s="675"/>
      <c r="X83" s="675"/>
      <c r="Y83" s="675"/>
      <c r="Z83" s="675"/>
      <c r="AA83" s="675"/>
      <c r="AB83" s="675"/>
      <c r="AC83" s="675"/>
      <c r="AD83" s="675"/>
      <c r="AE83" s="675"/>
      <c r="AF83" s="675"/>
      <c r="AG83" s="675"/>
      <c r="AH83" s="675"/>
      <c r="AI83" s="675"/>
      <c r="AJ83" s="675"/>
      <c r="AK83" s="675"/>
      <c r="AL83" s="675"/>
      <c r="AM83" s="675"/>
      <c r="AN83" s="675"/>
      <c r="AO83" s="675"/>
      <c r="AP83" s="675"/>
      <c r="AQ83" s="675"/>
      <c r="AR83" s="675"/>
      <c r="AS83" s="675"/>
      <c r="AT83" s="675"/>
      <c r="AU83" s="675"/>
      <c r="AV83" s="675"/>
      <c r="AW83" s="675"/>
      <c r="AX83" s="675"/>
      <c r="AY83" s="675"/>
      <c r="AZ83" s="681"/>
      <c r="BA83" s="681"/>
      <c r="BB83" s="681"/>
      <c r="BC83" s="681"/>
      <c r="BD83" s="682"/>
      <c r="BE83" s="55"/>
      <c r="BF83" s="55"/>
      <c r="BG83" s="55"/>
      <c r="BH83" s="55"/>
      <c r="BI83" s="55"/>
      <c r="BJ83" s="55"/>
      <c r="BK83" s="55"/>
      <c r="BL83" s="55"/>
      <c r="BM83" s="55"/>
      <c r="BN83" s="55"/>
      <c r="BO83" s="55"/>
      <c r="BP83" s="55"/>
      <c r="BQ83" s="52">
        <v>77</v>
      </c>
      <c r="BR83" s="73"/>
      <c r="BS83" s="729"/>
      <c r="BT83" s="730"/>
      <c r="BU83" s="730"/>
      <c r="BV83" s="730"/>
      <c r="BW83" s="730"/>
      <c r="BX83" s="730"/>
      <c r="BY83" s="730"/>
      <c r="BZ83" s="730"/>
      <c r="CA83" s="730"/>
      <c r="CB83" s="730"/>
      <c r="CC83" s="730"/>
      <c r="CD83" s="730"/>
      <c r="CE83" s="730"/>
      <c r="CF83" s="730"/>
      <c r="CG83" s="731"/>
      <c r="CH83" s="732"/>
      <c r="CI83" s="733"/>
      <c r="CJ83" s="733"/>
      <c r="CK83" s="733"/>
      <c r="CL83" s="734"/>
      <c r="CM83" s="732"/>
      <c r="CN83" s="733"/>
      <c r="CO83" s="733"/>
      <c r="CP83" s="733"/>
      <c r="CQ83" s="734"/>
      <c r="CR83" s="732"/>
      <c r="CS83" s="733"/>
      <c r="CT83" s="733"/>
      <c r="CU83" s="733"/>
      <c r="CV83" s="734"/>
      <c r="CW83" s="732"/>
      <c r="CX83" s="733"/>
      <c r="CY83" s="733"/>
      <c r="CZ83" s="733"/>
      <c r="DA83" s="734"/>
      <c r="DB83" s="732"/>
      <c r="DC83" s="733"/>
      <c r="DD83" s="733"/>
      <c r="DE83" s="733"/>
      <c r="DF83" s="734"/>
      <c r="DG83" s="732"/>
      <c r="DH83" s="733"/>
      <c r="DI83" s="733"/>
      <c r="DJ83" s="733"/>
      <c r="DK83" s="734"/>
      <c r="DL83" s="732"/>
      <c r="DM83" s="733"/>
      <c r="DN83" s="733"/>
      <c r="DO83" s="733"/>
      <c r="DP83" s="734"/>
      <c r="DQ83" s="732"/>
      <c r="DR83" s="733"/>
      <c r="DS83" s="733"/>
      <c r="DT83" s="733"/>
      <c r="DU83" s="734"/>
      <c r="DV83" s="729"/>
      <c r="DW83" s="730"/>
      <c r="DX83" s="730"/>
      <c r="DY83" s="730"/>
      <c r="DZ83" s="735"/>
      <c r="EA83" s="48"/>
    </row>
    <row r="84" spans="1:131" ht="26.25" customHeight="1" x14ac:dyDescent="0.15">
      <c r="A84" s="52">
        <v>17</v>
      </c>
      <c r="B84" s="671"/>
      <c r="C84" s="672"/>
      <c r="D84" s="672"/>
      <c r="E84" s="672"/>
      <c r="F84" s="672"/>
      <c r="G84" s="672"/>
      <c r="H84" s="672"/>
      <c r="I84" s="672"/>
      <c r="J84" s="672"/>
      <c r="K84" s="672"/>
      <c r="L84" s="672"/>
      <c r="M84" s="672"/>
      <c r="N84" s="672"/>
      <c r="O84" s="672"/>
      <c r="P84" s="673"/>
      <c r="Q84" s="674"/>
      <c r="R84" s="675"/>
      <c r="S84" s="675"/>
      <c r="T84" s="675"/>
      <c r="U84" s="675"/>
      <c r="V84" s="675"/>
      <c r="W84" s="675"/>
      <c r="X84" s="675"/>
      <c r="Y84" s="675"/>
      <c r="Z84" s="675"/>
      <c r="AA84" s="675"/>
      <c r="AB84" s="675"/>
      <c r="AC84" s="675"/>
      <c r="AD84" s="675"/>
      <c r="AE84" s="675"/>
      <c r="AF84" s="675"/>
      <c r="AG84" s="675"/>
      <c r="AH84" s="675"/>
      <c r="AI84" s="675"/>
      <c r="AJ84" s="675"/>
      <c r="AK84" s="675"/>
      <c r="AL84" s="675"/>
      <c r="AM84" s="675"/>
      <c r="AN84" s="675"/>
      <c r="AO84" s="675"/>
      <c r="AP84" s="675"/>
      <c r="AQ84" s="675"/>
      <c r="AR84" s="675"/>
      <c r="AS84" s="675"/>
      <c r="AT84" s="675"/>
      <c r="AU84" s="675"/>
      <c r="AV84" s="675"/>
      <c r="AW84" s="675"/>
      <c r="AX84" s="675"/>
      <c r="AY84" s="675"/>
      <c r="AZ84" s="681"/>
      <c r="BA84" s="681"/>
      <c r="BB84" s="681"/>
      <c r="BC84" s="681"/>
      <c r="BD84" s="682"/>
      <c r="BE84" s="55"/>
      <c r="BF84" s="55"/>
      <c r="BG84" s="55"/>
      <c r="BH84" s="55"/>
      <c r="BI84" s="55"/>
      <c r="BJ84" s="55"/>
      <c r="BK84" s="55"/>
      <c r="BL84" s="55"/>
      <c r="BM84" s="55"/>
      <c r="BN84" s="55"/>
      <c r="BO84" s="55"/>
      <c r="BP84" s="55"/>
      <c r="BQ84" s="52">
        <v>78</v>
      </c>
      <c r="BR84" s="73"/>
      <c r="BS84" s="729"/>
      <c r="BT84" s="730"/>
      <c r="BU84" s="730"/>
      <c r="BV84" s="730"/>
      <c r="BW84" s="730"/>
      <c r="BX84" s="730"/>
      <c r="BY84" s="730"/>
      <c r="BZ84" s="730"/>
      <c r="CA84" s="730"/>
      <c r="CB84" s="730"/>
      <c r="CC84" s="730"/>
      <c r="CD84" s="730"/>
      <c r="CE84" s="730"/>
      <c r="CF84" s="730"/>
      <c r="CG84" s="731"/>
      <c r="CH84" s="732"/>
      <c r="CI84" s="733"/>
      <c r="CJ84" s="733"/>
      <c r="CK84" s="733"/>
      <c r="CL84" s="734"/>
      <c r="CM84" s="732"/>
      <c r="CN84" s="733"/>
      <c r="CO84" s="733"/>
      <c r="CP84" s="733"/>
      <c r="CQ84" s="734"/>
      <c r="CR84" s="732"/>
      <c r="CS84" s="733"/>
      <c r="CT84" s="733"/>
      <c r="CU84" s="733"/>
      <c r="CV84" s="734"/>
      <c r="CW84" s="732"/>
      <c r="CX84" s="733"/>
      <c r="CY84" s="733"/>
      <c r="CZ84" s="733"/>
      <c r="DA84" s="734"/>
      <c r="DB84" s="732"/>
      <c r="DC84" s="733"/>
      <c r="DD84" s="733"/>
      <c r="DE84" s="733"/>
      <c r="DF84" s="734"/>
      <c r="DG84" s="732"/>
      <c r="DH84" s="733"/>
      <c r="DI84" s="733"/>
      <c r="DJ84" s="733"/>
      <c r="DK84" s="734"/>
      <c r="DL84" s="732"/>
      <c r="DM84" s="733"/>
      <c r="DN84" s="733"/>
      <c r="DO84" s="733"/>
      <c r="DP84" s="734"/>
      <c r="DQ84" s="732"/>
      <c r="DR84" s="733"/>
      <c r="DS84" s="733"/>
      <c r="DT84" s="733"/>
      <c r="DU84" s="734"/>
      <c r="DV84" s="729"/>
      <c r="DW84" s="730"/>
      <c r="DX84" s="730"/>
      <c r="DY84" s="730"/>
      <c r="DZ84" s="735"/>
      <c r="EA84" s="48"/>
    </row>
    <row r="85" spans="1:131" ht="26.25" customHeight="1" x14ac:dyDescent="0.15">
      <c r="A85" s="52">
        <v>18</v>
      </c>
      <c r="B85" s="671"/>
      <c r="C85" s="672"/>
      <c r="D85" s="672"/>
      <c r="E85" s="672"/>
      <c r="F85" s="672"/>
      <c r="G85" s="672"/>
      <c r="H85" s="672"/>
      <c r="I85" s="672"/>
      <c r="J85" s="672"/>
      <c r="K85" s="672"/>
      <c r="L85" s="672"/>
      <c r="M85" s="672"/>
      <c r="N85" s="672"/>
      <c r="O85" s="672"/>
      <c r="P85" s="673"/>
      <c r="Q85" s="674"/>
      <c r="R85" s="675"/>
      <c r="S85" s="675"/>
      <c r="T85" s="675"/>
      <c r="U85" s="675"/>
      <c r="V85" s="675"/>
      <c r="W85" s="675"/>
      <c r="X85" s="675"/>
      <c r="Y85" s="675"/>
      <c r="Z85" s="675"/>
      <c r="AA85" s="675"/>
      <c r="AB85" s="675"/>
      <c r="AC85" s="675"/>
      <c r="AD85" s="675"/>
      <c r="AE85" s="675"/>
      <c r="AF85" s="675"/>
      <c r="AG85" s="675"/>
      <c r="AH85" s="675"/>
      <c r="AI85" s="675"/>
      <c r="AJ85" s="675"/>
      <c r="AK85" s="675"/>
      <c r="AL85" s="675"/>
      <c r="AM85" s="675"/>
      <c r="AN85" s="675"/>
      <c r="AO85" s="675"/>
      <c r="AP85" s="675"/>
      <c r="AQ85" s="675"/>
      <c r="AR85" s="675"/>
      <c r="AS85" s="675"/>
      <c r="AT85" s="675"/>
      <c r="AU85" s="675"/>
      <c r="AV85" s="675"/>
      <c r="AW85" s="675"/>
      <c r="AX85" s="675"/>
      <c r="AY85" s="675"/>
      <c r="AZ85" s="681"/>
      <c r="BA85" s="681"/>
      <c r="BB85" s="681"/>
      <c r="BC85" s="681"/>
      <c r="BD85" s="682"/>
      <c r="BE85" s="55"/>
      <c r="BF85" s="55"/>
      <c r="BG85" s="55"/>
      <c r="BH85" s="55"/>
      <c r="BI85" s="55"/>
      <c r="BJ85" s="55"/>
      <c r="BK85" s="55"/>
      <c r="BL85" s="55"/>
      <c r="BM85" s="55"/>
      <c r="BN85" s="55"/>
      <c r="BO85" s="55"/>
      <c r="BP85" s="55"/>
      <c r="BQ85" s="52">
        <v>79</v>
      </c>
      <c r="BR85" s="73"/>
      <c r="BS85" s="729"/>
      <c r="BT85" s="730"/>
      <c r="BU85" s="730"/>
      <c r="BV85" s="730"/>
      <c r="BW85" s="730"/>
      <c r="BX85" s="730"/>
      <c r="BY85" s="730"/>
      <c r="BZ85" s="730"/>
      <c r="CA85" s="730"/>
      <c r="CB85" s="730"/>
      <c r="CC85" s="730"/>
      <c r="CD85" s="730"/>
      <c r="CE85" s="730"/>
      <c r="CF85" s="730"/>
      <c r="CG85" s="731"/>
      <c r="CH85" s="732"/>
      <c r="CI85" s="733"/>
      <c r="CJ85" s="733"/>
      <c r="CK85" s="733"/>
      <c r="CL85" s="734"/>
      <c r="CM85" s="732"/>
      <c r="CN85" s="733"/>
      <c r="CO85" s="733"/>
      <c r="CP85" s="733"/>
      <c r="CQ85" s="734"/>
      <c r="CR85" s="732"/>
      <c r="CS85" s="733"/>
      <c r="CT85" s="733"/>
      <c r="CU85" s="733"/>
      <c r="CV85" s="734"/>
      <c r="CW85" s="732"/>
      <c r="CX85" s="733"/>
      <c r="CY85" s="733"/>
      <c r="CZ85" s="733"/>
      <c r="DA85" s="734"/>
      <c r="DB85" s="732"/>
      <c r="DC85" s="733"/>
      <c r="DD85" s="733"/>
      <c r="DE85" s="733"/>
      <c r="DF85" s="734"/>
      <c r="DG85" s="732"/>
      <c r="DH85" s="733"/>
      <c r="DI85" s="733"/>
      <c r="DJ85" s="733"/>
      <c r="DK85" s="734"/>
      <c r="DL85" s="732"/>
      <c r="DM85" s="733"/>
      <c r="DN85" s="733"/>
      <c r="DO85" s="733"/>
      <c r="DP85" s="734"/>
      <c r="DQ85" s="732"/>
      <c r="DR85" s="733"/>
      <c r="DS85" s="733"/>
      <c r="DT85" s="733"/>
      <c r="DU85" s="734"/>
      <c r="DV85" s="729"/>
      <c r="DW85" s="730"/>
      <c r="DX85" s="730"/>
      <c r="DY85" s="730"/>
      <c r="DZ85" s="735"/>
      <c r="EA85" s="48"/>
    </row>
    <row r="86" spans="1:131" ht="26.25" customHeight="1" x14ac:dyDescent="0.15">
      <c r="A86" s="52">
        <v>19</v>
      </c>
      <c r="B86" s="671"/>
      <c r="C86" s="672"/>
      <c r="D86" s="672"/>
      <c r="E86" s="672"/>
      <c r="F86" s="672"/>
      <c r="G86" s="672"/>
      <c r="H86" s="672"/>
      <c r="I86" s="672"/>
      <c r="J86" s="672"/>
      <c r="K86" s="672"/>
      <c r="L86" s="672"/>
      <c r="M86" s="672"/>
      <c r="N86" s="672"/>
      <c r="O86" s="672"/>
      <c r="P86" s="673"/>
      <c r="Q86" s="674"/>
      <c r="R86" s="675"/>
      <c r="S86" s="675"/>
      <c r="T86" s="675"/>
      <c r="U86" s="675"/>
      <c r="V86" s="675"/>
      <c r="W86" s="675"/>
      <c r="X86" s="675"/>
      <c r="Y86" s="675"/>
      <c r="Z86" s="675"/>
      <c r="AA86" s="675"/>
      <c r="AB86" s="675"/>
      <c r="AC86" s="675"/>
      <c r="AD86" s="675"/>
      <c r="AE86" s="675"/>
      <c r="AF86" s="675"/>
      <c r="AG86" s="675"/>
      <c r="AH86" s="675"/>
      <c r="AI86" s="675"/>
      <c r="AJ86" s="675"/>
      <c r="AK86" s="675"/>
      <c r="AL86" s="675"/>
      <c r="AM86" s="675"/>
      <c r="AN86" s="675"/>
      <c r="AO86" s="675"/>
      <c r="AP86" s="675"/>
      <c r="AQ86" s="675"/>
      <c r="AR86" s="675"/>
      <c r="AS86" s="675"/>
      <c r="AT86" s="675"/>
      <c r="AU86" s="675"/>
      <c r="AV86" s="675"/>
      <c r="AW86" s="675"/>
      <c r="AX86" s="675"/>
      <c r="AY86" s="675"/>
      <c r="AZ86" s="681"/>
      <c r="BA86" s="681"/>
      <c r="BB86" s="681"/>
      <c r="BC86" s="681"/>
      <c r="BD86" s="682"/>
      <c r="BE86" s="55"/>
      <c r="BF86" s="55"/>
      <c r="BG86" s="55"/>
      <c r="BH86" s="55"/>
      <c r="BI86" s="55"/>
      <c r="BJ86" s="55"/>
      <c r="BK86" s="55"/>
      <c r="BL86" s="55"/>
      <c r="BM86" s="55"/>
      <c r="BN86" s="55"/>
      <c r="BO86" s="55"/>
      <c r="BP86" s="55"/>
      <c r="BQ86" s="52">
        <v>80</v>
      </c>
      <c r="BR86" s="73"/>
      <c r="BS86" s="729"/>
      <c r="BT86" s="730"/>
      <c r="BU86" s="730"/>
      <c r="BV86" s="730"/>
      <c r="BW86" s="730"/>
      <c r="BX86" s="730"/>
      <c r="BY86" s="730"/>
      <c r="BZ86" s="730"/>
      <c r="CA86" s="730"/>
      <c r="CB86" s="730"/>
      <c r="CC86" s="730"/>
      <c r="CD86" s="730"/>
      <c r="CE86" s="730"/>
      <c r="CF86" s="730"/>
      <c r="CG86" s="731"/>
      <c r="CH86" s="732"/>
      <c r="CI86" s="733"/>
      <c r="CJ86" s="733"/>
      <c r="CK86" s="733"/>
      <c r="CL86" s="734"/>
      <c r="CM86" s="732"/>
      <c r="CN86" s="733"/>
      <c r="CO86" s="733"/>
      <c r="CP86" s="733"/>
      <c r="CQ86" s="734"/>
      <c r="CR86" s="732"/>
      <c r="CS86" s="733"/>
      <c r="CT86" s="733"/>
      <c r="CU86" s="733"/>
      <c r="CV86" s="734"/>
      <c r="CW86" s="732"/>
      <c r="CX86" s="733"/>
      <c r="CY86" s="733"/>
      <c r="CZ86" s="733"/>
      <c r="DA86" s="734"/>
      <c r="DB86" s="732"/>
      <c r="DC86" s="733"/>
      <c r="DD86" s="733"/>
      <c r="DE86" s="733"/>
      <c r="DF86" s="734"/>
      <c r="DG86" s="732"/>
      <c r="DH86" s="733"/>
      <c r="DI86" s="733"/>
      <c r="DJ86" s="733"/>
      <c r="DK86" s="734"/>
      <c r="DL86" s="732"/>
      <c r="DM86" s="733"/>
      <c r="DN86" s="733"/>
      <c r="DO86" s="733"/>
      <c r="DP86" s="734"/>
      <c r="DQ86" s="732"/>
      <c r="DR86" s="733"/>
      <c r="DS86" s="733"/>
      <c r="DT86" s="733"/>
      <c r="DU86" s="734"/>
      <c r="DV86" s="729"/>
      <c r="DW86" s="730"/>
      <c r="DX86" s="730"/>
      <c r="DY86" s="730"/>
      <c r="DZ86" s="735"/>
      <c r="EA86" s="48"/>
    </row>
    <row r="87" spans="1:131" ht="26.25" customHeight="1" x14ac:dyDescent="0.15">
      <c r="A87" s="57">
        <v>20</v>
      </c>
      <c r="B87" s="738"/>
      <c r="C87" s="739"/>
      <c r="D87" s="739"/>
      <c r="E87" s="739"/>
      <c r="F87" s="739"/>
      <c r="G87" s="739"/>
      <c r="H87" s="739"/>
      <c r="I87" s="739"/>
      <c r="J87" s="739"/>
      <c r="K87" s="739"/>
      <c r="L87" s="739"/>
      <c r="M87" s="739"/>
      <c r="N87" s="739"/>
      <c r="O87" s="739"/>
      <c r="P87" s="740"/>
      <c r="Q87" s="741"/>
      <c r="R87" s="742"/>
      <c r="S87" s="742"/>
      <c r="T87" s="742"/>
      <c r="U87" s="742"/>
      <c r="V87" s="742"/>
      <c r="W87" s="742"/>
      <c r="X87" s="742"/>
      <c r="Y87" s="742"/>
      <c r="Z87" s="742"/>
      <c r="AA87" s="742"/>
      <c r="AB87" s="742"/>
      <c r="AC87" s="742"/>
      <c r="AD87" s="742"/>
      <c r="AE87" s="742"/>
      <c r="AF87" s="742"/>
      <c r="AG87" s="742"/>
      <c r="AH87" s="742"/>
      <c r="AI87" s="742"/>
      <c r="AJ87" s="742"/>
      <c r="AK87" s="742"/>
      <c r="AL87" s="742"/>
      <c r="AM87" s="742"/>
      <c r="AN87" s="742"/>
      <c r="AO87" s="742"/>
      <c r="AP87" s="742"/>
      <c r="AQ87" s="742"/>
      <c r="AR87" s="742"/>
      <c r="AS87" s="742"/>
      <c r="AT87" s="742"/>
      <c r="AU87" s="742"/>
      <c r="AV87" s="742"/>
      <c r="AW87" s="742"/>
      <c r="AX87" s="742"/>
      <c r="AY87" s="742"/>
      <c r="AZ87" s="743"/>
      <c r="BA87" s="743"/>
      <c r="BB87" s="743"/>
      <c r="BC87" s="743"/>
      <c r="BD87" s="744"/>
      <c r="BE87" s="55"/>
      <c r="BF87" s="55"/>
      <c r="BG87" s="55"/>
      <c r="BH87" s="55"/>
      <c r="BI87" s="55"/>
      <c r="BJ87" s="55"/>
      <c r="BK87" s="55"/>
      <c r="BL87" s="55"/>
      <c r="BM87" s="55"/>
      <c r="BN87" s="55"/>
      <c r="BO87" s="55"/>
      <c r="BP87" s="55"/>
      <c r="BQ87" s="52">
        <v>81</v>
      </c>
      <c r="BR87" s="73"/>
      <c r="BS87" s="729"/>
      <c r="BT87" s="730"/>
      <c r="BU87" s="730"/>
      <c r="BV87" s="730"/>
      <c r="BW87" s="730"/>
      <c r="BX87" s="730"/>
      <c r="BY87" s="730"/>
      <c r="BZ87" s="730"/>
      <c r="CA87" s="730"/>
      <c r="CB87" s="730"/>
      <c r="CC87" s="730"/>
      <c r="CD87" s="730"/>
      <c r="CE87" s="730"/>
      <c r="CF87" s="730"/>
      <c r="CG87" s="731"/>
      <c r="CH87" s="732"/>
      <c r="CI87" s="733"/>
      <c r="CJ87" s="733"/>
      <c r="CK87" s="733"/>
      <c r="CL87" s="734"/>
      <c r="CM87" s="732"/>
      <c r="CN87" s="733"/>
      <c r="CO87" s="733"/>
      <c r="CP87" s="733"/>
      <c r="CQ87" s="734"/>
      <c r="CR87" s="732"/>
      <c r="CS87" s="733"/>
      <c r="CT87" s="733"/>
      <c r="CU87" s="733"/>
      <c r="CV87" s="734"/>
      <c r="CW87" s="732"/>
      <c r="CX87" s="733"/>
      <c r="CY87" s="733"/>
      <c r="CZ87" s="733"/>
      <c r="DA87" s="734"/>
      <c r="DB87" s="732"/>
      <c r="DC87" s="733"/>
      <c r="DD87" s="733"/>
      <c r="DE87" s="733"/>
      <c r="DF87" s="734"/>
      <c r="DG87" s="732"/>
      <c r="DH87" s="733"/>
      <c r="DI87" s="733"/>
      <c r="DJ87" s="733"/>
      <c r="DK87" s="734"/>
      <c r="DL87" s="732"/>
      <c r="DM87" s="733"/>
      <c r="DN87" s="733"/>
      <c r="DO87" s="733"/>
      <c r="DP87" s="734"/>
      <c r="DQ87" s="732"/>
      <c r="DR87" s="733"/>
      <c r="DS87" s="733"/>
      <c r="DT87" s="733"/>
      <c r="DU87" s="734"/>
      <c r="DV87" s="729"/>
      <c r="DW87" s="730"/>
      <c r="DX87" s="730"/>
      <c r="DY87" s="730"/>
      <c r="DZ87" s="735"/>
      <c r="EA87" s="48"/>
    </row>
    <row r="88" spans="1:131" ht="26.25" customHeight="1" x14ac:dyDescent="0.15">
      <c r="A88" s="53" t="s">
        <v>245</v>
      </c>
      <c r="B88" s="694" t="s">
        <v>180</v>
      </c>
      <c r="C88" s="695"/>
      <c r="D88" s="695"/>
      <c r="E88" s="695"/>
      <c r="F88" s="695"/>
      <c r="G88" s="695"/>
      <c r="H88" s="695"/>
      <c r="I88" s="695"/>
      <c r="J88" s="695"/>
      <c r="K88" s="695"/>
      <c r="L88" s="695"/>
      <c r="M88" s="695"/>
      <c r="N88" s="695"/>
      <c r="O88" s="695"/>
      <c r="P88" s="696"/>
      <c r="Q88" s="726"/>
      <c r="R88" s="703"/>
      <c r="S88" s="703"/>
      <c r="T88" s="703"/>
      <c r="U88" s="703"/>
      <c r="V88" s="703"/>
      <c r="W88" s="703"/>
      <c r="X88" s="703"/>
      <c r="Y88" s="703"/>
      <c r="Z88" s="703"/>
      <c r="AA88" s="703"/>
      <c r="AB88" s="703"/>
      <c r="AC88" s="703"/>
      <c r="AD88" s="703"/>
      <c r="AE88" s="703"/>
      <c r="AF88" s="698"/>
      <c r="AG88" s="698"/>
      <c r="AH88" s="698"/>
      <c r="AI88" s="698"/>
      <c r="AJ88" s="698"/>
      <c r="AK88" s="703"/>
      <c r="AL88" s="703"/>
      <c r="AM88" s="703"/>
      <c r="AN88" s="703"/>
      <c r="AO88" s="703"/>
      <c r="AP88" s="698"/>
      <c r="AQ88" s="698"/>
      <c r="AR88" s="698"/>
      <c r="AS88" s="698"/>
      <c r="AT88" s="698"/>
      <c r="AU88" s="698"/>
      <c r="AV88" s="698"/>
      <c r="AW88" s="698"/>
      <c r="AX88" s="698"/>
      <c r="AY88" s="698"/>
      <c r="AZ88" s="704"/>
      <c r="BA88" s="704"/>
      <c r="BB88" s="704"/>
      <c r="BC88" s="704"/>
      <c r="BD88" s="705"/>
      <c r="BE88" s="55"/>
      <c r="BF88" s="55"/>
      <c r="BG88" s="55"/>
      <c r="BH88" s="55"/>
      <c r="BI88" s="55"/>
      <c r="BJ88" s="55"/>
      <c r="BK88" s="55"/>
      <c r="BL88" s="55"/>
      <c r="BM88" s="55"/>
      <c r="BN88" s="55"/>
      <c r="BO88" s="55"/>
      <c r="BP88" s="55"/>
      <c r="BQ88" s="52">
        <v>82</v>
      </c>
      <c r="BR88" s="73"/>
      <c r="BS88" s="729"/>
      <c r="BT88" s="730"/>
      <c r="BU88" s="730"/>
      <c r="BV88" s="730"/>
      <c r="BW88" s="730"/>
      <c r="BX88" s="730"/>
      <c r="BY88" s="730"/>
      <c r="BZ88" s="730"/>
      <c r="CA88" s="730"/>
      <c r="CB88" s="730"/>
      <c r="CC88" s="730"/>
      <c r="CD88" s="730"/>
      <c r="CE88" s="730"/>
      <c r="CF88" s="730"/>
      <c r="CG88" s="731"/>
      <c r="CH88" s="732"/>
      <c r="CI88" s="733"/>
      <c r="CJ88" s="733"/>
      <c r="CK88" s="733"/>
      <c r="CL88" s="734"/>
      <c r="CM88" s="732"/>
      <c r="CN88" s="733"/>
      <c r="CO88" s="733"/>
      <c r="CP88" s="733"/>
      <c r="CQ88" s="734"/>
      <c r="CR88" s="732"/>
      <c r="CS88" s="733"/>
      <c r="CT88" s="733"/>
      <c r="CU88" s="733"/>
      <c r="CV88" s="734"/>
      <c r="CW88" s="732"/>
      <c r="CX88" s="733"/>
      <c r="CY88" s="733"/>
      <c r="CZ88" s="733"/>
      <c r="DA88" s="734"/>
      <c r="DB88" s="732"/>
      <c r="DC88" s="733"/>
      <c r="DD88" s="733"/>
      <c r="DE88" s="733"/>
      <c r="DF88" s="734"/>
      <c r="DG88" s="732"/>
      <c r="DH88" s="733"/>
      <c r="DI88" s="733"/>
      <c r="DJ88" s="733"/>
      <c r="DK88" s="734"/>
      <c r="DL88" s="732"/>
      <c r="DM88" s="733"/>
      <c r="DN88" s="733"/>
      <c r="DO88" s="733"/>
      <c r="DP88" s="734"/>
      <c r="DQ88" s="732"/>
      <c r="DR88" s="733"/>
      <c r="DS88" s="733"/>
      <c r="DT88" s="733"/>
      <c r="DU88" s="734"/>
      <c r="DV88" s="729"/>
      <c r="DW88" s="730"/>
      <c r="DX88" s="730"/>
      <c r="DY88" s="730"/>
      <c r="DZ88" s="735"/>
      <c r="EA88" s="48"/>
    </row>
    <row r="89" spans="1:131" ht="26.25" hidden="1" customHeight="1" x14ac:dyDescent="0.15">
      <c r="A89" s="58"/>
      <c r="B89" s="62"/>
      <c r="C89" s="62"/>
      <c r="D89" s="62"/>
      <c r="E89" s="62"/>
      <c r="F89" s="62"/>
      <c r="G89" s="62"/>
      <c r="H89" s="62"/>
      <c r="I89" s="62"/>
      <c r="J89" s="62"/>
      <c r="K89" s="62"/>
      <c r="L89" s="62"/>
      <c r="M89" s="62"/>
      <c r="N89" s="62"/>
      <c r="O89" s="62"/>
      <c r="P89" s="62"/>
      <c r="Q89" s="65"/>
      <c r="R89" s="65"/>
      <c r="S89" s="65"/>
      <c r="T89" s="65"/>
      <c r="U89" s="65"/>
      <c r="V89" s="65"/>
      <c r="W89" s="65"/>
      <c r="X89" s="65"/>
      <c r="Y89" s="65"/>
      <c r="Z89" s="65"/>
      <c r="AA89" s="65"/>
      <c r="AB89" s="65"/>
      <c r="AC89" s="65"/>
      <c r="AD89" s="65"/>
      <c r="AE89" s="65"/>
      <c r="AF89" s="65"/>
      <c r="AG89" s="65"/>
      <c r="AH89" s="65"/>
      <c r="AI89" s="65"/>
      <c r="AJ89" s="65"/>
      <c r="AK89" s="65"/>
      <c r="AL89" s="65"/>
      <c r="AM89" s="65"/>
      <c r="AN89" s="65"/>
      <c r="AO89" s="65"/>
      <c r="AP89" s="65"/>
      <c r="AQ89" s="65"/>
      <c r="AR89" s="65"/>
      <c r="AS89" s="65"/>
      <c r="AT89" s="65"/>
      <c r="AU89" s="65"/>
      <c r="AV89" s="65"/>
      <c r="AW89" s="65"/>
      <c r="AX89" s="65"/>
      <c r="AY89" s="65"/>
      <c r="AZ89" s="68"/>
      <c r="BA89" s="68"/>
      <c r="BB89" s="68"/>
      <c r="BC89" s="68"/>
      <c r="BD89" s="68"/>
      <c r="BE89" s="55"/>
      <c r="BF89" s="55"/>
      <c r="BG89" s="55"/>
      <c r="BH89" s="55"/>
      <c r="BI89" s="55"/>
      <c r="BJ89" s="55"/>
      <c r="BK89" s="55"/>
      <c r="BL89" s="55"/>
      <c r="BM89" s="55"/>
      <c r="BN89" s="55"/>
      <c r="BO89" s="55"/>
      <c r="BP89" s="55"/>
      <c r="BQ89" s="52">
        <v>83</v>
      </c>
      <c r="BR89" s="73"/>
      <c r="BS89" s="729"/>
      <c r="BT89" s="730"/>
      <c r="BU89" s="730"/>
      <c r="BV89" s="730"/>
      <c r="BW89" s="730"/>
      <c r="BX89" s="730"/>
      <c r="BY89" s="730"/>
      <c r="BZ89" s="730"/>
      <c r="CA89" s="730"/>
      <c r="CB89" s="730"/>
      <c r="CC89" s="730"/>
      <c r="CD89" s="730"/>
      <c r="CE89" s="730"/>
      <c r="CF89" s="730"/>
      <c r="CG89" s="731"/>
      <c r="CH89" s="732"/>
      <c r="CI89" s="733"/>
      <c r="CJ89" s="733"/>
      <c r="CK89" s="733"/>
      <c r="CL89" s="734"/>
      <c r="CM89" s="732"/>
      <c r="CN89" s="733"/>
      <c r="CO89" s="733"/>
      <c r="CP89" s="733"/>
      <c r="CQ89" s="734"/>
      <c r="CR89" s="732"/>
      <c r="CS89" s="733"/>
      <c r="CT89" s="733"/>
      <c r="CU89" s="733"/>
      <c r="CV89" s="734"/>
      <c r="CW89" s="732"/>
      <c r="CX89" s="733"/>
      <c r="CY89" s="733"/>
      <c r="CZ89" s="733"/>
      <c r="DA89" s="734"/>
      <c r="DB89" s="732"/>
      <c r="DC89" s="733"/>
      <c r="DD89" s="733"/>
      <c r="DE89" s="733"/>
      <c r="DF89" s="734"/>
      <c r="DG89" s="732"/>
      <c r="DH89" s="733"/>
      <c r="DI89" s="733"/>
      <c r="DJ89" s="733"/>
      <c r="DK89" s="734"/>
      <c r="DL89" s="732"/>
      <c r="DM89" s="733"/>
      <c r="DN89" s="733"/>
      <c r="DO89" s="733"/>
      <c r="DP89" s="734"/>
      <c r="DQ89" s="732"/>
      <c r="DR89" s="733"/>
      <c r="DS89" s="733"/>
      <c r="DT89" s="733"/>
      <c r="DU89" s="734"/>
      <c r="DV89" s="729"/>
      <c r="DW89" s="730"/>
      <c r="DX89" s="730"/>
      <c r="DY89" s="730"/>
      <c r="DZ89" s="735"/>
      <c r="EA89" s="48"/>
    </row>
    <row r="90" spans="1:131" ht="26.25" hidden="1" customHeight="1" x14ac:dyDescent="0.15">
      <c r="A90" s="58"/>
      <c r="B90" s="62"/>
      <c r="C90" s="62"/>
      <c r="D90" s="62"/>
      <c r="E90" s="62"/>
      <c r="F90" s="62"/>
      <c r="G90" s="62"/>
      <c r="H90" s="62"/>
      <c r="I90" s="62"/>
      <c r="J90" s="62"/>
      <c r="K90" s="62"/>
      <c r="L90" s="62"/>
      <c r="M90" s="62"/>
      <c r="N90" s="62"/>
      <c r="O90" s="62"/>
      <c r="P90" s="62"/>
      <c r="Q90" s="65"/>
      <c r="R90" s="65"/>
      <c r="S90" s="65"/>
      <c r="T90" s="65"/>
      <c r="U90" s="65"/>
      <c r="V90" s="65"/>
      <c r="W90" s="65"/>
      <c r="X90" s="65"/>
      <c r="Y90" s="65"/>
      <c r="Z90" s="65"/>
      <c r="AA90" s="65"/>
      <c r="AB90" s="65"/>
      <c r="AC90" s="65"/>
      <c r="AD90" s="65"/>
      <c r="AE90" s="65"/>
      <c r="AF90" s="65"/>
      <c r="AG90" s="65"/>
      <c r="AH90" s="65"/>
      <c r="AI90" s="65"/>
      <c r="AJ90" s="65"/>
      <c r="AK90" s="65"/>
      <c r="AL90" s="65"/>
      <c r="AM90" s="65"/>
      <c r="AN90" s="65"/>
      <c r="AO90" s="65"/>
      <c r="AP90" s="65"/>
      <c r="AQ90" s="65"/>
      <c r="AR90" s="65"/>
      <c r="AS90" s="65"/>
      <c r="AT90" s="65"/>
      <c r="AU90" s="65"/>
      <c r="AV90" s="65"/>
      <c r="AW90" s="65"/>
      <c r="AX90" s="65"/>
      <c r="AY90" s="65"/>
      <c r="AZ90" s="68"/>
      <c r="BA90" s="68"/>
      <c r="BB90" s="68"/>
      <c r="BC90" s="68"/>
      <c r="BD90" s="68"/>
      <c r="BE90" s="55"/>
      <c r="BF90" s="55"/>
      <c r="BG90" s="55"/>
      <c r="BH90" s="55"/>
      <c r="BI90" s="55"/>
      <c r="BJ90" s="55"/>
      <c r="BK90" s="55"/>
      <c r="BL90" s="55"/>
      <c r="BM90" s="55"/>
      <c r="BN90" s="55"/>
      <c r="BO90" s="55"/>
      <c r="BP90" s="55"/>
      <c r="BQ90" s="52">
        <v>84</v>
      </c>
      <c r="BR90" s="73"/>
      <c r="BS90" s="729"/>
      <c r="BT90" s="730"/>
      <c r="BU90" s="730"/>
      <c r="BV90" s="730"/>
      <c r="BW90" s="730"/>
      <c r="BX90" s="730"/>
      <c r="BY90" s="730"/>
      <c r="BZ90" s="730"/>
      <c r="CA90" s="730"/>
      <c r="CB90" s="730"/>
      <c r="CC90" s="730"/>
      <c r="CD90" s="730"/>
      <c r="CE90" s="730"/>
      <c r="CF90" s="730"/>
      <c r="CG90" s="731"/>
      <c r="CH90" s="732"/>
      <c r="CI90" s="733"/>
      <c r="CJ90" s="733"/>
      <c r="CK90" s="733"/>
      <c r="CL90" s="734"/>
      <c r="CM90" s="732"/>
      <c r="CN90" s="733"/>
      <c r="CO90" s="733"/>
      <c r="CP90" s="733"/>
      <c r="CQ90" s="734"/>
      <c r="CR90" s="732"/>
      <c r="CS90" s="733"/>
      <c r="CT90" s="733"/>
      <c r="CU90" s="733"/>
      <c r="CV90" s="734"/>
      <c r="CW90" s="732"/>
      <c r="CX90" s="733"/>
      <c r="CY90" s="733"/>
      <c r="CZ90" s="733"/>
      <c r="DA90" s="734"/>
      <c r="DB90" s="732"/>
      <c r="DC90" s="733"/>
      <c r="DD90" s="733"/>
      <c r="DE90" s="733"/>
      <c r="DF90" s="734"/>
      <c r="DG90" s="732"/>
      <c r="DH90" s="733"/>
      <c r="DI90" s="733"/>
      <c r="DJ90" s="733"/>
      <c r="DK90" s="734"/>
      <c r="DL90" s="732"/>
      <c r="DM90" s="733"/>
      <c r="DN90" s="733"/>
      <c r="DO90" s="733"/>
      <c r="DP90" s="734"/>
      <c r="DQ90" s="732"/>
      <c r="DR90" s="733"/>
      <c r="DS90" s="733"/>
      <c r="DT90" s="733"/>
      <c r="DU90" s="734"/>
      <c r="DV90" s="729"/>
      <c r="DW90" s="730"/>
      <c r="DX90" s="730"/>
      <c r="DY90" s="730"/>
      <c r="DZ90" s="735"/>
      <c r="EA90" s="48"/>
    </row>
    <row r="91" spans="1:131" ht="26.25" hidden="1" customHeight="1" x14ac:dyDescent="0.15">
      <c r="A91" s="58"/>
      <c r="B91" s="62"/>
      <c r="C91" s="62"/>
      <c r="D91" s="62"/>
      <c r="E91" s="62"/>
      <c r="F91" s="62"/>
      <c r="G91" s="62"/>
      <c r="H91" s="62"/>
      <c r="I91" s="62"/>
      <c r="J91" s="62"/>
      <c r="K91" s="62"/>
      <c r="L91" s="62"/>
      <c r="M91" s="62"/>
      <c r="N91" s="62"/>
      <c r="O91" s="62"/>
      <c r="P91" s="62"/>
      <c r="Q91" s="65"/>
      <c r="R91" s="65"/>
      <c r="S91" s="65"/>
      <c r="T91" s="65"/>
      <c r="U91" s="65"/>
      <c r="V91" s="65"/>
      <c r="W91" s="65"/>
      <c r="X91" s="65"/>
      <c r="Y91" s="65"/>
      <c r="Z91" s="65"/>
      <c r="AA91" s="65"/>
      <c r="AB91" s="65"/>
      <c r="AC91" s="65"/>
      <c r="AD91" s="65"/>
      <c r="AE91" s="65"/>
      <c r="AF91" s="65"/>
      <c r="AG91" s="65"/>
      <c r="AH91" s="65"/>
      <c r="AI91" s="65"/>
      <c r="AJ91" s="65"/>
      <c r="AK91" s="65"/>
      <c r="AL91" s="65"/>
      <c r="AM91" s="65"/>
      <c r="AN91" s="65"/>
      <c r="AO91" s="65"/>
      <c r="AP91" s="65"/>
      <c r="AQ91" s="65"/>
      <c r="AR91" s="65"/>
      <c r="AS91" s="65"/>
      <c r="AT91" s="65"/>
      <c r="AU91" s="65"/>
      <c r="AV91" s="65"/>
      <c r="AW91" s="65"/>
      <c r="AX91" s="65"/>
      <c r="AY91" s="65"/>
      <c r="AZ91" s="68"/>
      <c r="BA91" s="68"/>
      <c r="BB91" s="68"/>
      <c r="BC91" s="68"/>
      <c r="BD91" s="68"/>
      <c r="BE91" s="55"/>
      <c r="BF91" s="55"/>
      <c r="BG91" s="55"/>
      <c r="BH91" s="55"/>
      <c r="BI91" s="55"/>
      <c r="BJ91" s="55"/>
      <c r="BK91" s="55"/>
      <c r="BL91" s="55"/>
      <c r="BM91" s="55"/>
      <c r="BN91" s="55"/>
      <c r="BO91" s="55"/>
      <c r="BP91" s="55"/>
      <c r="BQ91" s="52">
        <v>85</v>
      </c>
      <c r="BR91" s="73"/>
      <c r="BS91" s="729"/>
      <c r="BT91" s="730"/>
      <c r="BU91" s="730"/>
      <c r="BV91" s="730"/>
      <c r="BW91" s="730"/>
      <c r="BX91" s="730"/>
      <c r="BY91" s="730"/>
      <c r="BZ91" s="730"/>
      <c r="CA91" s="730"/>
      <c r="CB91" s="730"/>
      <c r="CC91" s="730"/>
      <c r="CD91" s="730"/>
      <c r="CE91" s="730"/>
      <c r="CF91" s="730"/>
      <c r="CG91" s="731"/>
      <c r="CH91" s="732"/>
      <c r="CI91" s="733"/>
      <c r="CJ91" s="733"/>
      <c r="CK91" s="733"/>
      <c r="CL91" s="734"/>
      <c r="CM91" s="732"/>
      <c r="CN91" s="733"/>
      <c r="CO91" s="733"/>
      <c r="CP91" s="733"/>
      <c r="CQ91" s="734"/>
      <c r="CR91" s="732"/>
      <c r="CS91" s="733"/>
      <c r="CT91" s="733"/>
      <c r="CU91" s="733"/>
      <c r="CV91" s="734"/>
      <c r="CW91" s="732"/>
      <c r="CX91" s="733"/>
      <c r="CY91" s="733"/>
      <c r="CZ91" s="733"/>
      <c r="DA91" s="734"/>
      <c r="DB91" s="732"/>
      <c r="DC91" s="733"/>
      <c r="DD91" s="733"/>
      <c r="DE91" s="733"/>
      <c r="DF91" s="734"/>
      <c r="DG91" s="732"/>
      <c r="DH91" s="733"/>
      <c r="DI91" s="733"/>
      <c r="DJ91" s="733"/>
      <c r="DK91" s="734"/>
      <c r="DL91" s="732"/>
      <c r="DM91" s="733"/>
      <c r="DN91" s="733"/>
      <c r="DO91" s="733"/>
      <c r="DP91" s="734"/>
      <c r="DQ91" s="732"/>
      <c r="DR91" s="733"/>
      <c r="DS91" s="733"/>
      <c r="DT91" s="733"/>
      <c r="DU91" s="734"/>
      <c r="DV91" s="729"/>
      <c r="DW91" s="730"/>
      <c r="DX91" s="730"/>
      <c r="DY91" s="730"/>
      <c r="DZ91" s="735"/>
      <c r="EA91" s="48"/>
    </row>
    <row r="92" spans="1:131" ht="26.25" hidden="1" customHeight="1" x14ac:dyDescent="0.15">
      <c r="A92" s="58"/>
      <c r="B92" s="62"/>
      <c r="C92" s="62"/>
      <c r="D92" s="62"/>
      <c r="E92" s="62"/>
      <c r="F92" s="62"/>
      <c r="G92" s="62"/>
      <c r="H92" s="62"/>
      <c r="I92" s="62"/>
      <c r="J92" s="62"/>
      <c r="K92" s="62"/>
      <c r="L92" s="62"/>
      <c r="M92" s="62"/>
      <c r="N92" s="62"/>
      <c r="O92" s="62"/>
      <c r="P92" s="62"/>
      <c r="Q92" s="65"/>
      <c r="R92" s="65"/>
      <c r="S92" s="65"/>
      <c r="T92" s="65"/>
      <c r="U92" s="65"/>
      <c r="V92" s="65"/>
      <c r="W92" s="65"/>
      <c r="X92" s="65"/>
      <c r="Y92" s="65"/>
      <c r="Z92" s="65"/>
      <c r="AA92" s="65"/>
      <c r="AB92" s="65"/>
      <c r="AC92" s="65"/>
      <c r="AD92" s="65"/>
      <c r="AE92" s="65"/>
      <c r="AF92" s="65"/>
      <c r="AG92" s="65"/>
      <c r="AH92" s="65"/>
      <c r="AI92" s="65"/>
      <c r="AJ92" s="65"/>
      <c r="AK92" s="65"/>
      <c r="AL92" s="65"/>
      <c r="AM92" s="65"/>
      <c r="AN92" s="65"/>
      <c r="AO92" s="65"/>
      <c r="AP92" s="65"/>
      <c r="AQ92" s="65"/>
      <c r="AR92" s="65"/>
      <c r="AS92" s="65"/>
      <c r="AT92" s="65"/>
      <c r="AU92" s="65"/>
      <c r="AV92" s="65"/>
      <c r="AW92" s="65"/>
      <c r="AX92" s="65"/>
      <c r="AY92" s="65"/>
      <c r="AZ92" s="68"/>
      <c r="BA92" s="68"/>
      <c r="BB92" s="68"/>
      <c r="BC92" s="68"/>
      <c r="BD92" s="68"/>
      <c r="BE92" s="55"/>
      <c r="BF92" s="55"/>
      <c r="BG92" s="55"/>
      <c r="BH92" s="55"/>
      <c r="BI92" s="55"/>
      <c r="BJ92" s="55"/>
      <c r="BK92" s="55"/>
      <c r="BL92" s="55"/>
      <c r="BM92" s="55"/>
      <c r="BN92" s="55"/>
      <c r="BO92" s="55"/>
      <c r="BP92" s="55"/>
      <c r="BQ92" s="52">
        <v>86</v>
      </c>
      <c r="BR92" s="73"/>
      <c r="BS92" s="729"/>
      <c r="BT92" s="730"/>
      <c r="BU92" s="730"/>
      <c r="BV92" s="730"/>
      <c r="BW92" s="730"/>
      <c r="BX92" s="730"/>
      <c r="BY92" s="730"/>
      <c r="BZ92" s="730"/>
      <c r="CA92" s="730"/>
      <c r="CB92" s="730"/>
      <c r="CC92" s="730"/>
      <c r="CD92" s="730"/>
      <c r="CE92" s="730"/>
      <c r="CF92" s="730"/>
      <c r="CG92" s="731"/>
      <c r="CH92" s="732"/>
      <c r="CI92" s="733"/>
      <c r="CJ92" s="733"/>
      <c r="CK92" s="733"/>
      <c r="CL92" s="734"/>
      <c r="CM92" s="732"/>
      <c r="CN92" s="733"/>
      <c r="CO92" s="733"/>
      <c r="CP92" s="733"/>
      <c r="CQ92" s="734"/>
      <c r="CR92" s="732"/>
      <c r="CS92" s="733"/>
      <c r="CT92" s="733"/>
      <c r="CU92" s="733"/>
      <c r="CV92" s="734"/>
      <c r="CW92" s="732"/>
      <c r="CX92" s="733"/>
      <c r="CY92" s="733"/>
      <c r="CZ92" s="733"/>
      <c r="DA92" s="734"/>
      <c r="DB92" s="732"/>
      <c r="DC92" s="733"/>
      <c r="DD92" s="733"/>
      <c r="DE92" s="733"/>
      <c r="DF92" s="734"/>
      <c r="DG92" s="732"/>
      <c r="DH92" s="733"/>
      <c r="DI92" s="733"/>
      <c r="DJ92" s="733"/>
      <c r="DK92" s="734"/>
      <c r="DL92" s="732"/>
      <c r="DM92" s="733"/>
      <c r="DN92" s="733"/>
      <c r="DO92" s="733"/>
      <c r="DP92" s="734"/>
      <c r="DQ92" s="732"/>
      <c r="DR92" s="733"/>
      <c r="DS92" s="733"/>
      <c r="DT92" s="733"/>
      <c r="DU92" s="734"/>
      <c r="DV92" s="729"/>
      <c r="DW92" s="730"/>
      <c r="DX92" s="730"/>
      <c r="DY92" s="730"/>
      <c r="DZ92" s="735"/>
      <c r="EA92" s="48"/>
    </row>
    <row r="93" spans="1:131" ht="26.25" hidden="1" customHeight="1" x14ac:dyDescent="0.15">
      <c r="A93" s="58"/>
      <c r="B93" s="62"/>
      <c r="C93" s="62"/>
      <c r="D93" s="62"/>
      <c r="E93" s="62"/>
      <c r="F93" s="62"/>
      <c r="G93" s="62"/>
      <c r="H93" s="62"/>
      <c r="I93" s="62"/>
      <c r="J93" s="62"/>
      <c r="K93" s="62"/>
      <c r="L93" s="62"/>
      <c r="M93" s="62"/>
      <c r="N93" s="62"/>
      <c r="O93" s="62"/>
      <c r="P93" s="62"/>
      <c r="Q93" s="65"/>
      <c r="R93" s="65"/>
      <c r="S93" s="65"/>
      <c r="T93" s="65"/>
      <c r="U93" s="65"/>
      <c r="V93" s="65"/>
      <c r="W93" s="65"/>
      <c r="X93" s="65"/>
      <c r="Y93" s="65"/>
      <c r="Z93" s="65"/>
      <c r="AA93" s="65"/>
      <c r="AB93" s="65"/>
      <c r="AC93" s="65"/>
      <c r="AD93" s="65"/>
      <c r="AE93" s="65"/>
      <c r="AF93" s="65"/>
      <c r="AG93" s="65"/>
      <c r="AH93" s="65"/>
      <c r="AI93" s="65"/>
      <c r="AJ93" s="65"/>
      <c r="AK93" s="65"/>
      <c r="AL93" s="65"/>
      <c r="AM93" s="65"/>
      <c r="AN93" s="65"/>
      <c r="AO93" s="65"/>
      <c r="AP93" s="65"/>
      <c r="AQ93" s="65"/>
      <c r="AR93" s="65"/>
      <c r="AS93" s="65"/>
      <c r="AT93" s="65"/>
      <c r="AU93" s="65"/>
      <c r="AV93" s="65"/>
      <c r="AW93" s="65"/>
      <c r="AX93" s="65"/>
      <c r="AY93" s="65"/>
      <c r="AZ93" s="68"/>
      <c r="BA93" s="68"/>
      <c r="BB93" s="68"/>
      <c r="BC93" s="68"/>
      <c r="BD93" s="68"/>
      <c r="BE93" s="55"/>
      <c r="BF93" s="55"/>
      <c r="BG93" s="55"/>
      <c r="BH93" s="55"/>
      <c r="BI93" s="55"/>
      <c r="BJ93" s="55"/>
      <c r="BK93" s="55"/>
      <c r="BL93" s="55"/>
      <c r="BM93" s="55"/>
      <c r="BN93" s="55"/>
      <c r="BO93" s="55"/>
      <c r="BP93" s="55"/>
      <c r="BQ93" s="52">
        <v>87</v>
      </c>
      <c r="BR93" s="73"/>
      <c r="BS93" s="729"/>
      <c r="BT93" s="730"/>
      <c r="BU93" s="730"/>
      <c r="BV93" s="730"/>
      <c r="BW93" s="730"/>
      <c r="BX93" s="730"/>
      <c r="BY93" s="730"/>
      <c r="BZ93" s="730"/>
      <c r="CA93" s="730"/>
      <c r="CB93" s="730"/>
      <c r="CC93" s="730"/>
      <c r="CD93" s="730"/>
      <c r="CE93" s="730"/>
      <c r="CF93" s="730"/>
      <c r="CG93" s="731"/>
      <c r="CH93" s="732"/>
      <c r="CI93" s="733"/>
      <c r="CJ93" s="733"/>
      <c r="CK93" s="733"/>
      <c r="CL93" s="734"/>
      <c r="CM93" s="732"/>
      <c r="CN93" s="733"/>
      <c r="CO93" s="733"/>
      <c r="CP93" s="733"/>
      <c r="CQ93" s="734"/>
      <c r="CR93" s="732"/>
      <c r="CS93" s="733"/>
      <c r="CT93" s="733"/>
      <c r="CU93" s="733"/>
      <c r="CV93" s="734"/>
      <c r="CW93" s="732"/>
      <c r="CX93" s="733"/>
      <c r="CY93" s="733"/>
      <c r="CZ93" s="733"/>
      <c r="DA93" s="734"/>
      <c r="DB93" s="732"/>
      <c r="DC93" s="733"/>
      <c r="DD93" s="733"/>
      <c r="DE93" s="733"/>
      <c r="DF93" s="734"/>
      <c r="DG93" s="732"/>
      <c r="DH93" s="733"/>
      <c r="DI93" s="733"/>
      <c r="DJ93" s="733"/>
      <c r="DK93" s="734"/>
      <c r="DL93" s="732"/>
      <c r="DM93" s="733"/>
      <c r="DN93" s="733"/>
      <c r="DO93" s="733"/>
      <c r="DP93" s="734"/>
      <c r="DQ93" s="732"/>
      <c r="DR93" s="733"/>
      <c r="DS93" s="733"/>
      <c r="DT93" s="733"/>
      <c r="DU93" s="734"/>
      <c r="DV93" s="729"/>
      <c r="DW93" s="730"/>
      <c r="DX93" s="730"/>
      <c r="DY93" s="730"/>
      <c r="DZ93" s="735"/>
      <c r="EA93" s="48"/>
    </row>
    <row r="94" spans="1:131" ht="26.25" hidden="1" customHeight="1" x14ac:dyDescent="0.15">
      <c r="A94" s="58"/>
      <c r="B94" s="62"/>
      <c r="C94" s="62"/>
      <c r="D94" s="62"/>
      <c r="E94" s="62"/>
      <c r="F94" s="62"/>
      <c r="G94" s="62"/>
      <c r="H94" s="62"/>
      <c r="I94" s="62"/>
      <c r="J94" s="62"/>
      <c r="K94" s="62"/>
      <c r="L94" s="62"/>
      <c r="M94" s="62"/>
      <c r="N94" s="62"/>
      <c r="O94" s="62"/>
      <c r="P94" s="62"/>
      <c r="Q94" s="65"/>
      <c r="R94" s="65"/>
      <c r="S94" s="65"/>
      <c r="T94" s="65"/>
      <c r="U94" s="65"/>
      <c r="V94" s="65"/>
      <c r="W94" s="65"/>
      <c r="X94" s="65"/>
      <c r="Y94" s="65"/>
      <c r="Z94" s="65"/>
      <c r="AA94" s="65"/>
      <c r="AB94" s="65"/>
      <c r="AC94" s="65"/>
      <c r="AD94" s="65"/>
      <c r="AE94" s="65"/>
      <c r="AF94" s="65"/>
      <c r="AG94" s="65"/>
      <c r="AH94" s="65"/>
      <c r="AI94" s="65"/>
      <c r="AJ94" s="65"/>
      <c r="AK94" s="65"/>
      <c r="AL94" s="65"/>
      <c r="AM94" s="65"/>
      <c r="AN94" s="65"/>
      <c r="AO94" s="65"/>
      <c r="AP94" s="65"/>
      <c r="AQ94" s="65"/>
      <c r="AR94" s="65"/>
      <c r="AS94" s="65"/>
      <c r="AT94" s="65"/>
      <c r="AU94" s="65"/>
      <c r="AV94" s="65"/>
      <c r="AW94" s="65"/>
      <c r="AX94" s="65"/>
      <c r="AY94" s="65"/>
      <c r="AZ94" s="68"/>
      <c r="BA94" s="68"/>
      <c r="BB94" s="68"/>
      <c r="BC94" s="68"/>
      <c r="BD94" s="68"/>
      <c r="BE94" s="55"/>
      <c r="BF94" s="55"/>
      <c r="BG94" s="55"/>
      <c r="BH94" s="55"/>
      <c r="BI94" s="55"/>
      <c r="BJ94" s="55"/>
      <c r="BK94" s="55"/>
      <c r="BL94" s="55"/>
      <c r="BM94" s="55"/>
      <c r="BN94" s="55"/>
      <c r="BO94" s="55"/>
      <c r="BP94" s="55"/>
      <c r="BQ94" s="52">
        <v>88</v>
      </c>
      <c r="BR94" s="73"/>
      <c r="BS94" s="729"/>
      <c r="BT94" s="730"/>
      <c r="BU94" s="730"/>
      <c r="BV94" s="730"/>
      <c r="BW94" s="730"/>
      <c r="BX94" s="730"/>
      <c r="BY94" s="730"/>
      <c r="BZ94" s="730"/>
      <c r="CA94" s="730"/>
      <c r="CB94" s="730"/>
      <c r="CC94" s="730"/>
      <c r="CD94" s="730"/>
      <c r="CE94" s="730"/>
      <c r="CF94" s="730"/>
      <c r="CG94" s="731"/>
      <c r="CH94" s="732"/>
      <c r="CI94" s="733"/>
      <c r="CJ94" s="733"/>
      <c r="CK94" s="733"/>
      <c r="CL94" s="734"/>
      <c r="CM94" s="732"/>
      <c r="CN94" s="733"/>
      <c r="CO94" s="733"/>
      <c r="CP94" s="733"/>
      <c r="CQ94" s="734"/>
      <c r="CR94" s="732"/>
      <c r="CS94" s="733"/>
      <c r="CT94" s="733"/>
      <c r="CU94" s="733"/>
      <c r="CV94" s="734"/>
      <c r="CW94" s="732"/>
      <c r="CX94" s="733"/>
      <c r="CY94" s="733"/>
      <c r="CZ94" s="733"/>
      <c r="DA94" s="734"/>
      <c r="DB94" s="732"/>
      <c r="DC94" s="733"/>
      <c r="DD94" s="733"/>
      <c r="DE94" s="733"/>
      <c r="DF94" s="734"/>
      <c r="DG94" s="732"/>
      <c r="DH94" s="733"/>
      <c r="DI94" s="733"/>
      <c r="DJ94" s="733"/>
      <c r="DK94" s="734"/>
      <c r="DL94" s="732"/>
      <c r="DM94" s="733"/>
      <c r="DN94" s="733"/>
      <c r="DO94" s="733"/>
      <c r="DP94" s="734"/>
      <c r="DQ94" s="732"/>
      <c r="DR94" s="733"/>
      <c r="DS94" s="733"/>
      <c r="DT94" s="733"/>
      <c r="DU94" s="734"/>
      <c r="DV94" s="729"/>
      <c r="DW94" s="730"/>
      <c r="DX94" s="730"/>
      <c r="DY94" s="730"/>
      <c r="DZ94" s="735"/>
      <c r="EA94" s="48"/>
    </row>
    <row r="95" spans="1:131" ht="26.25" hidden="1" customHeight="1" x14ac:dyDescent="0.15">
      <c r="A95" s="58"/>
      <c r="B95" s="62"/>
      <c r="C95" s="62"/>
      <c r="D95" s="62"/>
      <c r="E95" s="62"/>
      <c r="F95" s="62"/>
      <c r="G95" s="62"/>
      <c r="H95" s="62"/>
      <c r="I95" s="62"/>
      <c r="J95" s="62"/>
      <c r="K95" s="62"/>
      <c r="L95" s="62"/>
      <c r="M95" s="62"/>
      <c r="N95" s="62"/>
      <c r="O95" s="62"/>
      <c r="P95" s="62"/>
      <c r="Q95" s="65"/>
      <c r="R95" s="65"/>
      <c r="S95" s="65"/>
      <c r="T95" s="65"/>
      <c r="U95" s="65"/>
      <c r="V95" s="65"/>
      <c r="W95" s="65"/>
      <c r="X95" s="65"/>
      <c r="Y95" s="65"/>
      <c r="Z95" s="65"/>
      <c r="AA95" s="65"/>
      <c r="AB95" s="65"/>
      <c r="AC95" s="65"/>
      <c r="AD95" s="65"/>
      <c r="AE95" s="65"/>
      <c r="AF95" s="65"/>
      <c r="AG95" s="65"/>
      <c r="AH95" s="65"/>
      <c r="AI95" s="65"/>
      <c r="AJ95" s="65"/>
      <c r="AK95" s="65"/>
      <c r="AL95" s="65"/>
      <c r="AM95" s="65"/>
      <c r="AN95" s="65"/>
      <c r="AO95" s="65"/>
      <c r="AP95" s="65"/>
      <c r="AQ95" s="65"/>
      <c r="AR95" s="65"/>
      <c r="AS95" s="65"/>
      <c r="AT95" s="65"/>
      <c r="AU95" s="65"/>
      <c r="AV95" s="65"/>
      <c r="AW95" s="65"/>
      <c r="AX95" s="65"/>
      <c r="AY95" s="65"/>
      <c r="AZ95" s="68"/>
      <c r="BA95" s="68"/>
      <c r="BB95" s="68"/>
      <c r="BC95" s="68"/>
      <c r="BD95" s="68"/>
      <c r="BE95" s="55"/>
      <c r="BF95" s="55"/>
      <c r="BG95" s="55"/>
      <c r="BH95" s="55"/>
      <c r="BI95" s="55"/>
      <c r="BJ95" s="55"/>
      <c r="BK95" s="55"/>
      <c r="BL95" s="55"/>
      <c r="BM95" s="55"/>
      <c r="BN95" s="55"/>
      <c r="BO95" s="55"/>
      <c r="BP95" s="55"/>
      <c r="BQ95" s="52">
        <v>89</v>
      </c>
      <c r="BR95" s="73"/>
      <c r="BS95" s="729"/>
      <c r="BT95" s="730"/>
      <c r="BU95" s="730"/>
      <c r="BV95" s="730"/>
      <c r="BW95" s="730"/>
      <c r="BX95" s="730"/>
      <c r="BY95" s="730"/>
      <c r="BZ95" s="730"/>
      <c r="CA95" s="730"/>
      <c r="CB95" s="730"/>
      <c r="CC95" s="730"/>
      <c r="CD95" s="730"/>
      <c r="CE95" s="730"/>
      <c r="CF95" s="730"/>
      <c r="CG95" s="731"/>
      <c r="CH95" s="732"/>
      <c r="CI95" s="733"/>
      <c r="CJ95" s="733"/>
      <c r="CK95" s="733"/>
      <c r="CL95" s="734"/>
      <c r="CM95" s="732"/>
      <c r="CN95" s="733"/>
      <c r="CO95" s="733"/>
      <c r="CP95" s="733"/>
      <c r="CQ95" s="734"/>
      <c r="CR95" s="732"/>
      <c r="CS95" s="733"/>
      <c r="CT95" s="733"/>
      <c r="CU95" s="733"/>
      <c r="CV95" s="734"/>
      <c r="CW95" s="732"/>
      <c r="CX95" s="733"/>
      <c r="CY95" s="733"/>
      <c r="CZ95" s="733"/>
      <c r="DA95" s="734"/>
      <c r="DB95" s="732"/>
      <c r="DC95" s="733"/>
      <c r="DD95" s="733"/>
      <c r="DE95" s="733"/>
      <c r="DF95" s="734"/>
      <c r="DG95" s="732"/>
      <c r="DH95" s="733"/>
      <c r="DI95" s="733"/>
      <c r="DJ95" s="733"/>
      <c r="DK95" s="734"/>
      <c r="DL95" s="732"/>
      <c r="DM95" s="733"/>
      <c r="DN95" s="733"/>
      <c r="DO95" s="733"/>
      <c r="DP95" s="734"/>
      <c r="DQ95" s="732"/>
      <c r="DR95" s="733"/>
      <c r="DS95" s="733"/>
      <c r="DT95" s="733"/>
      <c r="DU95" s="734"/>
      <c r="DV95" s="729"/>
      <c r="DW95" s="730"/>
      <c r="DX95" s="730"/>
      <c r="DY95" s="730"/>
      <c r="DZ95" s="735"/>
      <c r="EA95" s="48"/>
    </row>
    <row r="96" spans="1:131" ht="26.25" hidden="1" customHeight="1" x14ac:dyDescent="0.15">
      <c r="A96" s="58"/>
      <c r="B96" s="62"/>
      <c r="C96" s="62"/>
      <c r="D96" s="62"/>
      <c r="E96" s="62"/>
      <c r="F96" s="62"/>
      <c r="G96" s="62"/>
      <c r="H96" s="62"/>
      <c r="I96" s="62"/>
      <c r="J96" s="62"/>
      <c r="K96" s="62"/>
      <c r="L96" s="62"/>
      <c r="M96" s="62"/>
      <c r="N96" s="62"/>
      <c r="O96" s="62"/>
      <c r="P96" s="62"/>
      <c r="Q96" s="65"/>
      <c r="R96" s="65"/>
      <c r="S96" s="65"/>
      <c r="T96" s="65"/>
      <c r="U96" s="65"/>
      <c r="V96" s="65"/>
      <c r="W96" s="65"/>
      <c r="X96" s="65"/>
      <c r="Y96" s="65"/>
      <c r="Z96" s="65"/>
      <c r="AA96" s="65"/>
      <c r="AB96" s="65"/>
      <c r="AC96" s="65"/>
      <c r="AD96" s="65"/>
      <c r="AE96" s="65"/>
      <c r="AF96" s="65"/>
      <c r="AG96" s="65"/>
      <c r="AH96" s="65"/>
      <c r="AI96" s="65"/>
      <c r="AJ96" s="65"/>
      <c r="AK96" s="65"/>
      <c r="AL96" s="65"/>
      <c r="AM96" s="65"/>
      <c r="AN96" s="65"/>
      <c r="AO96" s="65"/>
      <c r="AP96" s="65"/>
      <c r="AQ96" s="65"/>
      <c r="AR96" s="65"/>
      <c r="AS96" s="65"/>
      <c r="AT96" s="65"/>
      <c r="AU96" s="65"/>
      <c r="AV96" s="65"/>
      <c r="AW96" s="65"/>
      <c r="AX96" s="65"/>
      <c r="AY96" s="65"/>
      <c r="AZ96" s="68"/>
      <c r="BA96" s="68"/>
      <c r="BB96" s="68"/>
      <c r="BC96" s="68"/>
      <c r="BD96" s="68"/>
      <c r="BE96" s="55"/>
      <c r="BF96" s="55"/>
      <c r="BG96" s="55"/>
      <c r="BH96" s="55"/>
      <c r="BI96" s="55"/>
      <c r="BJ96" s="55"/>
      <c r="BK96" s="55"/>
      <c r="BL96" s="55"/>
      <c r="BM96" s="55"/>
      <c r="BN96" s="55"/>
      <c r="BO96" s="55"/>
      <c r="BP96" s="55"/>
      <c r="BQ96" s="52">
        <v>90</v>
      </c>
      <c r="BR96" s="73"/>
      <c r="BS96" s="729"/>
      <c r="BT96" s="730"/>
      <c r="BU96" s="730"/>
      <c r="BV96" s="730"/>
      <c r="BW96" s="730"/>
      <c r="BX96" s="730"/>
      <c r="BY96" s="730"/>
      <c r="BZ96" s="730"/>
      <c r="CA96" s="730"/>
      <c r="CB96" s="730"/>
      <c r="CC96" s="730"/>
      <c r="CD96" s="730"/>
      <c r="CE96" s="730"/>
      <c r="CF96" s="730"/>
      <c r="CG96" s="731"/>
      <c r="CH96" s="732"/>
      <c r="CI96" s="733"/>
      <c r="CJ96" s="733"/>
      <c r="CK96" s="733"/>
      <c r="CL96" s="734"/>
      <c r="CM96" s="732"/>
      <c r="CN96" s="733"/>
      <c r="CO96" s="733"/>
      <c r="CP96" s="733"/>
      <c r="CQ96" s="734"/>
      <c r="CR96" s="732"/>
      <c r="CS96" s="733"/>
      <c r="CT96" s="733"/>
      <c r="CU96" s="733"/>
      <c r="CV96" s="734"/>
      <c r="CW96" s="732"/>
      <c r="CX96" s="733"/>
      <c r="CY96" s="733"/>
      <c r="CZ96" s="733"/>
      <c r="DA96" s="734"/>
      <c r="DB96" s="732"/>
      <c r="DC96" s="733"/>
      <c r="DD96" s="733"/>
      <c r="DE96" s="733"/>
      <c r="DF96" s="734"/>
      <c r="DG96" s="732"/>
      <c r="DH96" s="733"/>
      <c r="DI96" s="733"/>
      <c r="DJ96" s="733"/>
      <c r="DK96" s="734"/>
      <c r="DL96" s="732"/>
      <c r="DM96" s="733"/>
      <c r="DN96" s="733"/>
      <c r="DO96" s="733"/>
      <c r="DP96" s="734"/>
      <c r="DQ96" s="732"/>
      <c r="DR96" s="733"/>
      <c r="DS96" s="733"/>
      <c r="DT96" s="733"/>
      <c r="DU96" s="734"/>
      <c r="DV96" s="729"/>
      <c r="DW96" s="730"/>
      <c r="DX96" s="730"/>
      <c r="DY96" s="730"/>
      <c r="DZ96" s="735"/>
      <c r="EA96" s="48"/>
    </row>
    <row r="97" spans="1:131" ht="26.25" hidden="1" customHeight="1" x14ac:dyDescent="0.15">
      <c r="A97" s="58"/>
      <c r="B97" s="62"/>
      <c r="C97" s="62"/>
      <c r="D97" s="62"/>
      <c r="E97" s="62"/>
      <c r="F97" s="62"/>
      <c r="G97" s="62"/>
      <c r="H97" s="62"/>
      <c r="I97" s="62"/>
      <c r="J97" s="62"/>
      <c r="K97" s="62"/>
      <c r="L97" s="62"/>
      <c r="M97" s="62"/>
      <c r="N97" s="62"/>
      <c r="O97" s="62"/>
      <c r="P97" s="62"/>
      <c r="Q97" s="65"/>
      <c r="R97" s="65"/>
      <c r="S97" s="65"/>
      <c r="T97" s="65"/>
      <c r="U97" s="65"/>
      <c r="V97" s="65"/>
      <c r="W97" s="65"/>
      <c r="X97" s="65"/>
      <c r="Y97" s="65"/>
      <c r="Z97" s="65"/>
      <c r="AA97" s="65"/>
      <c r="AB97" s="65"/>
      <c r="AC97" s="65"/>
      <c r="AD97" s="65"/>
      <c r="AE97" s="65"/>
      <c r="AF97" s="65"/>
      <c r="AG97" s="65"/>
      <c r="AH97" s="65"/>
      <c r="AI97" s="65"/>
      <c r="AJ97" s="65"/>
      <c r="AK97" s="65"/>
      <c r="AL97" s="65"/>
      <c r="AM97" s="65"/>
      <c r="AN97" s="65"/>
      <c r="AO97" s="65"/>
      <c r="AP97" s="65"/>
      <c r="AQ97" s="65"/>
      <c r="AR97" s="65"/>
      <c r="AS97" s="65"/>
      <c r="AT97" s="65"/>
      <c r="AU97" s="65"/>
      <c r="AV97" s="65"/>
      <c r="AW97" s="65"/>
      <c r="AX97" s="65"/>
      <c r="AY97" s="65"/>
      <c r="AZ97" s="68"/>
      <c r="BA97" s="68"/>
      <c r="BB97" s="68"/>
      <c r="BC97" s="68"/>
      <c r="BD97" s="68"/>
      <c r="BE97" s="55"/>
      <c r="BF97" s="55"/>
      <c r="BG97" s="55"/>
      <c r="BH97" s="55"/>
      <c r="BI97" s="55"/>
      <c r="BJ97" s="55"/>
      <c r="BK97" s="55"/>
      <c r="BL97" s="55"/>
      <c r="BM97" s="55"/>
      <c r="BN97" s="55"/>
      <c r="BO97" s="55"/>
      <c r="BP97" s="55"/>
      <c r="BQ97" s="52">
        <v>91</v>
      </c>
      <c r="BR97" s="73"/>
      <c r="BS97" s="729"/>
      <c r="BT97" s="730"/>
      <c r="BU97" s="730"/>
      <c r="BV97" s="730"/>
      <c r="BW97" s="730"/>
      <c r="BX97" s="730"/>
      <c r="BY97" s="730"/>
      <c r="BZ97" s="730"/>
      <c r="CA97" s="730"/>
      <c r="CB97" s="730"/>
      <c r="CC97" s="730"/>
      <c r="CD97" s="730"/>
      <c r="CE97" s="730"/>
      <c r="CF97" s="730"/>
      <c r="CG97" s="731"/>
      <c r="CH97" s="732"/>
      <c r="CI97" s="733"/>
      <c r="CJ97" s="733"/>
      <c r="CK97" s="733"/>
      <c r="CL97" s="734"/>
      <c r="CM97" s="732"/>
      <c r="CN97" s="733"/>
      <c r="CO97" s="733"/>
      <c r="CP97" s="733"/>
      <c r="CQ97" s="734"/>
      <c r="CR97" s="732"/>
      <c r="CS97" s="733"/>
      <c r="CT97" s="733"/>
      <c r="CU97" s="733"/>
      <c r="CV97" s="734"/>
      <c r="CW97" s="732"/>
      <c r="CX97" s="733"/>
      <c r="CY97" s="733"/>
      <c r="CZ97" s="733"/>
      <c r="DA97" s="734"/>
      <c r="DB97" s="732"/>
      <c r="DC97" s="733"/>
      <c r="DD97" s="733"/>
      <c r="DE97" s="733"/>
      <c r="DF97" s="734"/>
      <c r="DG97" s="732"/>
      <c r="DH97" s="733"/>
      <c r="DI97" s="733"/>
      <c r="DJ97" s="733"/>
      <c r="DK97" s="734"/>
      <c r="DL97" s="732"/>
      <c r="DM97" s="733"/>
      <c r="DN97" s="733"/>
      <c r="DO97" s="733"/>
      <c r="DP97" s="734"/>
      <c r="DQ97" s="732"/>
      <c r="DR97" s="733"/>
      <c r="DS97" s="733"/>
      <c r="DT97" s="733"/>
      <c r="DU97" s="734"/>
      <c r="DV97" s="729"/>
      <c r="DW97" s="730"/>
      <c r="DX97" s="730"/>
      <c r="DY97" s="730"/>
      <c r="DZ97" s="735"/>
      <c r="EA97" s="48"/>
    </row>
    <row r="98" spans="1:131" ht="26.25" hidden="1" customHeight="1" x14ac:dyDescent="0.15">
      <c r="A98" s="58"/>
      <c r="B98" s="62"/>
      <c r="C98" s="62"/>
      <c r="D98" s="62"/>
      <c r="E98" s="62"/>
      <c r="F98" s="62"/>
      <c r="G98" s="62"/>
      <c r="H98" s="62"/>
      <c r="I98" s="62"/>
      <c r="J98" s="62"/>
      <c r="K98" s="62"/>
      <c r="L98" s="62"/>
      <c r="M98" s="62"/>
      <c r="N98" s="62"/>
      <c r="O98" s="62"/>
      <c r="P98" s="62"/>
      <c r="Q98" s="65"/>
      <c r="R98" s="65"/>
      <c r="S98" s="65"/>
      <c r="T98" s="65"/>
      <c r="U98" s="65"/>
      <c r="V98" s="65"/>
      <c r="W98" s="65"/>
      <c r="X98" s="65"/>
      <c r="Y98" s="65"/>
      <c r="Z98" s="65"/>
      <c r="AA98" s="65"/>
      <c r="AB98" s="65"/>
      <c r="AC98" s="65"/>
      <c r="AD98" s="65"/>
      <c r="AE98" s="65"/>
      <c r="AF98" s="65"/>
      <c r="AG98" s="65"/>
      <c r="AH98" s="65"/>
      <c r="AI98" s="65"/>
      <c r="AJ98" s="65"/>
      <c r="AK98" s="65"/>
      <c r="AL98" s="65"/>
      <c r="AM98" s="65"/>
      <c r="AN98" s="65"/>
      <c r="AO98" s="65"/>
      <c r="AP98" s="65"/>
      <c r="AQ98" s="65"/>
      <c r="AR98" s="65"/>
      <c r="AS98" s="65"/>
      <c r="AT98" s="65"/>
      <c r="AU98" s="65"/>
      <c r="AV98" s="65"/>
      <c r="AW98" s="65"/>
      <c r="AX98" s="65"/>
      <c r="AY98" s="65"/>
      <c r="AZ98" s="68"/>
      <c r="BA98" s="68"/>
      <c r="BB98" s="68"/>
      <c r="BC98" s="68"/>
      <c r="BD98" s="68"/>
      <c r="BE98" s="55"/>
      <c r="BF98" s="55"/>
      <c r="BG98" s="55"/>
      <c r="BH98" s="55"/>
      <c r="BI98" s="55"/>
      <c r="BJ98" s="55"/>
      <c r="BK98" s="55"/>
      <c r="BL98" s="55"/>
      <c r="BM98" s="55"/>
      <c r="BN98" s="55"/>
      <c r="BO98" s="55"/>
      <c r="BP98" s="55"/>
      <c r="BQ98" s="52">
        <v>92</v>
      </c>
      <c r="BR98" s="73"/>
      <c r="BS98" s="729"/>
      <c r="BT98" s="730"/>
      <c r="BU98" s="730"/>
      <c r="BV98" s="730"/>
      <c r="BW98" s="730"/>
      <c r="BX98" s="730"/>
      <c r="BY98" s="730"/>
      <c r="BZ98" s="730"/>
      <c r="CA98" s="730"/>
      <c r="CB98" s="730"/>
      <c r="CC98" s="730"/>
      <c r="CD98" s="730"/>
      <c r="CE98" s="730"/>
      <c r="CF98" s="730"/>
      <c r="CG98" s="731"/>
      <c r="CH98" s="732"/>
      <c r="CI98" s="733"/>
      <c r="CJ98" s="733"/>
      <c r="CK98" s="733"/>
      <c r="CL98" s="734"/>
      <c r="CM98" s="732"/>
      <c r="CN98" s="733"/>
      <c r="CO98" s="733"/>
      <c r="CP98" s="733"/>
      <c r="CQ98" s="734"/>
      <c r="CR98" s="732"/>
      <c r="CS98" s="733"/>
      <c r="CT98" s="733"/>
      <c r="CU98" s="733"/>
      <c r="CV98" s="734"/>
      <c r="CW98" s="732"/>
      <c r="CX98" s="733"/>
      <c r="CY98" s="733"/>
      <c r="CZ98" s="733"/>
      <c r="DA98" s="734"/>
      <c r="DB98" s="732"/>
      <c r="DC98" s="733"/>
      <c r="DD98" s="733"/>
      <c r="DE98" s="733"/>
      <c r="DF98" s="734"/>
      <c r="DG98" s="732"/>
      <c r="DH98" s="733"/>
      <c r="DI98" s="733"/>
      <c r="DJ98" s="733"/>
      <c r="DK98" s="734"/>
      <c r="DL98" s="732"/>
      <c r="DM98" s="733"/>
      <c r="DN98" s="733"/>
      <c r="DO98" s="733"/>
      <c r="DP98" s="734"/>
      <c r="DQ98" s="732"/>
      <c r="DR98" s="733"/>
      <c r="DS98" s="733"/>
      <c r="DT98" s="733"/>
      <c r="DU98" s="734"/>
      <c r="DV98" s="729"/>
      <c r="DW98" s="730"/>
      <c r="DX98" s="730"/>
      <c r="DY98" s="730"/>
      <c r="DZ98" s="735"/>
      <c r="EA98" s="48"/>
    </row>
    <row r="99" spans="1:131" ht="26.25" hidden="1" customHeight="1" x14ac:dyDescent="0.15">
      <c r="A99" s="58"/>
      <c r="B99" s="62"/>
      <c r="C99" s="62"/>
      <c r="D99" s="62"/>
      <c r="E99" s="62"/>
      <c r="F99" s="62"/>
      <c r="G99" s="62"/>
      <c r="H99" s="62"/>
      <c r="I99" s="62"/>
      <c r="J99" s="62"/>
      <c r="K99" s="62"/>
      <c r="L99" s="62"/>
      <c r="M99" s="62"/>
      <c r="N99" s="62"/>
      <c r="O99" s="62"/>
      <c r="P99" s="62"/>
      <c r="Q99" s="65"/>
      <c r="R99" s="65"/>
      <c r="S99" s="65"/>
      <c r="T99" s="65"/>
      <c r="U99" s="65"/>
      <c r="V99" s="65"/>
      <c r="W99" s="65"/>
      <c r="X99" s="65"/>
      <c r="Y99" s="65"/>
      <c r="Z99" s="65"/>
      <c r="AA99" s="65"/>
      <c r="AB99" s="65"/>
      <c r="AC99" s="65"/>
      <c r="AD99" s="65"/>
      <c r="AE99" s="65"/>
      <c r="AF99" s="65"/>
      <c r="AG99" s="65"/>
      <c r="AH99" s="65"/>
      <c r="AI99" s="65"/>
      <c r="AJ99" s="65"/>
      <c r="AK99" s="65"/>
      <c r="AL99" s="65"/>
      <c r="AM99" s="65"/>
      <c r="AN99" s="65"/>
      <c r="AO99" s="65"/>
      <c r="AP99" s="65"/>
      <c r="AQ99" s="65"/>
      <c r="AR99" s="65"/>
      <c r="AS99" s="65"/>
      <c r="AT99" s="65"/>
      <c r="AU99" s="65"/>
      <c r="AV99" s="65"/>
      <c r="AW99" s="65"/>
      <c r="AX99" s="65"/>
      <c r="AY99" s="65"/>
      <c r="AZ99" s="68"/>
      <c r="BA99" s="68"/>
      <c r="BB99" s="68"/>
      <c r="BC99" s="68"/>
      <c r="BD99" s="68"/>
      <c r="BE99" s="55"/>
      <c r="BF99" s="55"/>
      <c r="BG99" s="55"/>
      <c r="BH99" s="55"/>
      <c r="BI99" s="55"/>
      <c r="BJ99" s="55"/>
      <c r="BK99" s="55"/>
      <c r="BL99" s="55"/>
      <c r="BM99" s="55"/>
      <c r="BN99" s="55"/>
      <c r="BO99" s="55"/>
      <c r="BP99" s="55"/>
      <c r="BQ99" s="52">
        <v>93</v>
      </c>
      <c r="BR99" s="73"/>
      <c r="BS99" s="729"/>
      <c r="BT99" s="730"/>
      <c r="BU99" s="730"/>
      <c r="BV99" s="730"/>
      <c r="BW99" s="730"/>
      <c r="BX99" s="730"/>
      <c r="BY99" s="730"/>
      <c r="BZ99" s="730"/>
      <c r="CA99" s="730"/>
      <c r="CB99" s="730"/>
      <c r="CC99" s="730"/>
      <c r="CD99" s="730"/>
      <c r="CE99" s="730"/>
      <c r="CF99" s="730"/>
      <c r="CG99" s="731"/>
      <c r="CH99" s="732"/>
      <c r="CI99" s="733"/>
      <c r="CJ99" s="733"/>
      <c r="CK99" s="733"/>
      <c r="CL99" s="734"/>
      <c r="CM99" s="732"/>
      <c r="CN99" s="733"/>
      <c r="CO99" s="733"/>
      <c r="CP99" s="733"/>
      <c r="CQ99" s="734"/>
      <c r="CR99" s="732"/>
      <c r="CS99" s="733"/>
      <c r="CT99" s="733"/>
      <c r="CU99" s="733"/>
      <c r="CV99" s="734"/>
      <c r="CW99" s="732"/>
      <c r="CX99" s="733"/>
      <c r="CY99" s="733"/>
      <c r="CZ99" s="733"/>
      <c r="DA99" s="734"/>
      <c r="DB99" s="732"/>
      <c r="DC99" s="733"/>
      <c r="DD99" s="733"/>
      <c r="DE99" s="733"/>
      <c r="DF99" s="734"/>
      <c r="DG99" s="732"/>
      <c r="DH99" s="733"/>
      <c r="DI99" s="733"/>
      <c r="DJ99" s="733"/>
      <c r="DK99" s="734"/>
      <c r="DL99" s="732"/>
      <c r="DM99" s="733"/>
      <c r="DN99" s="733"/>
      <c r="DO99" s="733"/>
      <c r="DP99" s="734"/>
      <c r="DQ99" s="732"/>
      <c r="DR99" s="733"/>
      <c r="DS99" s="733"/>
      <c r="DT99" s="733"/>
      <c r="DU99" s="734"/>
      <c r="DV99" s="729"/>
      <c r="DW99" s="730"/>
      <c r="DX99" s="730"/>
      <c r="DY99" s="730"/>
      <c r="DZ99" s="735"/>
      <c r="EA99" s="48"/>
    </row>
    <row r="100" spans="1:131" ht="26.25" hidden="1" customHeight="1" x14ac:dyDescent="0.15">
      <c r="A100" s="58"/>
      <c r="B100" s="62"/>
      <c r="C100" s="62"/>
      <c r="D100" s="62"/>
      <c r="E100" s="62"/>
      <c r="F100" s="62"/>
      <c r="G100" s="62"/>
      <c r="H100" s="62"/>
      <c r="I100" s="62"/>
      <c r="J100" s="62"/>
      <c r="K100" s="62"/>
      <c r="L100" s="62"/>
      <c r="M100" s="62"/>
      <c r="N100" s="62"/>
      <c r="O100" s="62"/>
      <c r="P100" s="62"/>
      <c r="Q100" s="65"/>
      <c r="R100" s="65"/>
      <c r="S100" s="65"/>
      <c r="T100" s="65"/>
      <c r="U100" s="65"/>
      <c r="V100" s="65"/>
      <c r="W100" s="65"/>
      <c r="X100" s="65"/>
      <c r="Y100" s="65"/>
      <c r="Z100" s="65"/>
      <c r="AA100" s="65"/>
      <c r="AB100" s="65"/>
      <c r="AC100" s="65"/>
      <c r="AD100" s="65"/>
      <c r="AE100" s="65"/>
      <c r="AF100" s="65"/>
      <c r="AG100" s="65"/>
      <c r="AH100" s="65"/>
      <c r="AI100" s="65"/>
      <c r="AJ100" s="65"/>
      <c r="AK100" s="65"/>
      <c r="AL100" s="65"/>
      <c r="AM100" s="65"/>
      <c r="AN100" s="65"/>
      <c r="AO100" s="65"/>
      <c r="AP100" s="65"/>
      <c r="AQ100" s="65"/>
      <c r="AR100" s="65"/>
      <c r="AS100" s="65"/>
      <c r="AT100" s="65"/>
      <c r="AU100" s="65"/>
      <c r="AV100" s="65"/>
      <c r="AW100" s="65"/>
      <c r="AX100" s="65"/>
      <c r="AY100" s="65"/>
      <c r="AZ100" s="68"/>
      <c r="BA100" s="68"/>
      <c r="BB100" s="68"/>
      <c r="BC100" s="68"/>
      <c r="BD100" s="68"/>
      <c r="BE100" s="55"/>
      <c r="BF100" s="55"/>
      <c r="BG100" s="55"/>
      <c r="BH100" s="55"/>
      <c r="BI100" s="55"/>
      <c r="BJ100" s="55"/>
      <c r="BK100" s="55"/>
      <c r="BL100" s="55"/>
      <c r="BM100" s="55"/>
      <c r="BN100" s="55"/>
      <c r="BO100" s="55"/>
      <c r="BP100" s="55"/>
      <c r="BQ100" s="52">
        <v>94</v>
      </c>
      <c r="BR100" s="73"/>
      <c r="BS100" s="729"/>
      <c r="BT100" s="730"/>
      <c r="BU100" s="730"/>
      <c r="BV100" s="730"/>
      <c r="BW100" s="730"/>
      <c r="BX100" s="730"/>
      <c r="BY100" s="730"/>
      <c r="BZ100" s="730"/>
      <c r="CA100" s="730"/>
      <c r="CB100" s="730"/>
      <c r="CC100" s="730"/>
      <c r="CD100" s="730"/>
      <c r="CE100" s="730"/>
      <c r="CF100" s="730"/>
      <c r="CG100" s="731"/>
      <c r="CH100" s="732"/>
      <c r="CI100" s="733"/>
      <c r="CJ100" s="733"/>
      <c r="CK100" s="733"/>
      <c r="CL100" s="734"/>
      <c r="CM100" s="732"/>
      <c r="CN100" s="733"/>
      <c r="CO100" s="733"/>
      <c r="CP100" s="733"/>
      <c r="CQ100" s="734"/>
      <c r="CR100" s="732"/>
      <c r="CS100" s="733"/>
      <c r="CT100" s="733"/>
      <c r="CU100" s="733"/>
      <c r="CV100" s="734"/>
      <c r="CW100" s="732"/>
      <c r="CX100" s="733"/>
      <c r="CY100" s="733"/>
      <c r="CZ100" s="733"/>
      <c r="DA100" s="734"/>
      <c r="DB100" s="732"/>
      <c r="DC100" s="733"/>
      <c r="DD100" s="733"/>
      <c r="DE100" s="733"/>
      <c r="DF100" s="734"/>
      <c r="DG100" s="732"/>
      <c r="DH100" s="733"/>
      <c r="DI100" s="733"/>
      <c r="DJ100" s="733"/>
      <c r="DK100" s="734"/>
      <c r="DL100" s="732"/>
      <c r="DM100" s="733"/>
      <c r="DN100" s="733"/>
      <c r="DO100" s="733"/>
      <c r="DP100" s="734"/>
      <c r="DQ100" s="732"/>
      <c r="DR100" s="733"/>
      <c r="DS100" s="733"/>
      <c r="DT100" s="733"/>
      <c r="DU100" s="734"/>
      <c r="DV100" s="729"/>
      <c r="DW100" s="730"/>
      <c r="DX100" s="730"/>
      <c r="DY100" s="730"/>
      <c r="DZ100" s="735"/>
      <c r="EA100" s="48"/>
    </row>
    <row r="101" spans="1:131" ht="26.25" hidden="1" customHeight="1" x14ac:dyDescent="0.15">
      <c r="A101" s="58"/>
      <c r="B101" s="62"/>
      <c r="C101" s="62"/>
      <c r="D101" s="62"/>
      <c r="E101" s="62"/>
      <c r="F101" s="62"/>
      <c r="G101" s="62"/>
      <c r="H101" s="62"/>
      <c r="I101" s="62"/>
      <c r="J101" s="62"/>
      <c r="K101" s="62"/>
      <c r="L101" s="62"/>
      <c r="M101" s="62"/>
      <c r="N101" s="62"/>
      <c r="O101" s="62"/>
      <c r="P101" s="62"/>
      <c r="Q101" s="65"/>
      <c r="R101" s="65"/>
      <c r="S101" s="65"/>
      <c r="T101" s="65"/>
      <c r="U101" s="65"/>
      <c r="V101" s="65"/>
      <c r="W101" s="65"/>
      <c r="X101" s="65"/>
      <c r="Y101" s="65"/>
      <c r="Z101" s="65"/>
      <c r="AA101" s="65"/>
      <c r="AB101" s="65"/>
      <c r="AC101" s="65"/>
      <c r="AD101" s="65"/>
      <c r="AE101" s="65"/>
      <c r="AF101" s="65"/>
      <c r="AG101" s="65"/>
      <c r="AH101" s="65"/>
      <c r="AI101" s="65"/>
      <c r="AJ101" s="65"/>
      <c r="AK101" s="65"/>
      <c r="AL101" s="65"/>
      <c r="AM101" s="65"/>
      <c r="AN101" s="65"/>
      <c r="AO101" s="65"/>
      <c r="AP101" s="65"/>
      <c r="AQ101" s="65"/>
      <c r="AR101" s="65"/>
      <c r="AS101" s="65"/>
      <c r="AT101" s="65"/>
      <c r="AU101" s="65"/>
      <c r="AV101" s="65"/>
      <c r="AW101" s="65"/>
      <c r="AX101" s="65"/>
      <c r="AY101" s="65"/>
      <c r="AZ101" s="68"/>
      <c r="BA101" s="68"/>
      <c r="BB101" s="68"/>
      <c r="BC101" s="68"/>
      <c r="BD101" s="68"/>
      <c r="BE101" s="55"/>
      <c r="BF101" s="55"/>
      <c r="BG101" s="55"/>
      <c r="BH101" s="55"/>
      <c r="BI101" s="55"/>
      <c r="BJ101" s="55"/>
      <c r="BK101" s="55"/>
      <c r="BL101" s="55"/>
      <c r="BM101" s="55"/>
      <c r="BN101" s="55"/>
      <c r="BO101" s="55"/>
      <c r="BP101" s="55"/>
      <c r="BQ101" s="52">
        <v>95</v>
      </c>
      <c r="BR101" s="73"/>
      <c r="BS101" s="729"/>
      <c r="BT101" s="730"/>
      <c r="BU101" s="730"/>
      <c r="BV101" s="730"/>
      <c r="BW101" s="730"/>
      <c r="BX101" s="730"/>
      <c r="BY101" s="730"/>
      <c r="BZ101" s="730"/>
      <c r="CA101" s="730"/>
      <c r="CB101" s="730"/>
      <c r="CC101" s="730"/>
      <c r="CD101" s="730"/>
      <c r="CE101" s="730"/>
      <c r="CF101" s="730"/>
      <c r="CG101" s="731"/>
      <c r="CH101" s="732"/>
      <c r="CI101" s="733"/>
      <c r="CJ101" s="733"/>
      <c r="CK101" s="733"/>
      <c r="CL101" s="734"/>
      <c r="CM101" s="732"/>
      <c r="CN101" s="733"/>
      <c r="CO101" s="733"/>
      <c r="CP101" s="733"/>
      <c r="CQ101" s="734"/>
      <c r="CR101" s="732"/>
      <c r="CS101" s="733"/>
      <c r="CT101" s="733"/>
      <c r="CU101" s="733"/>
      <c r="CV101" s="734"/>
      <c r="CW101" s="732"/>
      <c r="CX101" s="733"/>
      <c r="CY101" s="733"/>
      <c r="CZ101" s="733"/>
      <c r="DA101" s="734"/>
      <c r="DB101" s="732"/>
      <c r="DC101" s="733"/>
      <c r="DD101" s="733"/>
      <c r="DE101" s="733"/>
      <c r="DF101" s="734"/>
      <c r="DG101" s="732"/>
      <c r="DH101" s="733"/>
      <c r="DI101" s="733"/>
      <c r="DJ101" s="733"/>
      <c r="DK101" s="734"/>
      <c r="DL101" s="732"/>
      <c r="DM101" s="733"/>
      <c r="DN101" s="733"/>
      <c r="DO101" s="733"/>
      <c r="DP101" s="734"/>
      <c r="DQ101" s="732"/>
      <c r="DR101" s="733"/>
      <c r="DS101" s="733"/>
      <c r="DT101" s="733"/>
      <c r="DU101" s="734"/>
      <c r="DV101" s="729"/>
      <c r="DW101" s="730"/>
      <c r="DX101" s="730"/>
      <c r="DY101" s="730"/>
      <c r="DZ101" s="735"/>
      <c r="EA101" s="48"/>
    </row>
    <row r="102" spans="1:131" ht="26.25" customHeight="1" x14ac:dyDescent="0.15">
      <c r="A102" s="58"/>
      <c r="B102" s="62"/>
      <c r="C102" s="62"/>
      <c r="D102" s="62"/>
      <c r="E102" s="62"/>
      <c r="F102" s="62"/>
      <c r="G102" s="62"/>
      <c r="H102" s="62"/>
      <c r="I102" s="62"/>
      <c r="J102" s="62"/>
      <c r="K102" s="62"/>
      <c r="L102" s="62"/>
      <c r="M102" s="62"/>
      <c r="N102" s="62"/>
      <c r="O102" s="62"/>
      <c r="P102" s="62"/>
      <c r="Q102" s="65"/>
      <c r="R102" s="65"/>
      <c r="S102" s="65"/>
      <c r="T102" s="65"/>
      <c r="U102" s="65"/>
      <c r="V102" s="65"/>
      <c r="W102" s="65"/>
      <c r="X102" s="65"/>
      <c r="Y102" s="65"/>
      <c r="Z102" s="65"/>
      <c r="AA102" s="65"/>
      <c r="AB102" s="65"/>
      <c r="AC102" s="65"/>
      <c r="AD102" s="65"/>
      <c r="AE102" s="65"/>
      <c r="AF102" s="65"/>
      <c r="AG102" s="65"/>
      <c r="AH102" s="65"/>
      <c r="AI102" s="65"/>
      <c r="AJ102" s="65"/>
      <c r="AK102" s="65"/>
      <c r="AL102" s="65"/>
      <c r="AM102" s="65"/>
      <c r="AN102" s="65"/>
      <c r="AO102" s="65"/>
      <c r="AP102" s="65"/>
      <c r="AQ102" s="65"/>
      <c r="AR102" s="65"/>
      <c r="AS102" s="65"/>
      <c r="AT102" s="65"/>
      <c r="AU102" s="65"/>
      <c r="AV102" s="65"/>
      <c r="AW102" s="65"/>
      <c r="AX102" s="65"/>
      <c r="AY102" s="65"/>
      <c r="AZ102" s="68"/>
      <c r="BA102" s="68"/>
      <c r="BB102" s="68"/>
      <c r="BC102" s="68"/>
      <c r="BD102" s="68"/>
      <c r="BE102" s="55"/>
      <c r="BF102" s="55"/>
      <c r="BG102" s="55"/>
      <c r="BH102" s="55"/>
      <c r="BI102" s="55"/>
      <c r="BJ102" s="55"/>
      <c r="BK102" s="55"/>
      <c r="BL102" s="55"/>
      <c r="BM102" s="55"/>
      <c r="BN102" s="55"/>
      <c r="BO102" s="55"/>
      <c r="BP102" s="55"/>
      <c r="BQ102" s="53" t="s">
        <v>245</v>
      </c>
      <c r="BR102" s="694" t="s">
        <v>447</v>
      </c>
      <c r="BS102" s="695"/>
      <c r="BT102" s="695"/>
      <c r="BU102" s="695"/>
      <c r="BV102" s="695"/>
      <c r="BW102" s="695"/>
      <c r="BX102" s="695"/>
      <c r="BY102" s="695"/>
      <c r="BZ102" s="695"/>
      <c r="CA102" s="695"/>
      <c r="CB102" s="695"/>
      <c r="CC102" s="695"/>
      <c r="CD102" s="695"/>
      <c r="CE102" s="695"/>
      <c r="CF102" s="695"/>
      <c r="CG102" s="696"/>
      <c r="CH102" s="745"/>
      <c r="CI102" s="746"/>
      <c r="CJ102" s="746"/>
      <c r="CK102" s="746"/>
      <c r="CL102" s="747"/>
      <c r="CM102" s="745"/>
      <c r="CN102" s="746"/>
      <c r="CO102" s="746"/>
      <c r="CP102" s="746"/>
      <c r="CQ102" s="747"/>
      <c r="CR102" s="748"/>
      <c r="CS102" s="707"/>
      <c r="CT102" s="707"/>
      <c r="CU102" s="707"/>
      <c r="CV102" s="749"/>
      <c r="CW102" s="748"/>
      <c r="CX102" s="707"/>
      <c r="CY102" s="707"/>
      <c r="CZ102" s="707"/>
      <c r="DA102" s="749"/>
      <c r="DB102" s="748"/>
      <c r="DC102" s="707"/>
      <c r="DD102" s="707"/>
      <c r="DE102" s="707"/>
      <c r="DF102" s="749"/>
      <c r="DG102" s="748"/>
      <c r="DH102" s="707"/>
      <c r="DI102" s="707"/>
      <c r="DJ102" s="707"/>
      <c r="DK102" s="749"/>
      <c r="DL102" s="748"/>
      <c r="DM102" s="707"/>
      <c r="DN102" s="707"/>
      <c r="DO102" s="707"/>
      <c r="DP102" s="749"/>
      <c r="DQ102" s="748"/>
      <c r="DR102" s="707"/>
      <c r="DS102" s="707"/>
      <c r="DT102" s="707"/>
      <c r="DU102" s="749"/>
      <c r="DV102" s="694"/>
      <c r="DW102" s="695"/>
      <c r="DX102" s="695"/>
      <c r="DY102" s="695"/>
      <c r="DZ102" s="750"/>
      <c r="EA102" s="48"/>
    </row>
    <row r="103" spans="1:131" ht="26.25" customHeight="1" x14ac:dyDescent="0.15">
      <c r="A103" s="58"/>
      <c r="B103" s="62"/>
      <c r="C103" s="62"/>
      <c r="D103" s="62"/>
      <c r="E103" s="62"/>
      <c r="F103" s="62"/>
      <c r="G103" s="62"/>
      <c r="H103" s="62"/>
      <c r="I103" s="62"/>
      <c r="J103" s="62"/>
      <c r="K103" s="62"/>
      <c r="L103" s="62"/>
      <c r="M103" s="62"/>
      <c r="N103" s="62"/>
      <c r="O103" s="62"/>
      <c r="P103" s="62"/>
      <c r="Q103" s="65"/>
      <c r="R103" s="65"/>
      <c r="S103" s="65"/>
      <c r="T103" s="65"/>
      <c r="U103" s="65"/>
      <c r="V103" s="65"/>
      <c r="W103" s="65"/>
      <c r="X103" s="65"/>
      <c r="Y103" s="65"/>
      <c r="Z103" s="65"/>
      <c r="AA103" s="65"/>
      <c r="AB103" s="65"/>
      <c r="AC103" s="65"/>
      <c r="AD103" s="65"/>
      <c r="AE103" s="65"/>
      <c r="AF103" s="65"/>
      <c r="AG103" s="65"/>
      <c r="AH103" s="65"/>
      <c r="AI103" s="65"/>
      <c r="AJ103" s="65"/>
      <c r="AK103" s="65"/>
      <c r="AL103" s="65"/>
      <c r="AM103" s="65"/>
      <c r="AN103" s="65"/>
      <c r="AO103" s="65"/>
      <c r="AP103" s="65"/>
      <c r="AQ103" s="65"/>
      <c r="AR103" s="65"/>
      <c r="AS103" s="65"/>
      <c r="AT103" s="65"/>
      <c r="AU103" s="65"/>
      <c r="AV103" s="65"/>
      <c r="AW103" s="65"/>
      <c r="AX103" s="65"/>
      <c r="AY103" s="65"/>
      <c r="AZ103" s="68"/>
      <c r="BA103" s="68"/>
      <c r="BB103" s="68"/>
      <c r="BC103" s="68"/>
      <c r="BD103" s="68"/>
      <c r="BE103" s="55"/>
      <c r="BF103" s="55"/>
      <c r="BG103" s="55"/>
      <c r="BH103" s="55"/>
      <c r="BI103" s="55"/>
      <c r="BJ103" s="55"/>
      <c r="BK103" s="55"/>
      <c r="BL103" s="55"/>
      <c r="BM103" s="55"/>
      <c r="BN103" s="55"/>
      <c r="BO103" s="55"/>
      <c r="BP103" s="55"/>
      <c r="BQ103" s="751" t="s">
        <v>461</v>
      </c>
      <c r="BR103" s="751"/>
      <c r="BS103" s="751"/>
      <c r="BT103" s="751"/>
      <c r="BU103" s="751"/>
      <c r="BV103" s="751"/>
      <c r="BW103" s="751"/>
      <c r="BX103" s="751"/>
      <c r="BY103" s="751"/>
      <c r="BZ103" s="751"/>
      <c r="CA103" s="751"/>
      <c r="CB103" s="751"/>
      <c r="CC103" s="751"/>
      <c r="CD103" s="751"/>
      <c r="CE103" s="751"/>
      <c r="CF103" s="751"/>
      <c r="CG103" s="751"/>
      <c r="CH103" s="751"/>
      <c r="CI103" s="751"/>
      <c r="CJ103" s="751"/>
      <c r="CK103" s="751"/>
      <c r="CL103" s="751"/>
      <c r="CM103" s="751"/>
      <c r="CN103" s="751"/>
      <c r="CO103" s="751"/>
      <c r="CP103" s="751"/>
      <c r="CQ103" s="751"/>
      <c r="CR103" s="751"/>
      <c r="CS103" s="751"/>
      <c r="CT103" s="751"/>
      <c r="CU103" s="751"/>
      <c r="CV103" s="751"/>
      <c r="CW103" s="751"/>
      <c r="CX103" s="751"/>
      <c r="CY103" s="751"/>
      <c r="CZ103" s="751"/>
      <c r="DA103" s="751"/>
      <c r="DB103" s="751"/>
      <c r="DC103" s="751"/>
      <c r="DD103" s="751"/>
      <c r="DE103" s="751"/>
      <c r="DF103" s="751"/>
      <c r="DG103" s="751"/>
      <c r="DH103" s="751"/>
      <c r="DI103" s="751"/>
      <c r="DJ103" s="751"/>
      <c r="DK103" s="751"/>
      <c r="DL103" s="751"/>
      <c r="DM103" s="751"/>
      <c r="DN103" s="751"/>
      <c r="DO103" s="751"/>
      <c r="DP103" s="751"/>
      <c r="DQ103" s="751"/>
      <c r="DR103" s="751"/>
      <c r="DS103" s="751"/>
      <c r="DT103" s="751"/>
      <c r="DU103" s="751"/>
      <c r="DV103" s="751"/>
      <c r="DW103" s="751"/>
      <c r="DX103" s="751"/>
      <c r="DY103" s="751"/>
      <c r="DZ103" s="751"/>
      <c r="EA103" s="48"/>
    </row>
    <row r="104" spans="1:131" ht="26.25" customHeight="1" x14ac:dyDescent="0.15">
      <c r="A104" s="58"/>
      <c r="B104" s="62"/>
      <c r="C104" s="62"/>
      <c r="D104" s="62"/>
      <c r="E104" s="62"/>
      <c r="F104" s="62"/>
      <c r="G104" s="62"/>
      <c r="H104" s="62"/>
      <c r="I104" s="62"/>
      <c r="J104" s="62"/>
      <c r="K104" s="62"/>
      <c r="L104" s="62"/>
      <c r="M104" s="62"/>
      <c r="N104" s="62"/>
      <c r="O104" s="62"/>
      <c r="P104" s="62"/>
      <c r="Q104" s="65"/>
      <c r="R104" s="65"/>
      <c r="S104" s="65"/>
      <c r="T104" s="65"/>
      <c r="U104" s="65"/>
      <c r="V104" s="65"/>
      <c r="W104" s="65"/>
      <c r="X104" s="65"/>
      <c r="Y104" s="65"/>
      <c r="Z104" s="65"/>
      <c r="AA104" s="65"/>
      <c r="AB104" s="65"/>
      <c r="AC104" s="65"/>
      <c r="AD104" s="65"/>
      <c r="AE104" s="65"/>
      <c r="AF104" s="65"/>
      <c r="AG104" s="65"/>
      <c r="AH104" s="65"/>
      <c r="AI104" s="65"/>
      <c r="AJ104" s="65"/>
      <c r="AK104" s="65"/>
      <c r="AL104" s="65"/>
      <c r="AM104" s="65"/>
      <c r="AN104" s="65"/>
      <c r="AO104" s="65"/>
      <c r="AP104" s="65"/>
      <c r="AQ104" s="65"/>
      <c r="AR104" s="65"/>
      <c r="AS104" s="65"/>
      <c r="AT104" s="65"/>
      <c r="AU104" s="65"/>
      <c r="AV104" s="65"/>
      <c r="AW104" s="65"/>
      <c r="AX104" s="65"/>
      <c r="AY104" s="65"/>
      <c r="AZ104" s="68"/>
      <c r="BA104" s="68"/>
      <c r="BB104" s="68"/>
      <c r="BC104" s="68"/>
      <c r="BD104" s="68"/>
      <c r="BE104" s="55"/>
      <c r="BF104" s="55"/>
      <c r="BG104" s="55"/>
      <c r="BH104" s="55"/>
      <c r="BI104" s="55"/>
      <c r="BJ104" s="55"/>
      <c r="BK104" s="55"/>
      <c r="BL104" s="55"/>
      <c r="BM104" s="55"/>
      <c r="BN104" s="55"/>
      <c r="BO104" s="55"/>
      <c r="BP104" s="55"/>
      <c r="BQ104" s="752" t="s">
        <v>462</v>
      </c>
      <c r="BR104" s="752"/>
      <c r="BS104" s="752"/>
      <c r="BT104" s="752"/>
      <c r="BU104" s="752"/>
      <c r="BV104" s="752"/>
      <c r="BW104" s="752"/>
      <c r="BX104" s="752"/>
      <c r="BY104" s="752"/>
      <c r="BZ104" s="752"/>
      <c r="CA104" s="752"/>
      <c r="CB104" s="752"/>
      <c r="CC104" s="752"/>
      <c r="CD104" s="752"/>
      <c r="CE104" s="752"/>
      <c r="CF104" s="752"/>
      <c r="CG104" s="752"/>
      <c r="CH104" s="752"/>
      <c r="CI104" s="752"/>
      <c r="CJ104" s="752"/>
      <c r="CK104" s="752"/>
      <c r="CL104" s="752"/>
      <c r="CM104" s="752"/>
      <c r="CN104" s="752"/>
      <c r="CO104" s="752"/>
      <c r="CP104" s="752"/>
      <c r="CQ104" s="752"/>
      <c r="CR104" s="752"/>
      <c r="CS104" s="752"/>
      <c r="CT104" s="752"/>
      <c r="CU104" s="752"/>
      <c r="CV104" s="752"/>
      <c r="CW104" s="752"/>
      <c r="CX104" s="752"/>
      <c r="CY104" s="752"/>
      <c r="CZ104" s="752"/>
      <c r="DA104" s="752"/>
      <c r="DB104" s="752"/>
      <c r="DC104" s="752"/>
      <c r="DD104" s="752"/>
      <c r="DE104" s="752"/>
      <c r="DF104" s="752"/>
      <c r="DG104" s="752"/>
      <c r="DH104" s="752"/>
      <c r="DI104" s="752"/>
      <c r="DJ104" s="752"/>
      <c r="DK104" s="752"/>
      <c r="DL104" s="752"/>
      <c r="DM104" s="752"/>
      <c r="DN104" s="752"/>
      <c r="DO104" s="752"/>
      <c r="DP104" s="752"/>
      <c r="DQ104" s="752"/>
      <c r="DR104" s="752"/>
      <c r="DS104" s="752"/>
      <c r="DT104" s="752"/>
      <c r="DU104" s="752"/>
      <c r="DV104" s="752"/>
      <c r="DW104" s="752"/>
      <c r="DX104" s="752"/>
      <c r="DY104" s="752"/>
      <c r="DZ104" s="752"/>
      <c r="EA104" s="48"/>
    </row>
    <row r="105" spans="1:131" ht="11.25" customHeight="1" x14ac:dyDescent="0.15">
      <c r="A105" s="55"/>
      <c r="B105" s="55"/>
      <c r="C105" s="55"/>
      <c r="D105" s="55"/>
      <c r="E105" s="55"/>
      <c r="F105" s="55"/>
      <c r="G105" s="55"/>
      <c r="H105" s="55"/>
      <c r="I105" s="55"/>
      <c r="J105" s="55"/>
      <c r="K105" s="55"/>
      <c r="L105" s="55"/>
      <c r="M105" s="55"/>
      <c r="N105" s="55"/>
      <c r="O105" s="55"/>
      <c r="P105" s="55"/>
      <c r="Q105" s="55"/>
      <c r="R105" s="55"/>
      <c r="S105" s="55"/>
      <c r="T105" s="55"/>
      <c r="U105" s="55"/>
      <c r="V105" s="55"/>
      <c r="W105" s="55"/>
      <c r="X105" s="55"/>
      <c r="Y105" s="55"/>
      <c r="Z105" s="55"/>
      <c r="AA105" s="55"/>
      <c r="AB105" s="55"/>
      <c r="AC105" s="55"/>
      <c r="AD105" s="55"/>
      <c r="AE105" s="55"/>
      <c r="AF105" s="55"/>
      <c r="AG105" s="55"/>
      <c r="AH105" s="55"/>
      <c r="AI105" s="55"/>
      <c r="AJ105" s="55"/>
      <c r="AK105" s="55"/>
      <c r="AL105" s="55"/>
      <c r="AM105" s="55"/>
      <c r="AN105" s="55"/>
      <c r="AO105" s="55"/>
      <c r="AP105" s="55"/>
      <c r="AQ105" s="55"/>
      <c r="AR105" s="55"/>
      <c r="AS105" s="55"/>
      <c r="AT105" s="55"/>
      <c r="AU105" s="55"/>
      <c r="AV105" s="55"/>
      <c r="AW105" s="55"/>
      <c r="AX105" s="55"/>
      <c r="AY105" s="55"/>
      <c r="AZ105" s="55"/>
      <c r="BA105" s="55"/>
      <c r="BB105" s="55"/>
      <c r="BC105" s="55"/>
      <c r="BD105" s="55"/>
      <c r="BE105" s="55"/>
      <c r="BF105" s="55"/>
      <c r="BG105" s="55"/>
      <c r="BH105" s="55"/>
      <c r="BI105" s="55"/>
      <c r="BJ105" s="55"/>
      <c r="BK105" s="55"/>
      <c r="BL105" s="55"/>
      <c r="BM105" s="55"/>
      <c r="BN105" s="55"/>
      <c r="BO105" s="55"/>
      <c r="BP105" s="55"/>
      <c r="BQ105" s="48"/>
      <c r="BR105" s="48"/>
      <c r="BS105" s="48"/>
      <c r="BT105" s="48"/>
      <c r="BU105" s="48"/>
      <c r="BV105" s="48"/>
      <c r="BW105" s="48"/>
      <c r="BX105" s="48"/>
      <c r="BY105" s="48"/>
      <c r="BZ105" s="48"/>
      <c r="CA105" s="48"/>
      <c r="CB105" s="48"/>
      <c r="CC105" s="48"/>
      <c r="CD105" s="48"/>
      <c r="CE105" s="48"/>
      <c r="CF105" s="48"/>
      <c r="CG105" s="48"/>
      <c r="CH105" s="48"/>
      <c r="CI105" s="48"/>
      <c r="CJ105" s="48"/>
      <c r="CK105" s="48"/>
      <c r="CL105" s="48"/>
      <c r="CM105" s="48"/>
      <c r="CN105" s="48"/>
      <c r="CO105" s="48"/>
      <c r="CP105" s="48"/>
      <c r="CQ105" s="48"/>
      <c r="CR105" s="48"/>
      <c r="CS105" s="48"/>
      <c r="CT105" s="48"/>
      <c r="CU105" s="48"/>
      <c r="CV105" s="48"/>
      <c r="CW105" s="48"/>
      <c r="CX105" s="48"/>
      <c r="CY105" s="48"/>
      <c r="CZ105" s="48"/>
      <c r="DA105" s="48"/>
      <c r="DB105" s="48"/>
      <c r="DC105" s="48"/>
      <c r="DD105" s="48"/>
      <c r="DE105" s="48"/>
      <c r="DF105" s="48"/>
      <c r="DG105" s="48"/>
      <c r="DH105" s="48"/>
      <c r="DI105" s="48"/>
      <c r="DJ105" s="48"/>
      <c r="DK105" s="48"/>
      <c r="DL105" s="48"/>
      <c r="DM105" s="48"/>
      <c r="DN105" s="48"/>
      <c r="DO105" s="48"/>
      <c r="DP105" s="48"/>
      <c r="DQ105" s="48"/>
      <c r="DR105" s="48"/>
      <c r="DS105" s="48"/>
      <c r="DT105" s="48"/>
      <c r="DU105" s="48"/>
      <c r="DV105" s="48"/>
      <c r="DW105" s="48"/>
      <c r="DX105" s="48"/>
      <c r="DY105" s="48"/>
      <c r="DZ105" s="48"/>
      <c r="EA105" s="48"/>
    </row>
    <row r="106" spans="1:131" ht="11.25" customHeight="1" x14ac:dyDescent="0.15">
      <c r="A106" s="55"/>
      <c r="B106" s="55"/>
      <c r="C106" s="55"/>
      <c r="D106" s="55"/>
      <c r="E106" s="55"/>
      <c r="F106" s="55"/>
      <c r="G106" s="55"/>
      <c r="H106" s="55"/>
      <c r="I106" s="55"/>
      <c r="J106" s="55"/>
      <c r="K106" s="55"/>
      <c r="L106" s="55"/>
      <c r="M106" s="55"/>
      <c r="N106" s="55"/>
      <c r="O106" s="55"/>
      <c r="P106" s="55"/>
      <c r="Q106" s="55"/>
      <c r="R106" s="55"/>
      <c r="S106" s="55"/>
      <c r="T106" s="55"/>
      <c r="U106" s="55"/>
      <c r="V106" s="55"/>
      <c r="W106" s="55"/>
      <c r="X106" s="55"/>
      <c r="Y106" s="55"/>
      <c r="Z106" s="55"/>
      <c r="AA106" s="55"/>
      <c r="AB106" s="55"/>
      <c r="AC106" s="55"/>
      <c r="AD106" s="55"/>
      <c r="AE106" s="55"/>
      <c r="AF106" s="55"/>
      <c r="AG106" s="55"/>
      <c r="AH106" s="55"/>
      <c r="AI106" s="55"/>
      <c r="AJ106" s="55"/>
      <c r="AK106" s="55"/>
      <c r="AL106" s="55"/>
      <c r="AM106" s="55"/>
      <c r="AN106" s="55"/>
      <c r="AO106" s="55"/>
      <c r="AP106" s="55"/>
      <c r="AQ106" s="55"/>
      <c r="AR106" s="55"/>
      <c r="AS106" s="55"/>
      <c r="AT106" s="55"/>
      <c r="AU106" s="55"/>
      <c r="AV106" s="55"/>
      <c r="AW106" s="55"/>
      <c r="AX106" s="55"/>
      <c r="AY106" s="55"/>
      <c r="AZ106" s="55"/>
      <c r="BA106" s="55"/>
      <c r="BB106" s="55"/>
      <c r="BC106" s="55"/>
      <c r="BD106" s="55"/>
      <c r="BE106" s="55"/>
      <c r="BF106" s="55"/>
      <c r="BG106" s="55"/>
      <c r="BH106" s="55"/>
      <c r="BI106" s="55"/>
      <c r="BJ106" s="55"/>
      <c r="BK106" s="55"/>
      <c r="BL106" s="55"/>
      <c r="BM106" s="55"/>
      <c r="BN106" s="55"/>
      <c r="BO106" s="55"/>
      <c r="BP106" s="55"/>
      <c r="BQ106" s="48"/>
      <c r="BR106" s="48"/>
      <c r="BS106" s="48"/>
      <c r="BT106" s="48"/>
      <c r="BU106" s="48"/>
      <c r="BV106" s="48"/>
      <c r="BW106" s="48"/>
      <c r="BX106" s="48"/>
      <c r="BY106" s="48"/>
      <c r="BZ106" s="48"/>
      <c r="CA106" s="48"/>
      <c r="CB106" s="48"/>
      <c r="CC106" s="48"/>
      <c r="CD106" s="48"/>
      <c r="CE106" s="48"/>
      <c r="CF106" s="48"/>
      <c r="CG106" s="48"/>
      <c r="CH106" s="48"/>
      <c r="CI106" s="48"/>
      <c r="CJ106" s="48"/>
      <c r="CK106" s="48"/>
      <c r="CL106" s="48"/>
      <c r="CM106" s="48"/>
      <c r="CN106" s="48"/>
      <c r="CO106" s="48"/>
      <c r="CP106" s="48"/>
      <c r="CQ106" s="48"/>
      <c r="CR106" s="48"/>
      <c r="CS106" s="48"/>
      <c r="CT106" s="48"/>
      <c r="CU106" s="48"/>
      <c r="CV106" s="48"/>
      <c r="CW106" s="48"/>
      <c r="CX106" s="48"/>
      <c r="CY106" s="48"/>
      <c r="CZ106" s="48"/>
      <c r="DA106" s="48"/>
      <c r="DB106" s="48"/>
      <c r="DC106" s="48"/>
      <c r="DD106" s="48"/>
      <c r="DE106" s="48"/>
      <c r="DF106" s="48"/>
      <c r="DG106" s="48"/>
      <c r="DH106" s="48"/>
      <c r="DI106" s="48"/>
      <c r="DJ106" s="48"/>
      <c r="DK106" s="48"/>
      <c r="DL106" s="48"/>
      <c r="DM106" s="48"/>
      <c r="DN106" s="48"/>
      <c r="DO106" s="48"/>
      <c r="DP106" s="48"/>
      <c r="DQ106" s="48"/>
      <c r="DR106" s="48"/>
      <c r="DS106" s="48"/>
      <c r="DT106" s="48"/>
      <c r="DU106" s="48"/>
      <c r="DV106" s="48"/>
      <c r="DW106" s="48"/>
      <c r="DX106" s="48"/>
      <c r="DY106" s="48"/>
      <c r="DZ106" s="48"/>
      <c r="EA106" s="48"/>
    </row>
    <row r="107" spans="1:131" s="48" customFormat="1" ht="26.25" customHeight="1" x14ac:dyDescent="0.15">
      <c r="A107" s="59" t="s">
        <v>463</v>
      </c>
      <c r="B107" s="63"/>
      <c r="C107" s="63"/>
      <c r="D107" s="63"/>
      <c r="E107" s="63"/>
      <c r="F107" s="63"/>
      <c r="G107" s="63"/>
      <c r="H107" s="63"/>
      <c r="I107" s="63"/>
      <c r="J107" s="63"/>
      <c r="K107" s="63"/>
      <c r="L107" s="63"/>
      <c r="M107" s="63"/>
      <c r="N107" s="63"/>
      <c r="O107" s="63"/>
      <c r="P107" s="63"/>
      <c r="Q107" s="63"/>
      <c r="R107" s="63"/>
      <c r="S107" s="63"/>
      <c r="T107" s="63"/>
      <c r="U107" s="63"/>
      <c r="V107" s="63"/>
      <c r="W107" s="63"/>
      <c r="X107" s="63"/>
      <c r="Y107" s="63"/>
      <c r="Z107" s="63"/>
      <c r="AA107" s="63"/>
      <c r="AB107" s="63"/>
      <c r="AC107" s="63"/>
      <c r="AD107" s="63"/>
      <c r="AE107" s="63"/>
      <c r="AF107" s="63"/>
      <c r="AG107" s="63"/>
      <c r="AH107" s="63"/>
      <c r="AI107" s="63"/>
      <c r="AJ107" s="63"/>
      <c r="AK107" s="63"/>
      <c r="AL107" s="63"/>
      <c r="AM107" s="63"/>
      <c r="AN107" s="63"/>
      <c r="AO107" s="63"/>
      <c r="AP107" s="63"/>
      <c r="AQ107" s="63"/>
      <c r="AR107" s="63"/>
      <c r="AS107" s="63"/>
      <c r="AT107" s="63"/>
      <c r="AU107" s="59" t="s">
        <v>275</v>
      </c>
      <c r="AV107" s="63"/>
      <c r="AW107" s="63"/>
      <c r="AX107" s="63"/>
      <c r="AY107" s="63"/>
      <c r="AZ107" s="63"/>
      <c r="BA107" s="63"/>
      <c r="BB107" s="63"/>
      <c r="BC107" s="63"/>
      <c r="BD107" s="63"/>
      <c r="BE107" s="63"/>
      <c r="BF107" s="63"/>
      <c r="BG107" s="63"/>
      <c r="BH107" s="63"/>
      <c r="BI107" s="63"/>
      <c r="BJ107" s="63"/>
      <c r="BK107" s="63"/>
      <c r="BL107" s="63"/>
      <c r="BM107" s="63"/>
      <c r="BN107" s="63"/>
      <c r="BO107" s="63"/>
      <c r="BP107" s="63"/>
      <c r="BQ107" s="63"/>
      <c r="BR107" s="63"/>
      <c r="BS107" s="63"/>
      <c r="BT107" s="63"/>
      <c r="BU107" s="63"/>
      <c r="BV107" s="63"/>
      <c r="BW107" s="63"/>
      <c r="BX107" s="63"/>
      <c r="BY107" s="63"/>
      <c r="BZ107" s="63"/>
      <c r="CA107" s="63"/>
      <c r="CB107" s="63"/>
      <c r="CC107" s="63"/>
      <c r="CD107" s="63"/>
      <c r="CE107" s="63"/>
      <c r="CF107" s="63"/>
      <c r="CG107" s="63"/>
      <c r="CH107" s="63"/>
      <c r="CI107" s="63"/>
      <c r="CJ107" s="63"/>
      <c r="CK107" s="63"/>
      <c r="CL107" s="63"/>
      <c r="CM107" s="63"/>
      <c r="CN107" s="63"/>
      <c r="CO107" s="63"/>
      <c r="CP107" s="63"/>
      <c r="CQ107" s="63"/>
      <c r="CR107" s="63"/>
      <c r="CS107" s="63"/>
      <c r="CT107" s="63"/>
      <c r="CU107" s="63"/>
      <c r="CV107" s="63"/>
      <c r="CW107" s="63"/>
      <c r="CX107" s="63"/>
      <c r="CY107" s="63"/>
      <c r="CZ107" s="63"/>
      <c r="DA107" s="63"/>
      <c r="DB107" s="63"/>
      <c r="DC107" s="63"/>
      <c r="DD107" s="63"/>
      <c r="DE107" s="63"/>
      <c r="DF107" s="63"/>
      <c r="DG107" s="63"/>
      <c r="DH107" s="63"/>
      <c r="DI107" s="63"/>
      <c r="DJ107" s="63"/>
      <c r="DK107" s="63"/>
      <c r="DL107" s="63"/>
      <c r="DM107" s="63"/>
      <c r="DN107" s="63"/>
      <c r="DO107" s="63"/>
      <c r="DP107" s="63"/>
      <c r="DQ107" s="63"/>
      <c r="DR107" s="63"/>
      <c r="DS107" s="63"/>
      <c r="DT107" s="63"/>
      <c r="DU107" s="63"/>
      <c r="DV107" s="63"/>
      <c r="DW107" s="63"/>
      <c r="DX107" s="63"/>
      <c r="DY107" s="63"/>
      <c r="DZ107" s="63"/>
    </row>
    <row r="108" spans="1:131" s="48" customFormat="1" ht="26.25" customHeight="1" x14ac:dyDescent="0.15">
      <c r="A108" s="753" t="s">
        <v>464</v>
      </c>
      <c r="B108" s="754"/>
      <c r="C108" s="754"/>
      <c r="D108" s="754"/>
      <c r="E108" s="754"/>
      <c r="F108" s="754"/>
      <c r="G108" s="754"/>
      <c r="H108" s="754"/>
      <c r="I108" s="754"/>
      <c r="J108" s="754"/>
      <c r="K108" s="754"/>
      <c r="L108" s="754"/>
      <c r="M108" s="754"/>
      <c r="N108" s="754"/>
      <c r="O108" s="754"/>
      <c r="P108" s="754"/>
      <c r="Q108" s="754"/>
      <c r="R108" s="754"/>
      <c r="S108" s="754"/>
      <c r="T108" s="754"/>
      <c r="U108" s="754"/>
      <c r="V108" s="754"/>
      <c r="W108" s="754"/>
      <c r="X108" s="754"/>
      <c r="Y108" s="754"/>
      <c r="Z108" s="754"/>
      <c r="AA108" s="754"/>
      <c r="AB108" s="754"/>
      <c r="AC108" s="754"/>
      <c r="AD108" s="754"/>
      <c r="AE108" s="754"/>
      <c r="AF108" s="754"/>
      <c r="AG108" s="754"/>
      <c r="AH108" s="754"/>
      <c r="AI108" s="754"/>
      <c r="AJ108" s="754"/>
      <c r="AK108" s="754"/>
      <c r="AL108" s="754"/>
      <c r="AM108" s="754"/>
      <c r="AN108" s="754"/>
      <c r="AO108" s="754"/>
      <c r="AP108" s="754"/>
      <c r="AQ108" s="754"/>
      <c r="AR108" s="754"/>
      <c r="AS108" s="754"/>
      <c r="AT108" s="755"/>
      <c r="AU108" s="753" t="s">
        <v>200</v>
      </c>
      <c r="AV108" s="754"/>
      <c r="AW108" s="754"/>
      <c r="AX108" s="754"/>
      <c r="AY108" s="754"/>
      <c r="AZ108" s="754"/>
      <c r="BA108" s="754"/>
      <c r="BB108" s="754"/>
      <c r="BC108" s="754"/>
      <c r="BD108" s="754"/>
      <c r="BE108" s="754"/>
      <c r="BF108" s="754"/>
      <c r="BG108" s="754"/>
      <c r="BH108" s="754"/>
      <c r="BI108" s="754"/>
      <c r="BJ108" s="754"/>
      <c r="BK108" s="754"/>
      <c r="BL108" s="754"/>
      <c r="BM108" s="754"/>
      <c r="BN108" s="754"/>
      <c r="BO108" s="754"/>
      <c r="BP108" s="754"/>
      <c r="BQ108" s="754"/>
      <c r="BR108" s="754"/>
      <c r="BS108" s="754"/>
      <c r="BT108" s="754"/>
      <c r="BU108" s="754"/>
      <c r="BV108" s="754"/>
      <c r="BW108" s="754"/>
      <c r="BX108" s="754"/>
      <c r="BY108" s="754"/>
      <c r="BZ108" s="754"/>
      <c r="CA108" s="754"/>
      <c r="CB108" s="754"/>
      <c r="CC108" s="754"/>
      <c r="CD108" s="754"/>
      <c r="CE108" s="754"/>
      <c r="CF108" s="754"/>
      <c r="CG108" s="754"/>
      <c r="CH108" s="754"/>
      <c r="CI108" s="754"/>
      <c r="CJ108" s="754"/>
      <c r="CK108" s="754"/>
      <c r="CL108" s="754"/>
      <c r="CM108" s="754"/>
      <c r="CN108" s="754"/>
      <c r="CO108" s="754"/>
      <c r="CP108" s="754"/>
      <c r="CQ108" s="754"/>
      <c r="CR108" s="754"/>
      <c r="CS108" s="754"/>
      <c r="CT108" s="754"/>
      <c r="CU108" s="754"/>
      <c r="CV108" s="754"/>
      <c r="CW108" s="754"/>
      <c r="CX108" s="754"/>
      <c r="CY108" s="754"/>
      <c r="CZ108" s="754"/>
      <c r="DA108" s="754"/>
      <c r="DB108" s="754"/>
      <c r="DC108" s="754"/>
      <c r="DD108" s="754"/>
      <c r="DE108" s="754"/>
      <c r="DF108" s="754"/>
      <c r="DG108" s="754"/>
      <c r="DH108" s="754"/>
      <c r="DI108" s="754"/>
      <c r="DJ108" s="754"/>
      <c r="DK108" s="754"/>
      <c r="DL108" s="754"/>
      <c r="DM108" s="754"/>
      <c r="DN108" s="754"/>
      <c r="DO108" s="754"/>
      <c r="DP108" s="754"/>
      <c r="DQ108" s="754"/>
      <c r="DR108" s="754"/>
      <c r="DS108" s="754"/>
      <c r="DT108" s="754"/>
      <c r="DU108" s="754"/>
      <c r="DV108" s="754"/>
      <c r="DW108" s="754"/>
      <c r="DX108" s="754"/>
      <c r="DY108" s="754"/>
      <c r="DZ108" s="755"/>
    </row>
    <row r="109" spans="1:131" s="48" customFormat="1" ht="26.25" customHeight="1" x14ac:dyDescent="0.15">
      <c r="A109" s="756" t="s">
        <v>465</v>
      </c>
      <c r="B109" s="757"/>
      <c r="C109" s="757"/>
      <c r="D109" s="757"/>
      <c r="E109" s="757"/>
      <c r="F109" s="757"/>
      <c r="G109" s="757"/>
      <c r="H109" s="757"/>
      <c r="I109" s="757"/>
      <c r="J109" s="757"/>
      <c r="K109" s="757"/>
      <c r="L109" s="757"/>
      <c r="M109" s="757"/>
      <c r="N109" s="757"/>
      <c r="O109" s="757"/>
      <c r="P109" s="757"/>
      <c r="Q109" s="757"/>
      <c r="R109" s="757"/>
      <c r="S109" s="757"/>
      <c r="T109" s="757"/>
      <c r="U109" s="757"/>
      <c r="V109" s="757"/>
      <c r="W109" s="757"/>
      <c r="X109" s="757"/>
      <c r="Y109" s="757"/>
      <c r="Z109" s="758"/>
      <c r="AA109" s="759" t="s">
        <v>466</v>
      </c>
      <c r="AB109" s="757"/>
      <c r="AC109" s="757"/>
      <c r="AD109" s="757"/>
      <c r="AE109" s="758"/>
      <c r="AF109" s="759" t="s">
        <v>467</v>
      </c>
      <c r="AG109" s="757"/>
      <c r="AH109" s="757"/>
      <c r="AI109" s="757"/>
      <c r="AJ109" s="758"/>
      <c r="AK109" s="759" t="s">
        <v>388</v>
      </c>
      <c r="AL109" s="757"/>
      <c r="AM109" s="757"/>
      <c r="AN109" s="757"/>
      <c r="AO109" s="758"/>
      <c r="AP109" s="759" t="s">
        <v>468</v>
      </c>
      <c r="AQ109" s="757"/>
      <c r="AR109" s="757"/>
      <c r="AS109" s="757"/>
      <c r="AT109" s="760"/>
      <c r="AU109" s="756" t="s">
        <v>465</v>
      </c>
      <c r="AV109" s="757"/>
      <c r="AW109" s="757"/>
      <c r="AX109" s="757"/>
      <c r="AY109" s="757"/>
      <c r="AZ109" s="757"/>
      <c r="BA109" s="757"/>
      <c r="BB109" s="757"/>
      <c r="BC109" s="757"/>
      <c r="BD109" s="757"/>
      <c r="BE109" s="757"/>
      <c r="BF109" s="757"/>
      <c r="BG109" s="757"/>
      <c r="BH109" s="757"/>
      <c r="BI109" s="757"/>
      <c r="BJ109" s="757"/>
      <c r="BK109" s="757"/>
      <c r="BL109" s="757"/>
      <c r="BM109" s="757"/>
      <c r="BN109" s="757"/>
      <c r="BO109" s="757"/>
      <c r="BP109" s="758"/>
      <c r="BQ109" s="759" t="s">
        <v>466</v>
      </c>
      <c r="BR109" s="757"/>
      <c r="BS109" s="757"/>
      <c r="BT109" s="757"/>
      <c r="BU109" s="758"/>
      <c r="BV109" s="759" t="s">
        <v>467</v>
      </c>
      <c r="BW109" s="757"/>
      <c r="BX109" s="757"/>
      <c r="BY109" s="757"/>
      <c r="BZ109" s="758"/>
      <c r="CA109" s="759" t="s">
        <v>388</v>
      </c>
      <c r="CB109" s="757"/>
      <c r="CC109" s="757"/>
      <c r="CD109" s="757"/>
      <c r="CE109" s="758"/>
      <c r="CF109" s="761" t="s">
        <v>468</v>
      </c>
      <c r="CG109" s="761"/>
      <c r="CH109" s="761"/>
      <c r="CI109" s="761"/>
      <c r="CJ109" s="761"/>
      <c r="CK109" s="759" t="s">
        <v>92</v>
      </c>
      <c r="CL109" s="757"/>
      <c r="CM109" s="757"/>
      <c r="CN109" s="757"/>
      <c r="CO109" s="757"/>
      <c r="CP109" s="757"/>
      <c r="CQ109" s="757"/>
      <c r="CR109" s="757"/>
      <c r="CS109" s="757"/>
      <c r="CT109" s="757"/>
      <c r="CU109" s="757"/>
      <c r="CV109" s="757"/>
      <c r="CW109" s="757"/>
      <c r="CX109" s="757"/>
      <c r="CY109" s="757"/>
      <c r="CZ109" s="757"/>
      <c r="DA109" s="757"/>
      <c r="DB109" s="757"/>
      <c r="DC109" s="757"/>
      <c r="DD109" s="757"/>
      <c r="DE109" s="757"/>
      <c r="DF109" s="758"/>
      <c r="DG109" s="759" t="s">
        <v>466</v>
      </c>
      <c r="DH109" s="757"/>
      <c r="DI109" s="757"/>
      <c r="DJ109" s="757"/>
      <c r="DK109" s="758"/>
      <c r="DL109" s="759" t="s">
        <v>467</v>
      </c>
      <c r="DM109" s="757"/>
      <c r="DN109" s="757"/>
      <c r="DO109" s="757"/>
      <c r="DP109" s="758"/>
      <c r="DQ109" s="759" t="s">
        <v>388</v>
      </c>
      <c r="DR109" s="757"/>
      <c r="DS109" s="757"/>
      <c r="DT109" s="757"/>
      <c r="DU109" s="758"/>
      <c r="DV109" s="759" t="s">
        <v>468</v>
      </c>
      <c r="DW109" s="757"/>
      <c r="DX109" s="757"/>
      <c r="DY109" s="757"/>
      <c r="DZ109" s="760"/>
    </row>
    <row r="110" spans="1:131" s="48" customFormat="1" ht="26.25" customHeight="1" x14ac:dyDescent="0.15">
      <c r="A110" s="762" t="s">
        <v>324</v>
      </c>
      <c r="B110" s="763"/>
      <c r="C110" s="763"/>
      <c r="D110" s="763"/>
      <c r="E110" s="763"/>
      <c r="F110" s="763"/>
      <c r="G110" s="763"/>
      <c r="H110" s="763"/>
      <c r="I110" s="763"/>
      <c r="J110" s="763"/>
      <c r="K110" s="763"/>
      <c r="L110" s="763"/>
      <c r="M110" s="763"/>
      <c r="N110" s="763"/>
      <c r="O110" s="763"/>
      <c r="P110" s="763"/>
      <c r="Q110" s="763"/>
      <c r="R110" s="763"/>
      <c r="S110" s="763"/>
      <c r="T110" s="763"/>
      <c r="U110" s="763"/>
      <c r="V110" s="763"/>
      <c r="W110" s="763"/>
      <c r="X110" s="763"/>
      <c r="Y110" s="763"/>
      <c r="Z110" s="764"/>
      <c r="AA110" s="765">
        <v>1548577</v>
      </c>
      <c r="AB110" s="766"/>
      <c r="AC110" s="766"/>
      <c r="AD110" s="766"/>
      <c r="AE110" s="767"/>
      <c r="AF110" s="768">
        <v>1689526</v>
      </c>
      <c r="AG110" s="766"/>
      <c r="AH110" s="766"/>
      <c r="AI110" s="766"/>
      <c r="AJ110" s="767"/>
      <c r="AK110" s="768">
        <v>1663988</v>
      </c>
      <c r="AL110" s="766"/>
      <c r="AM110" s="766"/>
      <c r="AN110" s="766"/>
      <c r="AO110" s="767"/>
      <c r="AP110" s="769">
        <v>24.4</v>
      </c>
      <c r="AQ110" s="770"/>
      <c r="AR110" s="770"/>
      <c r="AS110" s="770"/>
      <c r="AT110" s="771"/>
      <c r="AU110" s="974" t="s">
        <v>119</v>
      </c>
      <c r="AV110" s="975"/>
      <c r="AW110" s="975"/>
      <c r="AX110" s="975"/>
      <c r="AY110" s="975"/>
      <c r="AZ110" s="772" t="s">
        <v>469</v>
      </c>
      <c r="BA110" s="763"/>
      <c r="BB110" s="763"/>
      <c r="BC110" s="763"/>
      <c r="BD110" s="763"/>
      <c r="BE110" s="763"/>
      <c r="BF110" s="763"/>
      <c r="BG110" s="763"/>
      <c r="BH110" s="763"/>
      <c r="BI110" s="763"/>
      <c r="BJ110" s="763"/>
      <c r="BK110" s="763"/>
      <c r="BL110" s="763"/>
      <c r="BM110" s="763"/>
      <c r="BN110" s="763"/>
      <c r="BO110" s="763"/>
      <c r="BP110" s="764"/>
      <c r="BQ110" s="773">
        <v>16975738</v>
      </c>
      <c r="BR110" s="774"/>
      <c r="BS110" s="774"/>
      <c r="BT110" s="774"/>
      <c r="BU110" s="774"/>
      <c r="BV110" s="774">
        <v>16413305</v>
      </c>
      <c r="BW110" s="774"/>
      <c r="BX110" s="774"/>
      <c r="BY110" s="774"/>
      <c r="BZ110" s="774"/>
      <c r="CA110" s="774">
        <v>16218534</v>
      </c>
      <c r="CB110" s="774"/>
      <c r="CC110" s="774"/>
      <c r="CD110" s="774"/>
      <c r="CE110" s="774"/>
      <c r="CF110" s="775">
        <v>237.6</v>
      </c>
      <c r="CG110" s="776"/>
      <c r="CH110" s="776"/>
      <c r="CI110" s="776"/>
      <c r="CJ110" s="776"/>
      <c r="CK110" s="980" t="s">
        <v>383</v>
      </c>
      <c r="CL110" s="981"/>
      <c r="CM110" s="772" t="s">
        <v>59</v>
      </c>
      <c r="CN110" s="763"/>
      <c r="CO110" s="763"/>
      <c r="CP110" s="763"/>
      <c r="CQ110" s="763"/>
      <c r="CR110" s="763"/>
      <c r="CS110" s="763"/>
      <c r="CT110" s="763"/>
      <c r="CU110" s="763"/>
      <c r="CV110" s="763"/>
      <c r="CW110" s="763"/>
      <c r="CX110" s="763"/>
      <c r="CY110" s="763"/>
      <c r="CZ110" s="763"/>
      <c r="DA110" s="763"/>
      <c r="DB110" s="763"/>
      <c r="DC110" s="763"/>
      <c r="DD110" s="763"/>
      <c r="DE110" s="763"/>
      <c r="DF110" s="764"/>
      <c r="DG110" s="773" t="s">
        <v>199</v>
      </c>
      <c r="DH110" s="774"/>
      <c r="DI110" s="774"/>
      <c r="DJ110" s="774"/>
      <c r="DK110" s="774"/>
      <c r="DL110" s="774" t="s">
        <v>199</v>
      </c>
      <c r="DM110" s="774"/>
      <c r="DN110" s="774"/>
      <c r="DO110" s="774"/>
      <c r="DP110" s="774"/>
      <c r="DQ110" s="774" t="s">
        <v>199</v>
      </c>
      <c r="DR110" s="774"/>
      <c r="DS110" s="774"/>
      <c r="DT110" s="774"/>
      <c r="DU110" s="774"/>
      <c r="DV110" s="777" t="s">
        <v>199</v>
      </c>
      <c r="DW110" s="777"/>
      <c r="DX110" s="777"/>
      <c r="DY110" s="777"/>
      <c r="DZ110" s="778"/>
    </row>
    <row r="111" spans="1:131" s="48" customFormat="1" ht="26.25" customHeight="1" x14ac:dyDescent="0.15">
      <c r="A111" s="779" t="s">
        <v>193</v>
      </c>
      <c r="B111" s="752"/>
      <c r="C111" s="752"/>
      <c r="D111" s="752"/>
      <c r="E111" s="752"/>
      <c r="F111" s="752"/>
      <c r="G111" s="752"/>
      <c r="H111" s="752"/>
      <c r="I111" s="752"/>
      <c r="J111" s="752"/>
      <c r="K111" s="752"/>
      <c r="L111" s="752"/>
      <c r="M111" s="752"/>
      <c r="N111" s="752"/>
      <c r="O111" s="752"/>
      <c r="P111" s="752"/>
      <c r="Q111" s="752"/>
      <c r="R111" s="752"/>
      <c r="S111" s="752"/>
      <c r="T111" s="752"/>
      <c r="U111" s="752"/>
      <c r="V111" s="752"/>
      <c r="W111" s="752"/>
      <c r="X111" s="752"/>
      <c r="Y111" s="752"/>
      <c r="Z111" s="780"/>
      <c r="AA111" s="781" t="s">
        <v>199</v>
      </c>
      <c r="AB111" s="782"/>
      <c r="AC111" s="782"/>
      <c r="AD111" s="782"/>
      <c r="AE111" s="783"/>
      <c r="AF111" s="784" t="s">
        <v>199</v>
      </c>
      <c r="AG111" s="782"/>
      <c r="AH111" s="782"/>
      <c r="AI111" s="782"/>
      <c r="AJ111" s="783"/>
      <c r="AK111" s="784" t="s">
        <v>199</v>
      </c>
      <c r="AL111" s="782"/>
      <c r="AM111" s="782"/>
      <c r="AN111" s="782"/>
      <c r="AO111" s="783"/>
      <c r="AP111" s="785" t="s">
        <v>199</v>
      </c>
      <c r="AQ111" s="786"/>
      <c r="AR111" s="786"/>
      <c r="AS111" s="786"/>
      <c r="AT111" s="787"/>
      <c r="AU111" s="976"/>
      <c r="AV111" s="977"/>
      <c r="AW111" s="977"/>
      <c r="AX111" s="977"/>
      <c r="AY111" s="977"/>
      <c r="AZ111" s="788" t="s">
        <v>470</v>
      </c>
      <c r="BA111" s="789"/>
      <c r="BB111" s="789"/>
      <c r="BC111" s="789"/>
      <c r="BD111" s="789"/>
      <c r="BE111" s="789"/>
      <c r="BF111" s="789"/>
      <c r="BG111" s="789"/>
      <c r="BH111" s="789"/>
      <c r="BI111" s="789"/>
      <c r="BJ111" s="789"/>
      <c r="BK111" s="789"/>
      <c r="BL111" s="789"/>
      <c r="BM111" s="789"/>
      <c r="BN111" s="789"/>
      <c r="BO111" s="789"/>
      <c r="BP111" s="790"/>
      <c r="BQ111" s="791">
        <v>59375</v>
      </c>
      <c r="BR111" s="792"/>
      <c r="BS111" s="792"/>
      <c r="BT111" s="792"/>
      <c r="BU111" s="792"/>
      <c r="BV111" s="792">
        <v>29597</v>
      </c>
      <c r="BW111" s="792"/>
      <c r="BX111" s="792"/>
      <c r="BY111" s="792"/>
      <c r="BZ111" s="792"/>
      <c r="CA111" s="792" t="s">
        <v>199</v>
      </c>
      <c r="CB111" s="792"/>
      <c r="CC111" s="792"/>
      <c r="CD111" s="792"/>
      <c r="CE111" s="792"/>
      <c r="CF111" s="793" t="s">
        <v>199</v>
      </c>
      <c r="CG111" s="794"/>
      <c r="CH111" s="794"/>
      <c r="CI111" s="794"/>
      <c r="CJ111" s="794"/>
      <c r="CK111" s="982"/>
      <c r="CL111" s="983"/>
      <c r="CM111" s="788" t="s">
        <v>137</v>
      </c>
      <c r="CN111" s="789"/>
      <c r="CO111" s="789"/>
      <c r="CP111" s="789"/>
      <c r="CQ111" s="789"/>
      <c r="CR111" s="789"/>
      <c r="CS111" s="789"/>
      <c r="CT111" s="789"/>
      <c r="CU111" s="789"/>
      <c r="CV111" s="789"/>
      <c r="CW111" s="789"/>
      <c r="CX111" s="789"/>
      <c r="CY111" s="789"/>
      <c r="CZ111" s="789"/>
      <c r="DA111" s="789"/>
      <c r="DB111" s="789"/>
      <c r="DC111" s="789"/>
      <c r="DD111" s="789"/>
      <c r="DE111" s="789"/>
      <c r="DF111" s="790"/>
      <c r="DG111" s="791" t="s">
        <v>199</v>
      </c>
      <c r="DH111" s="792"/>
      <c r="DI111" s="792"/>
      <c r="DJ111" s="792"/>
      <c r="DK111" s="792"/>
      <c r="DL111" s="792" t="s">
        <v>199</v>
      </c>
      <c r="DM111" s="792"/>
      <c r="DN111" s="792"/>
      <c r="DO111" s="792"/>
      <c r="DP111" s="792"/>
      <c r="DQ111" s="792" t="s">
        <v>199</v>
      </c>
      <c r="DR111" s="792"/>
      <c r="DS111" s="792"/>
      <c r="DT111" s="792"/>
      <c r="DU111" s="792"/>
      <c r="DV111" s="795" t="s">
        <v>199</v>
      </c>
      <c r="DW111" s="795"/>
      <c r="DX111" s="795"/>
      <c r="DY111" s="795"/>
      <c r="DZ111" s="796"/>
    </row>
    <row r="112" spans="1:131" s="48" customFormat="1" ht="26.25" customHeight="1" x14ac:dyDescent="0.15">
      <c r="A112" s="943" t="s">
        <v>151</v>
      </c>
      <c r="B112" s="944"/>
      <c r="C112" s="789" t="s">
        <v>472</v>
      </c>
      <c r="D112" s="789"/>
      <c r="E112" s="789"/>
      <c r="F112" s="789"/>
      <c r="G112" s="789"/>
      <c r="H112" s="789"/>
      <c r="I112" s="789"/>
      <c r="J112" s="789"/>
      <c r="K112" s="789"/>
      <c r="L112" s="789"/>
      <c r="M112" s="789"/>
      <c r="N112" s="789"/>
      <c r="O112" s="789"/>
      <c r="P112" s="789"/>
      <c r="Q112" s="789"/>
      <c r="R112" s="789"/>
      <c r="S112" s="789"/>
      <c r="T112" s="789"/>
      <c r="U112" s="789"/>
      <c r="V112" s="789"/>
      <c r="W112" s="789"/>
      <c r="X112" s="789"/>
      <c r="Y112" s="789"/>
      <c r="Z112" s="790"/>
      <c r="AA112" s="781" t="s">
        <v>199</v>
      </c>
      <c r="AB112" s="782"/>
      <c r="AC112" s="782"/>
      <c r="AD112" s="782"/>
      <c r="AE112" s="783"/>
      <c r="AF112" s="784" t="s">
        <v>199</v>
      </c>
      <c r="AG112" s="782"/>
      <c r="AH112" s="782"/>
      <c r="AI112" s="782"/>
      <c r="AJ112" s="783"/>
      <c r="AK112" s="784" t="s">
        <v>199</v>
      </c>
      <c r="AL112" s="782"/>
      <c r="AM112" s="782"/>
      <c r="AN112" s="782"/>
      <c r="AO112" s="783"/>
      <c r="AP112" s="785" t="s">
        <v>199</v>
      </c>
      <c r="AQ112" s="786"/>
      <c r="AR112" s="786"/>
      <c r="AS112" s="786"/>
      <c r="AT112" s="787"/>
      <c r="AU112" s="976"/>
      <c r="AV112" s="977"/>
      <c r="AW112" s="977"/>
      <c r="AX112" s="977"/>
      <c r="AY112" s="977"/>
      <c r="AZ112" s="788" t="s">
        <v>263</v>
      </c>
      <c r="BA112" s="789"/>
      <c r="BB112" s="789"/>
      <c r="BC112" s="789"/>
      <c r="BD112" s="789"/>
      <c r="BE112" s="789"/>
      <c r="BF112" s="789"/>
      <c r="BG112" s="789"/>
      <c r="BH112" s="789"/>
      <c r="BI112" s="789"/>
      <c r="BJ112" s="789"/>
      <c r="BK112" s="789"/>
      <c r="BL112" s="789"/>
      <c r="BM112" s="789"/>
      <c r="BN112" s="789"/>
      <c r="BO112" s="789"/>
      <c r="BP112" s="790"/>
      <c r="BQ112" s="791">
        <v>3047656</v>
      </c>
      <c r="BR112" s="792"/>
      <c r="BS112" s="792"/>
      <c r="BT112" s="792"/>
      <c r="BU112" s="792"/>
      <c r="BV112" s="792">
        <v>3020905</v>
      </c>
      <c r="BW112" s="792"/>
      <c r="BX112" s="792"/>
      <c r="BY112" s="792"/>
      <c r="BZ112" s="792"/>
      <c r="CA112" s="792">
        <v>2562585</v>
      </c>
      <c r="CB112" s="792"/>
      <c r="CC112" s="792"/>
      <c r="CD112" s="792"/>
      <c r="CE112" s="792"/>
      <c r="CF112" s="793">
        <v>37.5</v>
      </c>
      <c r="CG112" s="794"/>
      <c r="CH112" s="794"/>
      <c r="CI112" s="794"/>
      <c r="CJ112" s="794"/>
      <c r="CK112" s="982"/>
      <c r="CL112" s="983"/>
      <c r="CM112" s="788" t="s">
        <v>393</v>
      </c>
      <c r="CN112" s="789"/>
      <c r="CO112" s="789"/>
      <c r="CP112" s="789"/>
      <c r="CQ112" s="789"/>
      <c r="CR112" s="789"/>
      <c r="CS112" s="789"/>
      <c r="CT112" s="789"/>
      <c r="CU112" s="789"/>
      <c r="CV112" s="789"/>
      <c r="CW112" s="789"/>
      <c r="CX112" s="789"/>
      <c r="CY112" s="789"/>
      <c r="CZ112" s="789"/>
      <c r="DA112" s="789"/>
      <c r="DB112" s="789"/>
      <c r="DC112" s="789"/>
      <c r="DD112" s="789"/>
      <c r="DE112" s="789"/>
      <c r="DF112" s="790"/>
      <c r="DG112" s="791" t="s">
        <v>199</v>
      </c>
      <c r="DH112" s="792"/>
      <c r="DI112" s="792"/>
      <c r="DJ112" s="792"/>
      <c r="DK112" s="792"/>
      <c r="DL112" s="792" t="s">
        <v>199</v>
      </c>
      <c r="DM112" s="792"/>
      <c r="DN112" s="792"/>
      <c r="DO112" s="792"/>
      <c r="DP112" s="792"/>
      <c r="DQ112" s="792" t="s">
        <v>199</v>
      </c>
      <c r="DR112" s="792"/>
      <c r="DS112" s="792"/>
      <c r="DT112" s="792"/>
      <c r="DU112" s="792"/>
      <c r="DV112" s="795" t="s">
        <v>199</v>
      </c>
      <c r="DW112" s="795"/>
      <c r="DX112" s="795"/>
      <c r="DY112" s="795"/>
      <c r="DZ112" s="796"/>
    </row>
    <row r="113" spans="1:130" s="48" customFormat="1" ht="26.25" customHeight="1" x14ac:dyDescent="0.15">
      <c r="A113" s="945"/>
      <c r="B113" s="946"/>
      <c r="C113" s="789" t="s">
        <v>473</v>
      </c>
      <c r="D113" s="789"/>
      <c r="E113" s="789"/>
      <c r="F113" s="789"/>
      <c r="G113" s="789"/>
      <c r="H113" s="789"/>
      <c r="I113" s="789"/>
      <c r="J113" s="789"/>
      <c r="K113" s="789"/>
      <c r="L113" s="789"/>
      <c r="M113" s="789"/>
      <c r="N113" s="789"/>
      <c r="O113" s="789"/>
      <c r="P113" s="789"/>
      <c r="Q113" s="789"/>
      <c r="R113" s="789"/>
      <c r="S113" s="789"/>
      <c r="T113" s="789"/>
      <c r="U113" s="789"/>
      <c r="V113" s="789"/>
      <c r="W113" s="789"/>
      <c r="X113" s="789"/>
      <c r="Y113" s="789"/>
      <c r="Z113" s="790"/>
      <c r="AA113" s="781">
        <v>358275</v>
      </c>
      <c r="AB113" s="782"/>
      <c r="AC113" s="782"/>
      <c r="AD113" s="782"/>
      <c r="AE113" s="783"/>
      <c r="AF113" s="784">
        <v>369036</v>
      </c>
      <c r="AG113" s="782"/>
      <c r="AH113" s="782"/>
      <c r="AI113" s="782"/>
      <c r="AJ113" s="783"/>
      <c r="AK113" s="784">
        <v>285450</v>
      </c>
      <c r="AL113" s="782"/>
      <c r="AM113" s="782"/>
      <c r="AN113" s="782"/>
      <c r="AO113" s="783"/>
      <c r="AP113" s="785">
        <v>4.2</v>
      </c>
      <c r="AQ113" s="786"/>
      <c r="AR113" s="786"/>
      <c r="AS113" s="786"/>
      <c r="AT113" s="787"/>
      <c r="AU113" s="976"/>
      <c r="AV113" s="977"/>
      <c r="AW113" s="977"/>
      <c r="AX113" s="977"/>
      <c r="AY113" s="977"/>
      <c r="AZ113" s="788" t="s">
        <v>203</v>
      </c>
      <c r="BA113" s="789"/>
      <c r="BB113" s="789"/>
      <c r="BC113" s="789"/>
      <c r="BD113" s="789"/>
      <c r="BE113" s="789"/>
      <c r="BF113" s="789"/>
      <c r="BG113" s="789"/>
      <c r="BH113" s="789"/>
      <c r="BI113" s="789"/>
      <c r="BJ113" s="789"/>
      <c r="BK113" s="789"/>
      <c r="BL113" s="789"/>
      <c r="BM113" s="789"/>
      <c r="BN113" s="789"/>
      <c r="BO113" s="789"/>
      <c r="BP113" s="790"/>
      <c r="BQ113" s="791" t="s">
        <v>199</v>
      </c>
      <c r="BR113" s="792"/>
      <c r="BS113" s="792"/>
      <c r="BT113" s="792"/>
      <c r="BU113" s="792"/>
      <c r="BV113" s="792" t="s">
        <v>199</v>
      </c>
      <c r="BW113" s="792"/>
      <c r="BX113" s="792"/>
      <c r="BY113" s="792"/>
      <c r="BZ113" s="792"/>
      <c r="CA113" s="792" t="s">
        <v>199</v>
      </c>
      <c r="CB113" s="792"/>
      <c r="CC113" s="792"/>
      <c r="CD113" s="792"/>
      <c r="CE113" s="792"/>
      <c r="CF113" s="793" t="s">
        <v>199</v>
      </c>
      <c r="CG113" s="794"/>
      <c r="CH113" s="794"/>
      <c r="CI113" s="794"/>
      <c r="CJ113" s="794"/>
      <c r="CK113" s="982"/>
      <c r="CL113" s="983"/>
      <c r="CM113" s="788" t="s">
        <v>403</v>
      </c>
      <c r="CN113" s="789"/>
      <c r="CO113" s="789"/>
      <c r="CP113" s="789"/>
      <c r="CQ113" s="789"/>
      <c r="CR113" s="789"/>
      <c r="CS113" s="789"/>
      <c r="CT113" s="789"/>
      <c r="CU113" s="789"/>
      <c r="CV113" s="789"/>
      <c r="CW113" s="789"/>
      <c r="CX113" s="789"/>
      <c r="CY113" s="789"/>
      <c r="CZ113" s="789"/>
      <c r="DA113" s="789"/>
      <c r="DB113" s="789"/>
      <c r="DC113" s="789"/>
      <c r="DD113" s="789"/>
      <c r="DE113" s="789"/>
      <c r="DF113" s="790"/>
      <c r="DG113" s="781" t="s">
        <v>199</v>
      </c>
      <c r="DH113" s="782"/>
      <c r="DI113" s="782"/>
      <c r="DJ113" s="782"/>
      <c r="DK113" s="783"/>
      <c r="DL113" s="784" t="s">
        <v>199</v>
      </c>
      <c r="DM113" s="782"/>
      <c r="DN113" s="782"/>
      <c r="DO113" s="782"/>
      <c r="DP113" s="783"/>
      <c r="DQ113" s="784" t="s">
        <v>199</v>
      </c>
      <c r="DR113" s="782"/>
      <c r="DS113" s="782"/>
      <c r="DT113" s="782"/>
      <c r="DU113" s="783"/>
      <c r="DV113" s="785" t="s">
        <v>199</v>
      </c>
      <c r="DW113" s="786"/>
      <c r="DX113" s="786"/>
      <c r="DY113" s="786"/>
      <c r="DZ113" s="787"/>
    </row>
    <row r="114" spans="1:130" s="48" customFormat="1" ht="26.25" customHeight="1" x14ac:dyDescent="0.15">
      <c r="A114" s="945"/>
      <c r="B114" s="946"/>
      <c r="C114" s="789" t="s">
        <v>475</v>
      </c>
      <c r="D114" s="789"/>
      <c r="E114" s="789"/>
      <c r="F114" s="789"/>
      <c r="G114" s="789"/>
      <c r="H114" s="789"/>
      <c r="I114" s="789"/>
      <c r="J114" s="789"/>
      <c r="K114" s="789"/>
      <c r="L114" s="789"/>
      <c r="M114" s="789"/>
      <c r="N114" s="789"/>
      <c r="O114" s="789"/>
      <c r="P114" s="789"/>
      <c r="Q114" s="789"/>
      <c r="R114" s="789"/>
      <c r="S114" s="789"/>
      <c r="T114" s="789"/>
      <c r="U114" s="789"/>
      <c r="V114" s="789"/>
      <c r="W114" s="789"/>
      <c r="X114" s="789"/>
      <c r="Y114" s="789"/>
      <c r="Z114" s="790"/>
      <c r="AA114" s="781">
        <v>-412</v>
      </c>
      <c r="AB114" s="782"/>
      <c r="AC114" s="782"/>
      <c r="AD114" s="782"/>
      <c r="AE114" s="783"/>
      <c r="AF114" s="784" t="s">
        <v>199</v>
      </c>
      <c r="AG114" s="782"/>
      <c r="AH114" s="782"/>
      <c r="AI114" s="782"/>
      <c r="AJ114" s="783"/>
      <c r="AK114" s="784" t="s">
        <v>199</v>
      </c>
      <c r="AL114" s="782"/>
      <c r="AM114" s="782"/>
      <c r="AN114" s="782"/>
      <c r="AO114" s="783"/>
      <c r="AP114" s="785" t="s">
        <v>199</v>
      </c>
      <c r="AQ114" s="786"/>
      <c r="AR114" s="786"/>
      <c r="AS114" s="786"/>
      <c r="AT114" s="787"/>
      <c r="AU114" s="976"/>
      <c r="AV114" s="977"/>
      <c r="AW114" s="977"/>
      <c r="AX114" s="977"/>
      <c r="AY114" s="977"/>
      <c r="AZ114" s="788" t="s">
        <v>476</v>
      </c>
      <c r="BA114" s="789"/>
      <c r="BB114" s="789"/>
      <c r="BC114" s="789"/>
      <c r="BD114" s="789"/>
      <c r="BE114" s="789"/>
      <c r="BF114" s="789"/>
      <c r="BG114" s="789"/>
      <c r="BH114" s="789"/>
      <c r="BI114" s="789"/>
      <c r="BJ114" s="789"/>
      <c r="BK114" s="789"/>
      <c r="BL114" s="789"/>
      <c r="BM114" s="789"/>
      <c r="BN114" s="789"/>
      <c r="BO114" s="789"/>
      <c r="BP114" s="790"/>
      <c r="BQ114" s="791">
        <v>1735648</v>
      </c>
      <c r="BR114" s="792"/>
      <c r="BS114" s="792"/>
      <c r="BT114" s="792"/>
      <c r="BU114" s="792"/>
      <c r="BV114" s="792">
        <v>1693201</v>
      </c>
      <c r="BW114" s="792"/>
      <c r="BX114" s="792"/>
      <c r="BY114" s="792"/>
      <c r="BZ114" s="792"/>
      <c r="CA114" s="792">
        <v>1714102</v>
      </c>
      <c r="CB114" s="792"/>
      <c r="CC114" s="792"/>
      <c r="CD114" s="792"/>
      <c r="CE114" s="792"/>
      <c r="CF114" s="793">
        <v>25.1</v>
      </c>
      <c r="CG114" s="794"/>
      <c r="CH114" s="794"/>
      <c r="CI114" s="794"/>
      <c r="CJ114" s="794"/>
      <c r="CK114" s="982"/>
      <c r="CL114" s="983"/>
      <c r="CM114" s="788" t="s">
        <v>148</v>
      </c>
      <c r="CN114" s="789"/>
      <c r="CO114" s="789"/>
      <c r="CP114" s="789"/>
      <c r="CQ114" s="789"/>
      <c r="CR114" s="789"/>
      <c r="CS114" s="789"/>
      <c r="CT114" s="789"/>
      <c r="CU114" s="789"/>
      <c r="CV114" s="789"/>
      <c r="CW114" s="789"/>
      <c r="CX114" s="789"/>
      <c r="CY114" s="789"/>
      <c r="CZ114" s="789"/>
      <c r="DA114" s="789"/>
      <c r="DB114" s="789"/>
      <c r="DC114" s="789"/>
      <c r="DD114" s="789"/>
      <c r="DE114" s="789"/>
      <c r="DF114" s="790"/>
      <c r="DG114" s="781" t="s">
        <v>199</v>
      </c>
      <c r="DH114" s="782"/>
      <c r="DI114" s="782"/>
      <c r="DJ114" s="782"/>
      <c r="DK114" s="783"/>
      <c r="DL114" s="784" t="s">
        <v>199</v>
      </c>
      <c r="DM114" s="782"/>
      <c r="DN114" s="782"/>
      <c r="DO114" s="782"/>
      <c r="DP114" s="783"/>
      <c r="DQ114" s="784" t="s">
        <v>199</v>
      </c>
      <c r="DR114" s="782"/>
      <c r="DS114" s="782"/>
      <c r="DT114" s="782"/>
      <c r="DU114" s="783"/>
      <c r="DV114" s="785" t="s">
        <v>199</v>
      </c>
      <c r="DW114" s="786"/>
      <c r="DX114" s="786"/>
      <c r="DY114" s="786"/>
      <c r="DZ114" s="787"/>
    </row>
    <row r="115" spans="1:130" s="48" customFormat="1" ht="26.25" customHeight="1" x14ac:dyDescent="0.15">
      <c r="A115" s="945"/>
      <c r="B115" s="946"/>
      <c r="C115" s="789" t="s">
        <v>371</v>
      </c>
      <c r="D115" s="789"/>
      <c r="E115" s="789"/>
      <c r="F115" s="789"/>
      <c r="G115" s="789"/>
      <c r="H115" s="789"/>
      <c r="I115" s="789"/>
      <c r="J115" s="789"/>
      <c r="K115" s="789"/>
      <c r="L115" s="789"/>
      <c r="M115" s="789"/>
      <c r="N115" s="789"/>
      <c r="O115" s="789"/>
      <c r="P115" s="789"/>
      <c r="Q115" s="789"/>
      <c r="R115" s="789"/>
      <c r="S115" s="789"/>
      <c r="T115" s="789"/>
      <c r="U115" s="789"/>
      <c r="V115" s="789"/>
      <c r="W115" s="789"/>
      <c r="X115" s="789"/>
      <c r="Y115" s="789"/>
      <c r="Z115" s="790"/>
      <c r="AA115" s="781">
        <v>29958</v>
      </c>
      <c r="AB115" s="782"/>
      <c r="AC115" s="782"/>
      <c r="AD115" s="782"/>
      <c r="AE115" s="783"/>
      <c r="AF115" s="784">
        <v>29777</v>
      </c>
      <c r="AG115" s="782"/>
      <c r="AH115" s="782"/>
      <c r="AI115" s="782"/>
      <c r="AJ115" s="783"/>
      <c r="AK115" s="784">
        <v>29596</v>
      </c>
      <c r="AL115" s="782"/>
      <c r="AM115" s="782"/>
      <c r="AN115" s="782"/>
      <c r="AO115" s="783"/>
      <c r="AP115" s="785">
        <v>0.4</v>
      </c>
      <c r="AQ115" s="786"/>
      <c r="AR115" s="786"/>
      <c r="AS115" s="786"/>
      <c r="AT115" s="787"/>
      <c r="AU115" s="976"/>
      <c r="AV115" s="977"/>
      <c r="AW115" s="977"/>
      <c r="AX115" s="977"/>
      <c r="AY115" s="977"/>
      <c r="AZ115" s="788" t="s">
        <v>341</v>
      </c>
      <c r="BA115" s="789"/>
      <c r="BB115" s="789"/>
      <c r="BC115" s="789"/>
      <c r="BD115" s="789"/>
      <c r="BE115" s="789"/>
      <c r="BF115" s="789"/>
      <c r="BG115" s="789"/>
      <c r="BH115" s="789"/>
      <c r="BI115" s="789"/>
      <c r="BJ115" s="789"/>
      <c r="BK115" s="789"/>
      <c r="BL115" s="789"/>
      <c r="BM115" s="789"/>
      <c r="BN115" s="789"/>
      <c r="BO115" s="789"/>
      <c r="BP115" s="790"/>
      <c r="BQ115" s="791" t="s">
        <v>199</v>
      </c>
      <c r="BR115" s="792"/>
      <c r="BS115" s="792"/>
      <c r="BT115" s="792"/>
      <c r="BU115" s="792"/>
      <c r="BV115" s="792" t="s">
        <v>199</v>
      </c>
      <c r="BW115" s="792"/>
      <c r="BX115" s="792"/>
      <c r="BY115" s="792"/>
      <c r="BZ115" s="792"/>
      <c r="CA115" s="792" t="s">
        <v>199</v>
      </c>
      <c r="CB115" s="792"/>
      <c r="CC115" s="792"/>
      <c r="CD115" s="792"/>
      <c r="CE115" s="792"/>
      <c r="CF115" s="793" t="s">
        <v>199</v>
      </c>
      <c r="CG115" s="794"/>
      <c r="CH115" s="794"/>
      <c r="CI115" s="794"/>
      <c r="CJ115" s="794"/>
      <c r="CK115" s="982"/>
      <c r="CL115" s="983"/>
      <c r="CM115" s="788" t="s">
        <v>31</v>
      </c>
      <c r="CN115" s="789"/>
      <c r="CO115" s="789"/>
      <c r="CP115" s="789"/>
      <c r="CQ115" s="789"/>
      <c r="CR115" s="789"/>
      <c r="CS115" s="789"/>
      <c r="CT115" s="789"/>
      <c r="CU115" s="789"/>
      <c r="CV115" s="789"/>
      <c r="CW115" s="789"/>
      <c r="CX115" s="789"/>
      <c r="CY115" s="789"/>
      <c r="CZ115" s="789"/>
      <c r="DA115" s="789"/>
      <c r="DB115" s="789"/>
      <c r="DC115" s="789"/>
      <c r="DD115" s="789"/>
      <c r="DE115" s="789"/>
      <c r="DF115" s="790"/>
      <c r="DG115" s="781" t="s">
        <v>199</v>
      </c>
      <c r="DH115" s="782"/>
      <c r="DI115" s="782"/>
      <c r="DJ115" s="782"/>
      <c r="DK115" s="783"/>
      <c r="DL115" s="784" t="s">
        <v>199</v>
      </c>
      <c r="DM115" s="782"/>
      <c r="DN115" s="782"/>
      <c r="DO115" s="782"/>
      <c r="DP115" s="783"/>
      <c r="DQ115" s="784" t="s">
        <v>199</v>
      </c>
      <c r="DR115" s="782"/>
      <c r="DS115" s="782"/>
      <c r="DT115" s="782"/>
      <c r="DU115" s="783"/>
      <c r="DV115" s="785" t="s">
        <v>199</v>
      </c>
      <c r="DW115" s="786"/>
      <c r="DX115" s="786"/>
      <c r="DY115" s="786"/>
      <c r="DZ115" s="787"/>
    </row>
    <row r="116" spans="1:130" s="48" customFormat="1" ht="26.25" customHeight="1" x14ac:dyDescent="0.15">
      <c r="A116" s="947"/>
      <c r="B116" s="948"/>
      <c r="C116" s="797" t="s">
        <v>1</v>
      </c>
      <c r="D116" s="797"/>
      <c r="E116" s="797"/>
      <c r="F116" s="797"/>
      <c r="G116" s="797"/>
      <c r="H116" s="797"/>
      <c r="I116" s="797"/>
      <c r="J116" s="797"/>
      <c r="K116" s="797"/>
      <c r="L116" s="797"/>
      <c r="M116" s="797"/>
      <c r="N116" s="797"/>
      <c r="O116" s="797"/>
      <c r="P116" s="797"/>
      <c r="Q116" s="797"/>
      <c r="R116" s="797"/>
      <c r="S116" s="797"/>
      <c r="T116" s="797"/>
      <c r="U116" s="797"/>
      <c r="V116" s="797"/>
      <c r="W116" s="797"/>
      <c r="X116" s="797"/>
      <c r="Y116" s="797"/>
      <c r="Z116" s="798"/>
      <c r="AA116" s="781" t="s">
        <v>199</v>
      </c>
      <c r="AB116" s="782"/>
      <c r="AC116" s="782"/>
      <c r="AD116" s="782"/>
      <c r="AE116" s="783"/>
      <c r="AF116" s="784" t="s">
        <v>199</v>
      </c>
      <c r="AG116" s="782"/>
      <c r="AH116" s="782"/>
      <c r="AI116" s="782"/>
      <c r="AJ116" s="783"/>
      <c r="AK116" s="784" t="s">
        <v>199</v>
      </c>
      <c r="AL116" s="782"/>
      <c r="AM116" s="782"/>
      <c r="AN116" s="782"/>
      <c r="AO116" s="783"/>
      <c r="AP116" s="785" t="s">
        <v>199</v>
      </c>
      <c r="AQ116" s="786"/>
      <c r="AR116" s="786"/>
      <c r="AS116" s="786"/>
      <c r="AT116" s="787"/>
      <c r="AU116" s="976"/>
      <c r="AV116" s="977"/>
      <c r="AW116" s="977"/>
      <c r="AX116" s="977"/>
      <c r="AY116" s="977"/>
      <c r="AZ116" s="799" t="s">
        <v>222</v>
      </c>
      <c r="BA116" s="800"/>
      <c r="BB116" s="800"/>
      <c r="BC116" s="800"/>
      <c r="BD116" s="800"/>
      <c r="BE116" s="800"/>
      <c r="BF116" s="800"/>
      <c r="BG116" s="800"/>
      <c r="BH116" s="800"/>
      <c r="BI116" s="800"/>
      <c r="BJ116" s="800"/>
      <c r="BK116" s="800"/>
      <c r="BL116" s="800"/>
      <c r="BM116" s="800"/>
      <c r="BN116" s="800"/>
      <c r="BO116" s="800"/>
      <c r="BP116" s="801"/>
      <c r="BQ116" s="791" t="s">
        <v>199</v>
      </c>
      <c r="BR116" s="792"/>
      <c r="BS116" s="792"/>
      <c r="BT116" s="792"/>
      <c r="BU116" s="792"/>
      <c r="BV116" s="792" t="s">
        <v>199</v>
      </c>
      <c r="BW116" s="792"/>
      <c r="BX116" s="792"/>
      <c r="BY116" s="792"/>
      <c r="BZ116" s="792"/>
      <c r="CA116" s="792" t="s">
        <v>199</v>
      </c>
      <c r="CB116" s="792"/>
      <c r="CC116" s="792"/>
      <c r="CD116" s="792"/>
      <c r="CE116" s="792"/>
      <c r="CF116" s="793" t="s">
        <v>199</v>
      </c>
      <c r="CG116" s="794"/>
      <c r="CH116" s="794"/>
      <c r="CI116" s="794"/>
      <c r="CJ116" s="794"/>
      <c r="CK116" s="982"/>
      <c r="CL116" s="983"/>
      <c r="CM116" s="788" t="s">
        <v>11</v>
      </c>
      <c r="CN116" s="789"/>
      <c r="CO116" s="789"/>
      <c r="CP116" s="789"/>
      <c r="CQ116" s="789"/>
      <c r="CR116" s="789"/>
      <c r="CS116" s="789"/>
      <c r="CT116" s="789"/>
      <c r="CU116" s="789"/>
      <c r="CV116" s="789"/>
      <c r="CW116" s="789"/>
      <c r="CX116" s="789"/>
      <c r="CY116" s="789"/>
      <c r="CZ116" s="789"/>
      <c r="DA116" s="789"/>
      <c r="DB116" s="789"/>
      <c r="DC116" s="789"/>
      <c r="DD116" s="789"/>
      <c r="DE116" s="789"/>
      <c r="DF116" s="790"/>
      <c r="DG116" s="781">
        <v>59375</v>
      </c>
      <c r="DH116" s="782"/>
      <c r="DI116" s="782"/>
      <c r="DJ116" s="782"/>
      <c r="DK116" s="783"/>
      <c r="DL116" s="784">
        <v>29597</v>
      </c>
      <c r="DM116" s="782"/>
      <c r="DN116" s="782"/>
      <c r="DO116" s="782"/>
      <c r="DP116" s="783"/>
      <c r="DQ116" s="784" t="s">
        <v>199</v>
      </c>
      <c r="DR116" s="782"/>
      <c r="DS116" s="782"/>
      <c r="DT116" s="782"/>
      <c r="DU116" s="783"/>
      <c r="DV116" s="785" t="s">
        <v>199</v>
      </c>
      <c r="DW116" s="786"/>
      <c r="DX116" s="786"/>
      <c r="DY116" s="786"/>
      <c r="DZ116" s="787"/>
    </row>
    <row r="117" spans="1:130" s="48" customFormat="1" ht="26.25" customHeight="1" x14ac:dyDescent="0.15">
      <c r="A117" s="756" t="s">
        <v>268</v>
      </c>
      <c r="B117" s="757"/>
      <c r="C117" s="757"/>
      <c r="D117" s="757"/>
      <c r="E117" s="757"/>
      <c r="F117" s="757"/>
      <c r="G117" s="757"/>
      <c r="H117" s="757"/>
      <c r="I117" s="757"/>
      <c r="J117" s="757"/>
      <c r="K117" s="757"/>
      <c r="L117" s="757"/>
      <c r="M117" s="757"/>
      <c r="N117" s="757"/>
      <c r="O117" s="757"/>
      <c r="P117" s="757"/>
      <c r="Q117" s="757"/>
      <c r="R117" s="757"/>
      <c r="S117" s="757"/>
      <c r="T117" s="757"/>
      <c r="U117" s="757"/>
      <c r="V117" s="757"/>
      <c r="W117" s="757"/>
      <c r="X117" s="757"/>
      <c r="Y117" s="802" t="s">
        <v>318</v>
      </c>
      <c r="Z117" s="758"/>
      <c r="AA117" s="803">
        <v>1936398</v>
      </c>
      <c r="AB117" s="804"/>
      <c r="AC117" s="804"/>
      <c r="AD117" s="804"/>
      <c r="AE117" s="805"/>
      <c r="AF117" s="806">
        <v>2088339</v>
      </c>
      <c r="AG117" s="804"/>
      <c r="AH117" s="804"/>
      <c r="AI117" s="804"/>
      <c r="AJ117" s="805"/>
      <c r="AK117" s="806">
        <v>1979034</v>
      </c>
      <c r="AL117" s="804"/>
      <c r="AM117" s="804"/>
      <c r="AN117" s="804"/>
      <c r="AO117" s="805"/>
      <c r="AP117" s="807"/>
      <c r="AQ117" s="808"/>
      <c r="AR117" s="808"/>
      <c r="AS117" s="808"/>
      <c r="AT117" s="809"/>
      <c r="AU117" s="976"/>
      <c r="AV117" s="977"/>
      <c r="AW117" s="977"/>
      <c r="AX117" s="977"/>
      <c r="AY117" s="977"/>
      <c r="AZ117" s="810" t="s">
        <v>358</v>
      </c>
      <c r="BA117" s="811"/>
      <c r="BB117" s="811"/>
      <c r="BC117" s="811"/>
      <c r="BD117" s="811"/>
      <c r="BE117" s="811"/>
      <c r="BF117" s="811"/>
      <c r="BG117" s="811"/>
      <c r="BH117" s="811"/>
      <c r="BI117" s="811"/>
      <c r="BJ117" s="811"/>
      <c r="BK117" s="811"/>
      <c r="BL117" s="811"/>
      <c r="BM117" s="811"/>
      <c r="BN117" s="811"/>
      <c r="BO117" s="811"/>
      <c r="BP117" s="812"/>
      <c r="BQ117" s="791" t="s">
        <v>199</v>
      </c>
      <c r="BR117" s="792"/>
      <c r="BS117" s="792"/>
      <c r="BT117" s="792"/>
      <c r="BU117" s="792"/>
      <c r="BV117" s="792" t="s">
        <v>199</v>
      </c>
      <c r="BW117" s="792"/>
      <c r="BX117" s="792"/>
      <c r="BY117" s="792"/>
      <c r="BZ117" s="792"/>
      <c r="CA117" s="792" t="s">
        <v>199</v>
      </c>
      <c r="CB117" s="792"/>
      <c r="CC117" s="792"/>
      <c r="CD117" s="792"/>
      <c r="CE117" s="792"/>
      <c r="CF117" s="793" t="s">
        <v>199</v>
      </c>
      <c r="CG117" s="794"/>
      <c r="CH117" s="794"/>
      <c r="CI117" s="794"/>
      <c r="CJ117" s="794"/>
      <c r="CK117" s="982"/>
      <c r="CL117" s="983"/>
      <c r="CM117" s="788" t="s">
        <v>334</v>
      </c>
      <c r="CN117" s="789"/>
      <c r="CO117" s="789"/>
      <c r="CP117" s="789"/>
      <c r="CQ117" s="789"/>
      <c r="CR117" s="789"/>
      <c r="CS117" s="789"/>
      <c r="CT117" s="789"/>
      <c r="CU117" s="789"/>
      <c r="CV117" s="789"/>
      <c r="CW117" s="789"/>
      <c r="CX117" s="789"/>
      <c r="CY117" s="789"/>
      <c r="CZ117" s="789"/>
      <c r="DA117" s="789"/>
      <c r="DB117" s="789"/>
      <c r="DC117" s="789"/>
      <c r="DD117" s="789"/>
      <c r="DE117" s="789"/>
      <c r="DF117" s="790"/>
      <c r="DG117" s="781" t="s">
        <v>199</v>
      </c>
      <c r="DH117" s="782"/>
      <c r="DI117" s="782"/>
      <c r="DJ117" s="782"/>
      <c r="DK117" s="783"/>
      <c r="DL117" s="784" t="s">
        <v>199</v>
      </c>
      <c r="DM117" s="782"/>
      <c r="DN117" s="782"/>
      <c r="DO117" s="782"/>
      <c r="DP117" s="783"/>
      <c r="DQ117" s="784" t="s">
        <v>199</v>
      </c>
      <c r="DR117" s="782"/>
      <c r="DS117" s="782"/>
      <c r="DT117" s="782"/>
      <c r="DU117" s="783"/>
      <c r="DV117" s="785" t="s">
        <v>199</v>
      </c>
      <c r="DW117" s="786"/>
      <c r="DX117" s="786"/>
      <c r="DY117" s="786"/>
      <c r="DZ117" s="787"/>
    </row>
    <row r="118" spans="1:130" s="48" customFormat="1" ht="26.25" customHeight="1" x14ac:dyDescent="0.15">
      <c r="A118" s="756" t="s">
        <v>92</v>
      </c>
      <c r="B118" s="757"/>
      <c r="C118" s="757"/>
      <c r="D118" s="757"/>
      <c r="E118" s="757"/>
      <c r="F118" s="757"/>
      <c r="G118" s="757"/>
      <c r="H118" s="757"/>
      <c r="I118" s="757"/>
      <c r="J118" s="757"/>
      <c r="K118" s="757"/>
      <c r="L118" s="757"/>
      <c r="M118" s="757"/>
      <c r="N118" s="757"/>
      <c r="O118" s="757"/>
      <c r="P118" s="757"/>
      <c r="Q118" s="757"/>
      <c r="R118" s="757"/>
      <c r="S118" s="757"/>
      <c r="T118" s="757"/>
      <c r="U118" s="757"/>
      <c r="V118" s="757"/>
      <c r="W118" s="757"/>
      <c r="X118" s="757"/>
      <c r="Y118" s="757"/>
      <c r="Z118" s="758"/>
      <c r="AA118" s="759" t="s">
        <v>466</v>
      </c>
      <c r="AB118" s="757"/>
      <c r="AC118" s="757"/>
      <c r="AD118" s="757"/>
      <c r="AE118" s="758"/>
      <c r="AF118" s="759" t="s">
        <v>467</v>
      </c>
      <c r="AG118" s="757"/>
      <c r="AH118" s="757"/>
      <c r="AI118" s="757"/>
      <c r="AJ118" s="758"/>
      <c r="AK118" s="759" t="s">
        <v>388</v>
      </c>
      <c r="AL118" s="757"/>
      <c r="AM118" s="757"/>
      <c r="AN118" s="757"/>
      <c r="AO118" s="758"/>
      <c r="AP118" s="759" t="s">
        <v>468</v>
      </c>
      <c r="AQ118" s="757"/>
      <c r="AR118" s="757"/>
      <c r="AS118" s="757"/>
      <c r="AT118" s="760"/>
      <c r="AU118" s="976"/>
      <c r="AV118" s="977"/>
      <c r="AW118" s="977"/>
      <c r="AX118" s="977"/>
      <c r="AY118" s="977"/>
      <c r="AZ118" s="813" t="s">
        <v>478</v>
      </c>
      <c r="BA118" s="797"/>
      <c r="BB118" s="797"/>
      <c r="BC118" s="797"/>
      <c r="BD118" s="797"/>
      <c r="BE118" s="797"/>
      <c r="BF118" s="797"/>
      <c r="BG118" s="797"/>
      <c r="BH118" s="797"/>
      <c r="BI118" s="797"/>
      <c r="BJ118" s="797"/>
      <c r="BK118" s="797"/>
      <c r="BL118" s="797"/>
      <c r="BM118" s="797"/>
      <c r="BN118" s="797"/>
      <c r="BO118" s="797"/>
      <c r="BP118" s="798"/>
      <c r="BQ118" s="814" t="s">
        <v>199</v>
      </c>
      <c r="BR118" s="815"/>
      <c r="BS118" s="815"/>
      <c r="BT118" s="815"/>
      <c r="BU118" s="815"/>
      <c r="BV118" s="815" t="s">
        <v>199</v>
      </c>
      <c r="BW118" s="815"/>
      <c r="BX118" s="815"/>
      <c r="BY118" s="815"/>
      <c r="BZ118" s="815"/>
      <c r="CA118" s="815" t="s">
        <v>199</v>
      </c>
      <c r="CB118" s="815"/>
      <c r="CC118" s="815"/>
      <c r="CD118" s="815"/>
      <c r="CE118" s="815"/>
      <c r="CF118" s="793" t="s">
        <v>199</v>
      </c>
      <c r="CG118" s="794"/>
      <c r="CH118" s="794"/>
      <c r="CI118" s="794"/>
      <c r="CJ118" s="794"/>
      <c r="CK118" s="982"/>
      <c r="CL118" s="983"/>
      <c r="CM118" s="788" t="s">
        <v>479</v>
      </c>
      <c r="CN118" s="789"/>
      <c r="CO118" s="789"/>
      <c r="CP118" s="789"/>
      <c r="CQ118" s="789"/>
      <c r="CR118" s="789"/>
      <c r="CS118" s="789"/>
      <c r="CT118" s="789"/>
      <c r="CU118" s="789"/>
      <c r="CV118" s="789"/>
      <c r="CW118" s="789"/>
      <c r="CX118" s="789"/>
      <c r="CY118" s="789"/>
      <c r="CZ118" s="789"/>
      <c r="DA118" s="789"/>
      <c r="DB118" s="789"/>
      <c r="DC118" s="789"/>
      <c r="DD118" s="789"/>
      <c r="DE118" s="789"/>
      <c r="DF118" s="790"/>
      <c r="DG118" s="781" t="s">
        <v>199</v>
      </c>
      <c r="DH118" s="782"/>
      <c r="DI118" s="782"/>
      <c r="DJ118" s="782"/>
      <c r="DK118" s="783"/>
      <c r="DL118" s="784" t="s">
        <v>199</v>
      </c>
      <c r="DM118" s="782"/>
      <c r="DN118" s="782"/>
      <c r="DO118" s="782"/>
      <c r="DP118" s="783"/>
      <c r="DQ118" s="784" t="s">
        <v>199</v>
      </c>
      <c r="DR118" s="782"/>
      <c r="DS118" s="782"/>
      <c r="DT118" s="782"/>
      <c r="DU118" s="783"/>
      <c r="DV118" s="785" t="s">
        <v>199</v>
      </c>
      <c r="DW118" s="786"/>
      <c r="DX118" s="786"/>
      <c r="DY118" s="786"/>
      <c r="DZ118" s="787"/>
    </row>
    <row r="119" spans="1:130" s="48" customFormat="1" ht="26.25" customHeight="1" x14ac:dyDescent="0.15">
      <c r="A119" s="986" t="s">
        <v>383</v>
      </c>
      <c r="B119" s="981"/>
      <c r="C119" s="772" t="s">
        <v>59</v>
      </c>
      <c r="D119" s="763"/>
      <c r="E119" s="763"/>
      <c r="F119" s="763"/>
      <c r="G119" s="763"/>
      <c r="H119" s="763"/>
      <c r="I119" s="763"/>
      <c r="J119" s="763"/>
      <c r="K119" s="763"/>
      <c r="L119" s="763"/>
      <c r="M119" s="763"/>
      <c r="N119" s="763"/>
      <c r="O119" s="763"/>
      <c r="P119" s="763"/>
      <c r="Q119" s="763"/>
      <c r="R119" s="763"/>
      <c r="S119" s="763"/>
      <c r="T119" s="763"/>
      <c r="U119" s="763"/>
      <c r="V119" s="763"/>
      <c r="W119" s="763"/>
      <c r="X119" s="763"/>
      <c r="Y119" s="763"/>
      <c r="Z119" s="764"/>
      <c r="AA119" s="765" t="s">
        <v>199</v>
      </c>
      <c r="AB119" s="766"/>
      <c r="AC119" s="766"/>
      <c r="AD119" s="766"/>
      <c r="AE119" s="767"/>
      <c r="AF119" s="768" t="s">
        <v>199</v>
      </c>
      <c r="AG119" s="766"/>
      <c r="AH119" s="766"/>
      <c r="AI119" s="766"/>
      <c r="AJ119" s="767"/>
      <c r="AK119" s="768" t="s">
        <v>199</v>
      </c>
      <c r="AL119" s="766"/>
      <c r="AM119" s="766"/>
      <c r="AN119" s="766"/>
      <c r="AO119" s="767"/>
      <c r="AP119" s="769" t="s">
        <v>199</v>
      </c>
      <c r="AQ119" s="770"/>
      <c r="AR119" s="770"/>
      <c r="AS119" s="770"/>
      <c r="AT119" s="771"/>
      <c r="AU119" s="978"/>
      <c r="AV119" s="979"/>
      <c r="AW119" s="979"/>
      <c r="AX119" s="979"/>
      <c r="AY119" s="979"/>
      <c r="AZ119" s="69" t="s">
        <v>268</v>
      </c>
      <c r="BA119" s="69"/>
      <c r="BB119" s="69"/>
      <c r="BC119" s="69"/>
      <c r="BD119" s="69"/>
      <c r="BE119" s="69"/>
      <c r="BF119" s="69"/>
      <c r="BG119" s="69"/>
      <c r="BH119" s="69"/>
      <c r="BI119" s="69"/>
      <c r="BJ119" s="69"/>
      <c r="BK119" s="69"/>
      <c r="BL119" s="69"/>
      <c r="BM119" s="69"/>
      <c r="BN119" s="69"/>
      <c r="BO119" s="802" t="s">
        <v>165</v>
      </c>
      <c r="BP119" s="816"/>
      <c r="BQ119" s="814">
        <v>21818417</v>
      </c>
      <c r="BR119" s="815"/>
      <c r="BS119" s="815"/>
      <c r="BT119" s="815"/>
      <c r="BU119" s="815"/>
      <c r="BV119" s="815">
        <v>21157008</v>
      </c>
      <c r="BW119" s="815"/>
      <c r="BX119" s="815"/>
      <c r="BY119" s="815"/>
      <c r="BZ119" s="815"/>
      <c r="CA119" s="815">
        <v>20495221</v>
      </c>
      <c r="CB119" s="815"/>
      <c r="CC119" s="815"/>
      <c r="CD119" s="815"/>
      <c r="CE119" s="815"/>
      <c r="CF119" s="817"/>
      <c r="CG119" s="818"/>
      <c r="CH119" s="818"/>
      <c r="CI119" s="818"/>
      <c r="CJ119" s="819"/>
      <c r="CK119" s="984"/>
      <c r="CL119" s="985"/>
      <c r="CM119" s="813" t="s">
        <v>480</v>
      </c>
      <c r="CN119" s="797"/>
      <c r="CO119" s="797"/>
      <c r="CP119" s="797"/>
      <c r="CQ119" s="797"/>
      <c r="CR119" s="797"/>
      <c r="CS119" s="797"/>
      <c r="CT119" s="797"/>
      <c r="CU119" s="797"/>
      <c r="CV119" s="797"/>
      <c r="CW119" s="797"/>
      <c r="CX119" s="797"/>
      <c r="CY119" s="797"/>
      <c r="CZ119" s="797"/>
      <c r="DA119" s="797"/>
      <c r="DB119" s="797"/>
      <c r="DC119" s="797"/>
      <c r="DD119" s="797"/>
      <c r="DE119" s="797"/>
      <c r="DF119" s="798"/>
      <c r="DG119" s="820" t="s">
        <v>199</v>
      </c>
      <c r="DH119" s="821"/>
      <c r="DI119" s="821"/>
      <c r="DJ119" s="821"/>
      <c r="DK119" s="822"/>
      <c r="DL119" s="823" t="s">
        <v>199</v>
      </c>
      <c r="DM119" s="821"/>
      <c r="DN119" s="821"/>
      <c r="DO119" s="821"/>
      <c r="DP119" s="822"/>
      <c r="DQ119" s="823" t="s">
        <v>199</v>
      </c>
      <c r="DR119" s="821"/>
      <c r="DS119" s="821"/>
      <c r="DT119" s="821"/>
      <c r="DU119" s="822"/>
      <c r="DV119" s="824" t="s">
        <v>199</v>
      </c>
      <c r="DW119" s="825"/>
      <c r="DX119" s="825"/>
      <c r="DY119" s="825"/>
      <c r="DZ119" s="826"/>
    </row>
    <row r="120" spans="1:130" s="48" customFormat="1" ht="26.25" customHeight="1" x14ac:dyDescent="0.15">
      <c r="A120" s="987"/>
      <c r="B120" s="983"/>
      <c r="C120" s="788" t="s">
        <v>137</v>
      </c>
      <c r="D120" s="789"/>
      <c r="E120" s="789"/>
      <c r="F120" s="789"/>
      <c r="G120" s="789"/>
      <c r="H120" s="789"/>
      <c r="I120" s="789"/>
      <c r="J120" s="789"/>
      <c r="K120" s="789"/>
      <c r="L120" s="789"/>
      <c r="M120" s="789"/>
      <c r="N120" s="789"/>
      <c r="O120" s="789"/>
      <c r="P120" s="789"/>
      <c r="Q120" s="789"/>
      <c r="R120" s="789"/>
      <c r="S120" s="789"/>
      <c r="T120" s="789"/>
      <c r="U120" s="789"/>
      <c r="V120" s="789"/>
      <c r="W120" s="789"/>
      <c r="X120" s="789"/>
      <c r="Y120" s="789"/>
      <c r="Z120" s="790"/>
      <c r="AA120" s="781" t="s">
        <v>199</v>
      </c>
      <c r="AB120" s="782"/>
      <c r="AC120" s="782"/>
      <c r="AD120" s="782"/>
      <c r="AE120" s="783"/>
      <c r="AF120" s="784" t="s">
        <v>199</v>
      </c>
      <c r="AG120" s="782"/>
      <c r="AH120" s="782"/>
      <c r="AI120" s="782"/>
      <c r="AJ120" s="783"/>
      <c r="AK120" s="784" t="s">
        <v>199</v>
      </c>
      <c r="AL120" s="782"/>
      <c r="AM120" s="782"/>
      <c r="AN120" s="782"/>
      <c r="AO120" s="783"/>
      <c r="AP120" s="785" t="s">
        <v>199</v>
      </c>
      <c r="AQ120" s="786"/>
      <c r="AR120" s="786"/>
      <c r="AS120" s="786"/>
      <c r="AT120" s="787"/>
      <c r="AU120" s="949" t="s">
        <v>471</v>
      </c>
      <c r="AV120" s="950"/>
      <c r="AW120" s="950"/>
      <c r="AX120" s="950"/>
      <c r="AY120" s="951"/>
      <c r="AZ120" s="772" t="s">
        <v>214</v>
      </c>
      <c r="BA120" s="763"/>
      <c r="BB120" s="763"/>
      <c r="BC120" s="763"/>
      <c r="BD120" s="763"/>
      <c r="BE120" s="763"/>
      <c r="BF120" s="763"/>
      <c r="BG120" s="763"/>
      <c r="BH120" s="763"/>
      <c r="BI120" s="763"/>
      <c r="BJ120" s="763"/>
      <c r="BK120" s="763"/>
      <c r="BL120" s="763"/>
      <c r="BM120" s="763"/>
      <c r="BN120" s="763"/>
      <c r="BO120" s="763"/>
      <c r="BP120" s="764"/>
      <c r="BQ120" s="773">
        <v>5051798</v>
      </c>
      <c r="BR120" s="774"/>
      <c r="BS120" s="774"/>
      <c r="BT120" s="774"/>
      <c r="BU120" s="774"/>
      <c r="BV120" s="774">
        <v>5088080</v>
      </c>
      <c r="BW120" s="774"/>
      <c r="BX120" s="774"/>
      <c r="BY120" s="774"/>
      <c r="BZ120" s="774"/>
      <c r="CA120" s="774">
        <v>5339258</v>
      </c>
      <c r="CB120" s="774"/>
      <c r="CC120" s="774"/>
      <c r="CD120" s="774"/>
      <c r="CE120" s="774"/>
      <c r="CF120" s="775">
        <v>78.2</v>
      </c>
      <c r="CG120" s="776"/>
      <c r="CH120" s="776"/>
      <c r="CI120" s="776"/>
      <c r="CJ120" s="776"/>
      <c r="CK120" s="957" t="s">
        <v>264</v>
      </c>
      <c r="CL120" s="958"/>
      <c r="CM120" s="958"/>
      <c r="CN120" s="958"/>
      <c r="CO120" s="959"/>
      <c r="CP120" s="827" t="s">
        <v>457</v>
      </c>
      <c r="CQ120" s="828"/>
      <c r="CR120" s="828"/>
      <c r="CS120" s="828"/>
      <c r="CT120" s="828"/>
      <c r="CU120" s="828"/>
      <c r="CV120" s="828"/>
      <c r="CW120" s="828"/>
      <c r="CX120" s="828"/>
      <c r="CY120" s="828"/>
      <c r="CZ120" s="828"/>
      <c r="DA120" s="828"/>
      <c r="DB120" s="828"/>
      <c r="DC120" s="828"/>
      <c r="DD120" s="828"/>
      <c r="DE120" s="828"/>
      <c r="DF120" s="829"/>
      <c r="DG120" s="773">
        <v>1248917</v>
      </c>
      <c r="DH120" s="774"/>
      <c r="DI120" s="774"/>
      <c r="DJ120" s="774"/>
      <c r="DK120" s="774"/>
      <c r="DL120" s="774">
        <v>1307851</v>
      </c>
      <c r="DM120" s="774"/>
      <c r="DN120" s="774"/>
      <c r="DO120" s="774"/>
      <c r="DP120" s="774"/>
      <c r="DQ120" s="774">
        <v>1339459</v>
      </c>
      <c r="DR120" s="774"/>
      <c r="DS120" s="774"/>
      <c r="DT120" s="774"/>
      <c r="DU120" s="774"/>
      <c r="DV120" s="777">
        <v>19.600000000000001</v>
      </c>
      <c r="DW120" s="777"/>
      <c r="DX120" s="777"/>
      <c r="DY120" s="777"/>
      <c r="DZ120" s="778"/>
    </row>
    <row r="121" spans="1:130" s="48" customFormat="1" ht="26.25" customHeight="1" x14ac:dyDescent="0.15">
      <c r="A121" s="987"/>
      <c r="B121" s="983"/>
      <c r="C121" s="810" t="s">
        <v>135</v>
      </c>
      <c r="D121" s="811"/>
      <c r="E121" s="811"/>
      <c r="F121" s="811"/>
      <c r="G121" s="811"/>
      <c r="H121" s="811"/>
      <c r="I121" s="811"/>
      <c r="J121" s="811"/>
      <c r="K121" s="811"/>
      <c r="L121" s="811"/>
      <c r="M121" s="811"/>
      <c r="N121" s="811"/>
      <c r="O121" s="811"/>
      <c r="P121" s="811"/>
      <c r="Q121" s="811"/>
      <c r="R121" s="811"/>
      <c r="S121" s="811"/>
      <c r="T121" s="811"/>
      <c r="U121" s="811"/>
      <c r="V121" s="811"/>
      <c r="W121" s="811"/>
      <c r="X121" s="811"/>
      <c r="Y121" s="811"/>
      <c r="Z121" s="812"/>
      <c r="AA121" s="781" t="s">
        <v>199</v>
      </c>
      <c r="AB121" s="782"/>
      <c r="AC121" s="782"/>
      <c r="AD121" s="782"/>
      <c r="AE121" s="783"/>
      <c r="AF121" s="784" t="s">
        <v>199</v>
      </c>
      <c r="AG121" s="782"/>
      <c r="AH121" s="782"/>
      <c r="AI121" s="782"/>
      <c r="AJ121" s="783"/>
      <c r="AK121" s="784" t="s">
        <v>199</v>
      </c>
      <c r="AL121" s="782"/>
      <c r="AM121" s="782"/>
      <c r="AN121" s="782"/>
      <c r="AO121" s="783"/>
      <c r="AP121" s="785" t="s">
        <v>199</v>
      </c>
      <c r="AQ121" s="786"/>
      <c r="AR121" s="786"/>
      <c r="AS121" s="786"/>
      <c r="AT121" s="787"/>
      <c r="AU121" s="952"/>
      <c r="AV121" s="953"/>
      <c r="AW121" s="953"/>
      <c r="AX121" s="953"/>
      <c r="AY121" s="954"/>
      <c r="AZ121" s="788" t="s">
        <v>387</v>
      </c>
      <c r="BA121" s="789"/>
      <c r="BB121" s="789"/>
      <c r="BC121" s="789"/>
      <c r="BD121" s="789"/>
      <c r="BE121" s="789"/>
      <c r="BF121" s="789"/>
      <c r="BG121" s="789"/>
      <c r="BH121" s="789"/>
      <c r="BI121" s="789"/>
      <c r="BJ121" s="789"/>
      <c r="BK121" s="789"/>
      <c r="BL121" s="789"/>
      <c r="BM121" s="789"/>
      <c r="BN121" s="789"/>
      <c r="BO121" s="789"/>
      <c r="BP121" s="790"/>
      <c r="BQ121" s="791">
        <v>14911</v>
      </c>
      <c r="BR121" s="792"/>
      <c r="BS121" s="792"/>
      <c r="BT121" s="792"/>
      <c r="BU121" s="792"/>
      <c r="BV121" s="792">
        <v>8986</v>
      </c>
      <c r="BW121" s="792"/>
      <c r="BX121" s="792"/>
      <c r="BY121" s="792"/>
      <c r="BZ121" s="792"/>
      <c r="CA121" s="792">
        <v>2951</v>
      </c>
      <c r="CB121" s="792"/>
      <c r="CC121" s="792"/>
      <c r="CD121" s="792"/>
      <c r="CE121" s="792"/>
      <c r="CF121" s="793">
        <v>0</v>
      </c>
      <c r="CG121" s="794"/>
      <c r="CH121" s="794"/>
      <c r="CI121" s="794"/>
      <c r="CJ121" s="794"/>
      <c r="CK121" s="960"/>
      <c r="CL121" s="961"/>
      <c r="CM121" s="961"/>
      <c r="CN121" s="961"/>
      <c r="CO121" s="962"/>
      <c r="CP121" s="830" t="s">
        <v>347</v>
      </c>
      <c r="CQ121" s="831"/>
      <c r="CR121" s="831"/>
      <c r="CS121" s="831"/>
      <c r="CT121" s="831"/>
      <c r="CU121" s="831"/>
      <c r="CV121" s="831"/>
      <c r="CW121" s="831"/>
      <c r="CX121" s="831"/>
      <c r="CY121" s="831"/>
      <c r="CZ121" s="831"/>
      <c r="DA121" s="831"/>
      <c r="DB121" s="831"/>
      <c r="DC121" s="831"/>
      <c r="DD121" s="831"/>
      <c r="DE121" s="831"/>
      <c r="DF121" s="832"/>
      <c r="DG121" s="791">
        <v>1798739</v>
      </c>
      <c r="DH121" s="792"/>
      <c r="DI121" s="792"/>
      <c r="DJ121" s="792"/>
      <c r="DK121" s="792"/>
      <c r="DL121" s="792">
        <v>1713054</v>
      </c>
      <c r="DM121" s="792"/>
      <c r="DN121" s="792"/>
      <c r="DO121" s="792"/>
      <c r="DP121" s="792"/>
      <c r="DQ121" s="792">
        <v>1223126</v>
      </c>
      <c r="DR121" s="792"/>
      <c r="DS121" s="792"/>
      <c r="DT121" s="792"/>
      <c r="DU121" s="792"/>
      <c r="DV121" s="795">
        <v>17.899999999999999</v>
      </c>
      <c r="DW121" s="795"/>
      <c r="DX121" s="795"/>
      <c r="DY121" s="795"/>
      <c r="DZ121" s="796"/>
    </row>
    <row r="122" spans="1:130" s="48" customFormat="1" ht="26.25" customHeight="1" x14ac:dyDescent="0.15">
      <c r="A122" s="987"/>
      <c r="B122" s="983"/>
      <c r="C122" s="788" t="s">
        <v>148</v>
      </c>
      <c r="D122" s="789"/>
      <c r="E122" s="789"/>
      <c r="F122" s="789"/>
      <c r="G122" s="789"/>
      <c r="H122" s="789"/>
      <c r="I122" s="789"/>
      <c r="J122" s="789"/>
      <c r="K122" s="789"/>
      <c r="L122" s="789"/>
      <c r="M122" s="789"/>
      <c r="N122" s="789"/>
      <c r="O122" s="789"/>
      <c r="P122" s="789"/>
      <c r="Q122" s="789"/>
      <c r="R122" s="789"/>
      <c r="S122" s="789"/>
      <c r="T122" s="789"/>
      <c r="U122" s="789"/>
      <c r="V122" s="789"/>
      <c r="W122" s="789"/>
      <c r="X122" s="789"/>
      <c r="Y122" s="789"/>
      <c r="Z122" s="790"/>
      <c r="AA122" s="781" t="s">
        <v>199</v>
      </c>
      <c r="AB122" s="782"/>
      <c r="AC122" s="782"/>
      <c r="AD122" s="782"/>
      <c r="AE122" s="783"/>
      <c r="AF122" s="784" t="s">
        <v>199</v>
      </c>
      <c r="AG122" s="782"/>
      <c r="AH122" s="782"/>
      <c r="AI122" s="782"/>
      <c r="AJ122" s="783"/>
      <c r="AK122" s="784" t="s">
        <v>199</v>
      </c>
      <c r="AL122" s="782"/>
      <c r="AM122" s="782"/>
      <c r="AN122" s="782"/>
      <c r="AO122" s="783"/>
      <c r="AP122" s="785" t="s">
        <v>199</v>
      </c>
      <c r="AQ122" s="786"/>
      <c r="AR122" s="786"/>
      <c r="AS122" s="786"/>
      <c r="AT122" s="787"/>
      <c r="AU122" s="952"/>
      <c r="AV122" s="953"/>
      <c r="AW122" s="953"/>
      <c r="AX122" s="953"/>
      <c r="AY122" s="954"/>
      <c r="AZ122" s="813" t="s">
        <v>482</v>
      </c>
      <c r="BA122" s="797"/>
      <c r="BB122" s="797"/>
      <c r="BC122" s="797"/>
      <c r="BD122" s="797"/>
      <c r="BE122" s="797"/>
      <c r="BF122" s="797"/>
      <c r="BG122" s="797"/>
      <c r="BH122" s="797"/>
      <c r="BI122" s="797"/>
      <c r="BJ122" s="797"/>
      <c r="BK122" s="797"/>
      <c r="BL122" s="797"/>
      <c r="BM122" s="797"/>
      <c r="BN122" s="797"/>
      <c r="BO122" s="797"/>
      <c r="BP122" s="798"/>
      <c r="BQ122" s="814">
        <v>14516717</v>
      </c>
      <c r="BR122" s="815"/>
      <c r="BS122" s="815"/>
      <c r="BT122" s="815"/>
      <c r="BU122" s="815"/>
      <c r="BV122" s="815">
        <v>13928020</v>
      </c>
      <c r="BW122" s="815"/>
      <c r="BX122" s="815"/>
      <c r="BY122" s="815"/>
      <c r="BZ122" s="815"/>
      <c r="CA122" s="815">
        <v>13859714</v>
      </c>
      <c r="CB122" s="815"/>
      <c r="CC122" s="815"/>
      <c r="CD122" s="815"/>
      <c r="CE122" s="815"/>
      <c r="CF122" s="833">
        <v>203.1</v>
      </c>
      <c r="CG122" s="834"/>
      <c r="CH122" s="834"/>
      <c r="CI122" s="834"/>
      <c r="CJ122" s="834"/>
      <c r="CK122" s="960"/>
      <c r="CL122" s="961"/>
      <c r="CM122" s="961"/>
      <c r="CN122" s="961"/>
      <c r="CO122" s="962"/>
      <c r="CP122" s="830" t="s">
        <v>26</v>
      </c>
      <c r="CQ122" s="831"/>
      <c r="CR122" s="831"/>
      <c r="CS122" s="831"/>
      <c r="CT122" s="831"/>
      <c r="CU122" s="831"/>
      <c r="CV122" s="831"/>
      <c r="CW122" s="831"/>
      <c r="CX122" s="831"/>
      <c r="CY122" s="831"/>
      <c r="CZ122" s="831"/>
      <c r="DA122" s="831"/>
      <c r="DB122" s="831"/>
      <c r="DC122" s="831"/>
      <c r="DD122" s="831"/>
      <c r="DE122" s="831"/>
      <c r="DF122" s="832"/>
      <c r="DG122" s="791" t="s">
        <v>199</v>
      </c>
      <c r="DH122" s="792"/>
      <c r="DI122" s="792"/>
      <c r="DJ122" s="792"/>
      <c r="DK122" s="792"/>
      <c r="DL122" s="792" t="s">
        <v>199</v>
      </c>
      <c r="DM122" s="792"/>
      <c r="DN122" s="792"/>
      <c r="DO122" s="792"/>
      <c r="DP122" s="792"/>
      <c r="DQ122" s="792" t="s">
        <v>199</v>
      </c>
      <c r="DR122" s="792"/>
      <c r="DS122" s="792"/>
      <c r="DT122" s="792"/>
      <c r="DU122" s="792"/>
      <c r="DV122" s="795" t="s">
        <v>199</v>
      </c>
      <c r="DW122" s="795"/>
      <c r="DX122" s="795"/>
      <c r="DY122" s="795"/>
      <c r="DZ122" s="796"/>
    </row>
    <row r="123" spans="1:130" s="48" customFormat="1" ht="26.25" customHeight="1" x14ac:dyDescent="0.15">
      <c r="A123" s="987"/>
      <c r="B123" s="983"/>
      <c r="C123" s="788" t="s">
        <v>11</v>
      </c>
      <c r="D123" s="789"/>
      <c r="E123" s="789"/>
      <c r="F123" s="789"/>
      <c r="G123" s="789"/>
      <c r="H123" s="789"/>
      <c r="I123" s="789"/>
      <c r="J123" s="789"/>
      <c r="K123" s="789"/>
      <c r="L123" s="789"/>
      <c r="M123" s="789"/>
      <c r="N123" s="789"/>
      <c r="O123" s="789"/>
      <c r="P123" s="789"/>
      <c r="Q123" s="789"/>
      <c r="R123" s="789"/>
      <c r="S123" s="789"/>
      <c r="T123" s="789"/>
      <c r="U123" s="789"/>
      <c r="V123" s="789"/>
      <c r="W123" s="789"/>
      <c r="X123" s="789"/>
      <c r="Y123" s="789"/>
      <c r="Z123" s="790"/>
      <c r="AA123" s="781">
        <v>29958</v>
      </c>
      <c r="AB123" s="782"/>
      <c r="AC123" s="782"/>
      <c r="AD123" s="782"/>
      <c r="AE123" s="783"/>
      <c r="AF123" s="784">
        <v>29777</v>
      </c>
      <c r="AG123" s="782"/>
      <c r="AH123" s="782"/>
      <c r="AI123" s="782"/>
      <c r="AJ123" s="783"/>
      <c r="AK123" s="784">
        <v>29596</v>
      </c>
      <c r="AL123" s="782"/>
      <c r="AM123" s="782"/>
      <c r="AN123" s="782"/>
      <c r="AO123" s="783"/>
      <c r="AP123" s="785">
        <v>0.4</v>
      </c>
      <c r="AQ123" s="786"/>
      <c r="AR123" s="786"/>
      <c r="AS123" s="786"/>
      <c r="AT123" s="787"/>
      <c r="AU123" s="955"/>
      <c r="AV123" s="956"/>
      <c r="AW123" s="956"/>
      <c r="AX123" s="956"/>
      <c r="AY123" s="956"/>
      <c r="AZ123" s="69" t="s">
        <v>268</v>
      </c>
      <c r="BA123" s="69"/>
      <c r="BB123" s="69"/>
      <c r="BC123" s="69"/>
      <c r="BD123" s="69"/>
      <c r="BE123" s="69"/>
      <c r="BF123" s="69"/>
      <c r="BG123" s="69"/>
      <c r="BH123" s="69"/>
      <c r="BI123" s="69"/>
      <c r="BJ123" s="69"/>
      <c r="BK123" s="69"/>
      <c r="BL123" s="69"/>
      <c r="BM123" s="69"/>
      <c r="BN123" s="69"/>
      <c r="BO123" s="802" t="s">
        <v>220</v>
      </c>
      <c r="BP123" s="816"/>
      <c r="BQ123" s="835">
        <v>19583426</v>
      </c>
      <c r="BR123" s="836"/>
      <c r="BS123" s="836"/>
      <c r="BT123" s="836"/>
      <c r="BU123" s="836"/>
      <c r="BV123" s="836">
        <v>19025086</v>
      </c>
      <c r="BW123" s="836"/>
      <c r="BX123" s="836"/>
      <c r="BY123" s="836"/>
      <c r="BZ123" s="836"/>
      <c r="CA123" s="836">
        <v>19201923</v>
      </c>
      <c r="CB123" s="836"/>
      <c r="CC123" s="836"/>
      <c r="CD123" s="836"/>
      <c r="CE123" s="836"/>
      <c r="CF123" s="817"/>
      <c r="CG123" s="818"/>
      <c r="CH123" s="818"/>
      <c r="CI123" s="818"/>
      <c r="CJ123" s="819"/>
      <c r="CK123" s="960"/>
      <c r="CL123" s="961"/>
      <c r="CM123" s="961"/>
      <c r="CN123" s="961"/>
      <c r="CO123" s="962"/>
      <c r="CP123" s="830" t="s">
        <v>224</v>
      </c>
      <c r="CQ123" s="831"/>
      <c r="CR123" s="831"/>
      <c r="CS123" s="831"/>
      <c r="CT123" s="831"/>
      <c r="CU123" s="831"/>
      <c r="CV123" s="831"/>
      <c r="CW123" s="831"/>
      <c r="CX123" s="831"/>
      <c r="CY123" s="831"/>
      <c r="CZ123" s="831"/>
      <c r="DA123" s="831"/>
      <c r="DB123" s="831"/>
      <c r="DC123" s="831"/>
      <c r="DD123" s="831"/>
      <c r="DE123" s="831"/>
      <c r="DF123" s="832"/>
      <c r="DG123" s="781" t="s">
        <v>199</v>
      </c>
      <c r="DH123" s="782"/>
      <c r="DI123" s="782"/>
      <c r="DJ123" s="782"/>
      <c r="DK123" s="783"/>
      <c r="DL123" s="784" t="s">
        <v>199</v>
      </c>
      <c r="DM123" s="782"/>
      <c r="DN123" s="782"/>
      <c r="DO123" s="782"/>
      <c r="DP123" s="783"/>
      <c r="DQ123" s="784" t="s">
        <v>199</v>
      </c>
      <c r="DR123" s="782"/>
      <c r="DS123" s="782"/>
      <c r="DT123" s="782"/>
      <c r="DU123" s="783"/>
      <c r="DV123" s="785" t="s">
        <v>199</v>
      </c>
      <c r="DW123" s="786"/>
      <c r="DX123" s="786"/>
      <c r="DY123" s="786"/>
      <c r="DZ123" s="787"/>
    </row>
    <row r="124" spans="1:130" s="48" customFormat="1" ht="26.25" customHeight="1" x14ac:dyDescent="0.15">
      <c r="A124" s="987"/>
      <c r="B124" s="983"/>
      <c r="C124" s="788" t="s">
        <v>334</v>
      </c>
      <c r="D124" s="789"/>
      <c r="E124" s="789"/>
      <c r="F124" s="789"/>
      <c r="G124" s="789"/>
      <c r="H124" s="789"/>
      <c r="I124" s="789"/>
      <c r="J124" s="789"/>
      <c r="K124" s="789"/>
      <c r="L124" s="789"/>
      <c r="M124" s="789"/>
      <c r="N124" s="789"/>
      <c r="O124" s="789"/>
      <c r="P124" s="789"/>
      <c r="Q124" s="789"/>
      <c r="R124" s="789"/>
      <c r="S124" s="789"/>
      <c r="T124" s="789"/>
      <c r="U124" s="789"/>
      <c r="V124" s="789"/>
      <c r="W124" s="789"/>
      <c r="X124" s="789"/>
      <c r="Y124" s="789"/>
      <c r="Z124" s="790"/>
      <c r="AA124" s="781" t="s">
        <v>199</v>
      </c>
      <c r="AB124" s="782"/>
      <c r="AC124" s="782"/>
      <c r="AD124" s="782"/>
      <c r="AE124" s="783"/>
      <c r="AF124" s="784" t="s">
        <v>199</v>
      </c>
      <c r="AG124" s="782"/>
      <c r="AH124" s="782"/>
      <c r="AI124" s="782"/>
      <c r="AJ124" s="783"/>
      <c r="AK124" s="784" t="s">
        <v>199</v>
      </c>
      <c r="AL124" s="782"/>
      <c r="AM124" s="782"/>
      <c r="AN124" s="782"/>
      <c r="AO124" s="783"/>
      <c r="AP124" s="785" t="s">
        <v>199</v>
      </c>
      <c r="AQ124" s="786"/>
      <c r="AR124" s="786"/>
      <c r="AS124" s="786"/>
      <c r="AT124" s="787"/>
      <c r="AU124" s="837" t="s">
        <v>483</v>
      </c>
      <c r="AV124" s="838"/>
      <c r="AW124" s="838"/>
      <c r="AX124" s="838"/>
      <c r="AY124" s="838"/>
      <c r="AZ124" s="838"/>
      <c r="BA124" s="838"/>
      <c r="BB124" s="838"/>
      <c r="BC124" s="838"/>
      <c r="BD124" s="838"/>
      <c r="BE124" s="838"/>
      <c r="BF124" s="838"/>
      <c r="BG124" s="838"/>
      <c r="BH124" s="838"/>
      <c r="BI124" s="838"/>
      <c r="BJ124" s="838"/>
      <c r="BK124" s="838"/>
      <c r="BL124" s="838"/>
      <c r="BM124" s="838"/>
      <c r="BN124" s="838"/>
      <c r="BO124" s="838"/>
      <c r="BP124" s="839"/>
      <c r="BQ124" s="840">
        <v>31.4</v>
      </c>
      <c r="BR124" s="841"/>
      <c r="BS124" s="841"/>
      <c r="BT124" s="841"/>
      <c r="BU124" s="841"/>
      <c r="BV124" s="841">
        <v>31.2</v>
      </c>
      <c r="BW124" s="841"/>
      <c r="BX124" s="841"/>
      <c r="BY124" s="841"/>
      <c r="BZ124" s="841"/>
      <c r="CA124" s="841">
        <v>18.899999999999999</v>
      </c>
      <c r="CB124" s="841"/>
      <c r="CC124" s="841"/>
      <c r="CD124" s="841"/>
      <c r="CE124" s="841"/>
      <c r="CF124" s="842"/>
      <c r="CG124" s="843"/>
      <c r="CH124" s="843"/>
      <c r="CI124" s="843"/>
      <c r="CJ124" s="844"/>
      <c r="CK124" s="963"/>
      <c r="CL124" s="963"/>
      <c r="CM124" s="963"/>
      <c r="CN124" s="963"/>
      <c r="CO124" s="964"/>
      <c r="CP124" s="830" t="s">
        <v>484</v>
      </c>
      <c r="CQ124" s="831"/>
      <c r="CR124" s="831"/>
      <c r="CS124" s="831"/>
      <c r="CT124" s="831"/>
      <c r="CU124" s="831"/>
      <c r="CV124" s="831"/>
      <c r="CW124" s="831"/>
      <c r="CX124" s="831"/>
      <c r="CY124" s="831"/>
      <c r="CZ124" s="831"/>
      <c r="DA124" s="831"/>
      <c r="DB124" s="831"/>
      <c r="DC124" s="831"/>
      <c r="DD124" s="831"/>
      <c r="DE124" s="831"/>
      <c r="DF124" s="832"/>
      <c r="DG124" s="820" t="s">
        <v>199</v>
      </c>
      <c r="DH124" s="821"/>
      <c r="DI124" s="821"/>
      <c r="DJ124" s="821"/>
      <c r="DK124" s="822"/>
      <c r="DL124" s="823" t="s">
        <v>199</v>
      </c>
      <c r="DM124" s="821"/>
      <c r="DN124" s="821"/>
      <c r="DO124" s="821"/>
      <c r="DP124" s="822"/>
      <c r="DQ124" s="823" t="s">
        <v>199</v>
      </c>
      <c r="DR124" s="821"/>
      <c r="DS124" s="821"/>
      <c r="DT124" s="821"/>
      <c r="DU124" s="822"/>
      <c r="DV124" s="824" t="s">
        <v>199</v>
      </c>
      <c r="DW124" s="825"/>
      <c r="DX124" s="825"/>
      <c r="DY124" s="825"/>
      <c r="DZ124" s="826"/>
    </row>
    <row r="125" spans="1:130" s="48" customFormat="1" ht="26.25" customHeight="1" x14ac:dyDescent="0.15">
      <c r="A125" s="987"/>
      <c r="B125" s="983"/>
      <c r="C125" s="788" t="s">
        <v>479</v>
      </c>
      <c r="D125" s="789"/>
      <c r="E125" s="789"/>
      <c r="F125" s="789"/>
      <c r="G125" s="789"/>
      <c r="H125" s="789"/>
      <c r="I125" s="789"/>
      <c r="J125" s="789"/>
      <c r="K125" s="789"/>
      <c r="L125" s="789"/>
      <c r="M125" s="789"/>
      <c r="N125" s="789"/>
      <c r="O125" s="789"/>
      <c r="P125" s="789"/>
      <c r="Q125" s="789"/>
      <c r="R125" s="789"/>
      <c r="S125" s="789"/>
      <c r="T125" s="789"/>
      <c r="U125" s="789"/>
      <c r="V125" s="789"/>
      <c r="W125" s="789"/>
      <c r="X125" s="789"/>
      <c r="Y125" s="789"/>
      <c r="Z125" s="790"/>
      <c r="AA125" s="781" t="s">
        <v>199</v>
      </c>
      <c r="AB125" s="782"/>
      <c r="AC125" s="782"/>
      <c r="AD125" s="782"/>
      <c r="AE125" s="783"/>
      <c r="AF125" s="784" t="s">
        <v>199</v>
      </c>
      <c r="AG125" s="782"/>
      <c r="AH125" s="782"/>
      <c r="AI125" s="782"/>
      <c r="AJ125" s="783"/>
      <c r="AK125" s="784" t="s">
        <v>199</v>
      </c>
      <c r="AL125" s="782"/>
      <c r="AM125" s="782"/>
      <c r="AN125" s="782"/>
      <c r="AO125" s="783"/>
      <c r="AP125" s="785" t="s">
        <v>199</v>
      </c>
      <c r="AQ125" s="786"/>
      <c r="AR125" s="786"/>
      <c r="AS125" s="786"/>
      <c r="AT125" s="787"/>
      <c r="AU125" s="60"/>
      <c r="AV125" s="64"/>
      <c r="AW125" s="64"/>
      <c r="AX125" s="64"/>
      <c r="AY125" s="64"/>
      <c r="AZ125" s="64"/>
      <c r="BA125" s="64"/>
      <c r="BB125" s="64"/>
      <c r="BC125" s="64"/>
      <c r="BD125" s="64"/>
      <c r="BE125" s="64"/>
      <c r="BF125" s="64"/>
      <c r="BG125" s="64"/>
      <c r="BH125" s="64"/>
      <c r="BI125" s="64"/>
      <c r="BJ125" s="64"/>
      <c r="BK125" s="64"/>
      <c r="BL125" s="64"/>
      <c r="BM125" s="64"/>
      <c r="BN125" s="64"/>
      <c r="BO125" s="64"/>
      <c r="BP125" s="64"/>
      <c r="BQ125" s="56"/>
      <c r="BR125" s="56"/>
      <c r="BS125" s="56"/>
      <c r="BT125" s="56"/>
      <c r="BU125" s="56"/>
      <c r="BV125" s="56"/>
      <c r="BW125" s="56"/>
      <c r="BX125" s="56"/>
      <c r="BY125" s="56"/>
      <c r="BZ125" s="56"/>
      <c r="CA125" s="56"/>
      <c r="CB125" s="56"/>
      <c r="CC125" s="56"/>
      <c r="CD125" s="56"/>
      <c r="CE125" s="56"/>
      <c r="CF125" s="56"/>
      <c r="CG125" s="56"/>
      <c r="CH125" s="56"/>
      <c r="CI125" s="56"/>
      <c r="CJ125" s="75"/>
      <c r="CK125" s="965" t="s">
        <v>487</v>
      </c>
      <c r="CL125" s="958"/>
      <c r="CM125" s="958"/>
      <c r="CN125" s="958"/>
      <c r="CO125" s="959"/>
      <c r="CP125" s="772" t="s">
        <v>138</v>
      </c>
      <c r="CQ125" s="763"/>
      <c r="CR125" s="763"/>
      <c r="CS125" s="763"/>
      <c r="CT125" s="763"/>
      <c r="CU125" s="763"/>
      <c r="CV125" s="763"/>
      <c r="CW125" s="763"/>
      <c r="CX125" s="763"/>
      <c r="CY125" s="763"/>
      <c r="CZ125" s="763"/>
      <c r="DA125" s="763"/>
      <c r="DB125" s="763"/>
      <c r="DC125" s="763"/>
      <c r="DD125" s="763"/>
      <c r="DE125" s="763"/>
      <c r="DF125" s="764"/>
      <c r="DG125" s="773" t="s">
        <v>199</v>
      </c>
      <c r="DH125" s="774"/>
      <c r="DI125" s="774"/>
      <c r="DJ125" s="774"/>
      <c r="DK125" s="774"/>
      <c r="DL125" s="774" t="s">
        <v>199</v>
      </c>
      <c r="DM125" s="774"/>
      <c r="DN125" s="774"/>
      <c r="DO125" s="774"/>
      <c r="DP125" s="774"/>
      <c r="DQ125" s="774" t="s">
        <v>199</v>
      </c>
      <c r="DR125" s="774"/>
      <c r="DS125" s="774"/>
      <c r="DT125" s="774"/>
      <c r="DU125" s="774"/>
      <c r="DV125" s="777" t="s">
        <v>199</v>
      </c>
      <c r="DW125" s="777"/>
      <c r="DX125" s="777"/>
      <c r="DY125" s="777"/>
      <c r="DZ125" s="778"/>
    </row>
    <row r="126" spans="1:130" s="48" customFormat="1" ht="26.25" customHeight="1" x14ac:dyDescent="0.15">
      <c r="A126" s="987"/>
      <c r="B126" s="983"/>
      <c r="C126" s="788" t="s">
        <v>480</v>
      </c>
      <c r="D126" s="789"/>
      <c r="E126" s="789"/>
      <c r="F126" s="789"/>
      <c r="G126" s="789"/>
      <c r="H126" s="789"/>
      <c r="I126" s="789"/>
      <c r="J126" s="789"/>
      <c r="K126" s="789"/>
      <c r="L126" s="789"/>
      <c r="M126" s="789"/>
      <c r="N126" s="789"/>
      <c r="O126" s="789"/>
      <c r="P126" s="789"/>
      <c r="Q126" s="789"/>
      <c r="R126" s="789"/>
      <c r="S126" s="789"/>
      <c r="T126" s="789"/>
      <c r="U126" s="789"/>
      <c r="V126" s="789"/>
      <c r="W126" s="789"/>
      <c r="X126" s="789"/>
      <c r="Y126" s="789"/>
      <c r="Z126" s="790"/>
      <c r="AA126" s="781" t="s">
        <v>199</v>
      </c>
      <c r="AB126" s="782"/>
      <c r="AC126" s="782"/>
      <c r="AD126" s="782"/>
      <c r="AE126" s="783"/>
      <c r="AF126" s="784" t="s">
        <v>199</v>
      </c>
      <c r="AG126" s="782"/>
      <c r="AH126" s="782"/>
      <c r="AI126" s="782"/>
      <c r="AJ126" s="783"/>
      <c r="AK126" s="784" t="s">
        <v>199</v>
      </c>
      <c r="AL126" s="782"/>
      <c r="AM126" s="782"/>
      <c r="AN126" s="782"/>
      <c r="AO126" s="783"/>
      <c r="AP126" s="785" t="s">
        <v>199</v>
      </c>
      <c r="AQ126" s="786"/>
      <c r="AR126" s="786"/>
      <c r="AS126" s="786"/>
      <c r="AT126" s="787"/>
      <c r="AU126" s="56"/>
      <c r="AV126" s="56"/>
      <c r="AW126" s="56"/>
      <c r="AX126" s="56"/>
      <c r="AY126" s="56"/>
      <c r="AZ126" s="56"/>
      <c r="BA126" s="56"/>
      <c r="BB126" s="56"/>
      <c r="BC126" s="56"/>
      <c r="BD126" s="56"/>
      <c r="BE126" s="56"/>
      <c r="BF126" s="56"/>
      <c r="BG126" s="56"/>
      <c r="BH126" s="56"/>
      <c r="BI126" s="56"/>
      <c r="BJ126" s="56"/>
      <c r="BK126" s="56"/>
      <c r="BL126" s="56"/>
      <c r="BM126" s="56"/>
      <c r="BN126" s="56"/>
      <c r="BO126" s="56"/>
      <c r="BP126" s="56"/>
      <c r="BQ126" s="56"/>
      <c r="BR126" s="56"/>
      <c r="BS126" s="56"/>
      <c r="BT126" s="56"/>
      <c r="BU126" s="56"/>
      <c r="BV126" s="56"/>
      <c r="BW126" s="56"/>
      <c r="BX126" s="56"/>
      <c r="BY126" s="56"/>
      <c r="BZ126" s="56"/>
      <c r="CA126" s="56"/>
      <c r="CB126" s="56"/>
      <c r="CC126" s="56"/>
      <c r="CD126" s="74"/>
      <c r="CE126" s="74"/>
      <c r="CF126" s="74"/>
      <c r="CG126" s="56"/>
      <c r="CH126" s="56"/>
      <c r="CI126" s="56"/>
      <c r="CJ126" s="75"/>
      <c r="CK126" s="966"/>
      <c r="CL126" s="961"/>
      <c r="CM126" s="961"/>
      <c r="CN126" s="961"/>
      <c r="CO126" s="962"/>
      <c r="CP126" s="788" t="s">
        <v>415</v>
      </c>
      <c r="CQ126" s="789"/>
      <c r="CR126" s="789"/>
      <c r="CS126" s="789"/>
      <c r="CT126" s="789"/>
      <c r="CU126" s="789"/>
      <c r="CV126" s="789"/>
      <c r="CW126" s="789"/>
      <c r="CX126" s="789"/>
      <c r="CY126" s="789"/>
      <c r="CZ126" s="789"/>
      <c r="DA126" s="789"/>
      <c r="DB126" s="789"/>
      <c r="DC126" s="789"/>
      <c r="DD126" s="789"/>
      <c r="DE126" s="789"/>
      <c r="DF126" s="790"/>
      <c r="DG126" s="791" t="s">
        <v>199</v>
      </c>
      <c r="DH126" s="792"/>
      <c r="DI126" s="792"/>
      <c r="DJ126" s="792"/>
      <c r="DK126" s="792"/>
      <c r="DL126" s="792" t="s">
        <v>199</v>
      </c>
      <c r="DM126" s="792"/>
      <c r="DN126" s="792"/>
      <c r="DO126" s="792"/>
      <c r="DP126" s="792"/>
      <c r="DQ126" s="792" t="s">
        <v>199</v>
      </c>
      <c r="DR126" s="792"/>
      <c r="DS126" s="792"/>
      <c r="DT126" s="792"/>
      <c r="DU126" s="792"/>
      <c r="DV126" s="795" t="s">
        <v>199</v>
      </c>
      <c r="DW126" s="795"/>
      <c r="DX126" s="795"/>
      <c r="DY126" s="795"/>
      <c r="DZ126" s="796"/>
    </row>
    <row r="127" spans="1:130" s="48" customFormat="1" ht="26.25" customHeight="1" x14ac:dyDescent="0.15">
      <c r="A127" s="988"/>
      <c r="B127" s="985"/>
      <c r="C127" s="813" t="s">
        <v>75</v>
      </c>
      <c r="D127" s="797"/>
      <c r="E127" s="797"/>
      <c r="F127" s="797"/>
      <c r="G127" s="797"/>
      <c r="H127" s="797"/>
      <c r="I127" s="797"/>
      <c r="J127" s="797"/>
      <c r="K127" s="797"/>
      <c r="L127" s="797"/>
      <c r="M127" s="797"/>
      <c r="N127" s="797"/>
      <c r="O127" s="797"/>
      <c r="P127" s="797"/>
      <c r="Q127" s="797"/>
      <c r="R127" s="797"/>
      <c r="S127" s="797"/>
      <c r="T127" s="797"/>
      <c r="U127" s="797"/>
      <c r="V127" s="797"/>
      <c r="W127" s="797"/>
      <c r="X127" s="797"/>
      <c r="Y127" s="797"/>
      <c r="Z127" s="798"/>
      <c r="AA127" s="781" t="s">
        <v>199</v>
      </c>
      <c r="AB127" s="782"/>
      <c r="AC127" s="782"/>
      <c r="AD127" s="782"/>
      <c r="AE127" s="783"/>
      <c r="AF127" s="784" t="s">
        <v>199</v>
      </c>
      <c r="AG127" s="782"/>
      <c r="AH127" s="782"/>
      <c r="AI127" s="782"/>
      <c r="AJ127" s="783"/>
      <c r="AK127" s="784" t="s">
        <v>199</v>
      </c>
      <c r="AL127" s="782"/>
      <c r="AM127" s="782"/>
      <c r="AN127" s="782"/>
      <c r="AO127" s="783"/>
      <c r="AP127" s="785" t="s">
        <v>199</v>
      </c>
      <c r="AQ127" s="786"/>
      <c r="AR127" s="786"/>
      <c r="AS127" s="786"/>
      <c r="AT127" s="787"/>
      <c r="AU127" s="56"/>
      <c r="AV127" s="56"/>
      <c r="AW127" s="56"/>
      <c r="AX127" s="845" t="s">
        <v>488</v>
      </c>
      <c r="AY127" s="846"/>
      <c r="AZ127" s="846"/>
      <c r="BA127" s="846"/>
      <c r="BB127" s="846"/>
      <c r="BC127" s="846"/>
      <c r="BD127" s="846"/>
      <c r="BE127" s="847"/>
      <c r="BF127" s="848" t="s">
        <v>439</v>
      </c>
      <c r="BG127" s="846"/>
      <c r="BH127" s="846"/>
      <c r="BI127" s="846"/>
      <c r="BJ127" s="846"/>
      <c r="BK127" s="846"/>
      <c r="BL127" s="847"/>
      <c r="BM127" s="848" t="s">
        <v>416</v>
      </c>
      <c r="BN127" s="846"/>
      <c r="BO127" s="846"/>
      <c r="BP127" s="846"/>
      <c r="BQ127" s="846"/>
      <c r="BR127" s="846"/>
      <c r="BS127" s="847"/>
      <c r="BT127" s="848" t="s">
        <v>407</v>
      </c>
      <c r="BU127" s="846"/>
      <c r="BV127" s="846"/>
      <c r="BW127" s="846"/>
      <c r="BX127" s="846"/>
      <c r="BY127" s="846"/>
      <c r="BZ127" s="849"/>
      <c r="CA127" s="56"/>
      <c r="CB127" s="56"/>
      <c r="CC127" s="56"/>
      <c r="CD127" s="74"/>
      <c r="CE127" s="74"/>
      <c r="CF127" s="74"/>
      <c r="CG127" s="56"/>
      <c r="CH127" s="56"/>
      <c r="CI127" s="56"/>
      <c r="CJ127" s="75"/>
      <c r="CK127" s="966"/>
      <c r="CL127" s="961"/>
      <c r="CM127" s="961"/>
      <c r="CN127" s="961"/>
      <c r="CO127" s="962"/>
      <c r="CP127" s="788" t="s">
        <v>443</v>
      </c>
      <c r="CQ127" s="789"/>
      <c r="CR127" s="789"/>
      <c r="CS127" s="789"/>
      <c r="CT127" s="789"/>
      <c r="CU127" s="789"/>
      <c r="CV127" s="789"/>
      <c r="CW127" s="789"/>
      <c r="CX127" s="789"/>
      <c r="CY127" s="789"/>
      <c r="CZ127" s="789"/>
      <c r="DA127" s="789"/>
      <c r="DB127" s="789"/>
      <c r="DC127" s="789"/>
      <c r="DD127" s="789"/>
      <c r="DE127" s="789"/>
      <c r="DF127" s="790"/>
      <c r="DG127" s="791" t="s">
        <v>199</v>
      </c>
      <c r="DH127" s="792"/>
      <c r="DI127" s="792"/>
      <c r="DJ127" s="792"/>
      <c r="DK127" s="792"/>
      <c r="DL127" s="792" t="s">
        <v>199</v>
      </c>
      <c r="DM127" s="792"/>
      <c r="DN127" s="792"/>
      <c r="DO127" s="792"/>
      <c r="DP127" s="792"/>
      <c r="DQ127" s="792" t="s">
        <v>199</v>
      </c>
      <c r="DR127" s="792"/>
      <c r="DS127" s="792"/>
      <c r="DT127" s="792"/>
      <c r="DU127" s="792"/>
      <c r="DV127" s="795" t="s">
        <v>199</v>
      </c>
      <c r="DW127" s="795"/>
      <c r="DX127" s="795"/>
      <c r="DY127" s="795"/>
      <c r="DZ127" s="796"/>
    </row>
    <row r="128" spans="1:130" s="48" customFormat="1" ht="26.25" customHeight="1" x14ac:dyDescent="0.15">
      <c r="A128" s="850" t="s">
        <v>489</v>
      </c>
      <c r="B128" s="851"/>
      <c r="C128" s="851"/>
      <c r="D128" s="851"/>
      <c r="E128" s="851"/>
      <c r="F128" s="851"/>
      <c r="G128" s="851"/>
      <c r="H128" s="851"/>
      <c r="I128" s="851"/>
      <c r="J128" s="851"/>
      <c r="K128" s="851"/>
      <c r="L128" s="851"/>
      <c r="M128" s="851"/>
      <c r="N128" s="851"/>
      <c r="O128" s="851"/>
      <c r="P128" s="851"/>
      <c r="Q128" s="851"/>
      <c r="R128" s="851"/>
      <c r="S128" s="851"/>
      <c r="T128" s="851"/>
      <c r="U128" s="851"/>
      <c r="V128" s="851"/>
      <c r="W128" s="852" t="s">
        <v>5</v>
      </c>
      <c r="X128" s="852"/>
      <c r="Y128" s="852"/>
      <c r="Z128" s="853"/>
      <c r="AA128" s="765">
        <v>35698</v>
      </c>
      <c r="AB128" s="766"/>
      <c r="AC128" s="766"/>
      <c r="AD128" s="766"/>
      <c r="AE128" s="767"/>
      <c r="AF128" s="768">
        <v>43178</v>
      </c>
      <c r="AG128" s="766"/>
      <c r="AH128" s="766"/>
      <c r="AI128" s="766"/>
      <c r="AJ128" s="767"/>
      <c r="AK128" s="768">
        <v>43178</v>
      </c>
      <c r="AL128" s="766"/>
      <c r="AM128" s="766"/>
      <c r="AN128" s="766"/>
      <c r="AO128" s="767"/>
      <c r="AP128" s="854"/>
      <c r="AQ128" s="855"/>
      <c r="AR128" s="855"/>
      <c r="AS128" s="855"/>
      <c r="AT128" s="856"/>
      <c r="AU128" s="56"/>
      <c r="AV128" s="56"/>
      <c r="AW128" s="56"/>
      <c r="AX128" s="762" t="s">
        <v>302</v>
      </c>
      <c r="AY128" s="763"/>
      <c r="AZ128" s="763"/>
      <c r="BA128" s="763"/>
      <c r="BB128" s="763"/>
      <c r="BC128" s="763"/>
      <c r="BD128" s="763"/>
      <c r="BE128" s="764"/>
      <c r="BF128" s="857" t="s">
        <v>199</v>
      </c>
      <c r="BG128" s="858"/>
      <c r="BH128" s="858"/>
      <c r="BI128" s="858"/>
      <c r="BJ128" s="858"/>
      <c r="BK128" s="858"/>
      <c r="BL128" s="859"/>
      <c r="BM128" s="857">
        <v>13.67</v>
      </c>
      <c r="BN128" s="858"/>
      <c r="BO128" s="858"/>
      <c r="BP128" s="858"/>
      <c r="BQ128" s="858"/>
      <c r="BR128" s="858"/>
      <c r="BS128" s="859"/>
      <c r="BT128" s="857">
        <v>20</v>
      </c>
      <c r="BU128" s="858"/>
      <c r="BV128" s="858"/>
      <c r="BW128" s="858"/>
      <c r="BX128" s="858"/>
      <c r="BY128" s="858"/>
      <c r="BZ128" s="860"/>
      <c r="CA128" s="74"/>
      <c r="CB128" s="74"/>
      <c r="CC128" s="74"/>
      <c r="CD128" s="74"/>
      <c r="CE128" s="74"/>
      <c r="CF128" s="74"/>
      <c r="CG128" s="56"/>
      <c r="CH128" s="56"/>
      <c r="CI128" s="56"/>
      <c r="CJ128" s="75"/>
      <c r="CK128" s="967"/>
      <c r="CL128" s="968"/>
      <c r="CM128" s="968"/>
      <c r="CN128" s="968"/>
      <c r="CO128" s="969"/>
      <c r="CP128" s="861" t="s">
        <v>399</v>
      </c>
      <c r="CQ128" s="654"/>
      <c r="CR128" s="654"/>
      <c r="CS128" s="654"/>
      <c r="CT128" s="654"/>
      <c r="CU128" s="654"/>
      <c r="CV128" s="654"/>
      <c r="CW128" s="654"/>
      <c r="CX128" s="654"/>
      <c r="CY128" s="654"/>
      <c r="CZ128" s="654"/>
      <c r="DA128" s="654"/>
      <c r="DB128" s="654"/>
      <c r="DC128" s="654"/>
      <c r="DD128" s="654"/>
      <c r="DE128" s="654"/>
      <c r="DF128" s="862"/>
      <c r="DG128" s="863" t="s">
        <v>199</v>
      </c>
      <c r="DH128" s="864"/>
      <c r="DI128" s="864"/>
      <c r="DJ128" s="864"/>
      <c r="DK128" s="864"/>
      <c r="DL128" s="864" t="s">
        <v>199</v>
      </c>
      <c r="DM128" s="864"/>
      <c r="DN128" s="864"/>
      <c r="DO128" s="864"/>
      <c r="DP128" s="864"/>
      <c r="DQ128" s="864" t="s">
        <v>199</v>
      </c>
      <c r="DR128" s="864"/>
      <c r="DS128" s="864"/>
      <c r="DT128" s="864"/>
      <c r="DU128" s="864"/>
      <c r="DV128" s="865" t="s">
        <v>199</v>
      </c>
      <c r="DW128" s="865"/>
      <c r="DX128" s="865"/>
      <c r="DY128" s="865"/>
      <c r="DZ128" s="866"/>
    </row>
    <row r="129" spans="1:131" s="48" customFormat="1" ht="26.25" customHeight="1" x14ac:dyDescent="0.15">
      <c r="A129" s="779" t="s">
        <v>170</v>
      </c>
      <c r="B129" s="752"/>
      <c r="C129" s="752"/>
      <c r="D129" s="752"/>
      <c r="E129" s="752"/>
      <c r="F129" s="752"/>
      <c r="G129" s="752"/>
      <c r="H129" s="752"/>
      <c r="I129" s="752"/>
      <c r="J129" s="752"/>
      <c r="K129" s="752"/>
      <c r="L129" s="752"/>
      <c r="M129" s="752"/>
      <c r="N129" s="752"/>
      <c r="O129" s="752"/>
      <c r="P129" s="752"/>
      <c r="Q129" s="752"/>
      <c r="R129" s="752"/>
      <c r="S129" s="752"/>
      <c r="T129" s="752"/>
      <c r="U129" s="752"/>
      <c r="V129" s="752"/>
      <c r="W129" s="867" t="s">
        <v>232</v>
      </c>
      <c r="X129" s="868"/>
      <c r="Y129" s="868"/>
      <c r="Z129" s="869"/>
      <c r="AA129" s="781">
        <v>8571437</v>
      </c>
      <c r="AB129" s="782"/>
      <c r="AC129" s="782"/>
      <c r="AD129" s="782"/>
      <c r="AE129" s="783"/>
      <c r="AF129" s="784">
        <v>8303812</v>
      </c>
      <c r="AG129" s="782"/>
      <c r="AH129" s="782"/>
      <c r="AI129" s="782"/>
      <c r="AJ129" s="783"/>
      <c r="AK129" s="784">
        <v>8312290</v>
      </c>
      <c r="AL129" s="782"/>
      <c r="AM129" s="782"/>
      <c r="AN129" s="782"/>
      <c r="AO129" s="783"/>
      <c r="AP129" s="870"/>
      <c r="AQ129" s="871"/>
      <c r="AR129" s="871"/>
      <c r="AS129" s="871"/>
      <c r="AT129" s="872"/>
      <c r="AU129" s="67"/>
      <c r="AV129" s="67"/>
      <c r="AW129" s="67"/>
      <c r="AX129" s="873" t="s">
        <v>113</v>
      </c>
      <c r="AY129" s="789"/>
      <c r="AZ129" s="789"/>
      <c r="BA129" s="789"/>
      <c r="BB129" s="789"/>
      <c r="BC129" s="789"/>
      <c r="BD129" s="789"/>
      <c r="BE129" s="790"/>
      <c r="BF129" s="874" t="s">
        <v>199</v>
      </c>
      <c r="BG129" s="875"/>
      <c r="BH129" s="875"/>
      <c r="BI129" s="875"/>
      <c r="BJ129" s="875"/>
      <c r="BK129" s="875"/>
      <c r="BL129" s="876"/>
      <c r="BM129" s="874">
        <v>18.670000000000002</v>
      </c>
      <c r="BN129" s="875"/>
      <c r="BO129" s="875"/>
      <c r="BP129" s="875"/>
      <c r="BQ129" s="875"/>
      <c r="BR129" s="875"/>
      <c r="BS129" s="876"/>
      <c r="BT129" s="874">
        <v>30</v>
      </c>
      <c r="BU129" s="875"/>
      <c r="BV129" s="875"/>
      <c r="BW129" s="875"/>
      <c r="BX129" s="875"/>
      <c r="BY129" s="875"/>
      <c r="BZ129" s="877"/>
      <c r="CA129" s="70"/>
      <c r="CB129" s="70"/>
      <c r="CC129" s="70"/>
      <c r="CD129" s="70"/>
      <c r="CE129" s="70"/>
      <c r="CF129" s="70"/>
      <c r="CG129" s="70"/>
      <c r="CH129" s="70"/>
      <c r="CI129" s="70"/>
      <c r="CJ129" s="70"/>
      <c r="CK129" s="70"/>
      <c r="CL129" s="70"/>
      <c r="CM129" s="70"/>
      <c r="CN129" s="70"/>
      <c r="CO129" s="70"/>
      <c r="CP129" s="70"/>
      <c r="CQ129" s="70"/>
      <c r="CR129" s="70"/>
      <c r="CS129" s="70"/>
      <c r="CT129" s="70"/>
      <c r="CU129" s="70"/>
      <c r="CV129" s="70"/>
      <c r="CW129" s="70"/>
      <c r="CX129" s="70"/>
      <c r="CY129" s="70"/>
      <c r="CZ129" s="70"/>
      <c r="DA129" s="70"/>
      <c r="DB129" s="70"/>
      <c r="DC129" s="70"/>
      <c r="DD129" s="70"/>
      <c r="DE129" s="70"/>
      <c r="DF129" s="70"/>
      <c r="DG129" s="70"/>
      <c r="DH129" s="70"/>
      <c r="DI129" s="70"/>
      <c r="DJ129" s="70"/>
      <c r="DK129" s="70"/>
      <c r="DL129" s="70"/>
      <c r="DM129" s="70"/>
      <c r="DN129" s="70"/>
      <c r="DO129" s="70"/>
      <c r="DP129" s="67"/>
      <c r="DQ129" s="67"/>
      <c r="DR129" s="67"/>
      <c r="DS129" s="67"/>
      <c r="DT129" s="67"/>
      <c r="DU129" s="67"/>
      <c r="DV129" s="67"/>
      <c r="DW129" s="67"/>
      <c r="DX129" s="67"/>
      <c r="DY129" s="67"/>
      <c r="DZ129" s="67"/>
    </row>
    <row r="130" spans="1:131" s="48" customFormat="1" ht="26.25" customHeight="1" x14ac:dyDescent="0.15">
      <c r="A130" s="779" t="s">
        <v>490</v>
      </c>
      <c r="B130" s="752"/>
      <c r="C130" s="752"/>
      <c r="D130" s="752"/>
      <c r="E130" s="752"/>
      <c r="F130" s="752"/>
      <c r="G130" s="752"/>
      <c r="H130" s="752"/>
      <c r="I130" s="752"/>
      <c r="J130" s="752"/>
      <c r="K130" s="752"/>
      <c r="L130" s="752"/>
      <c r="M130" s="752"/>
      <c r="N130" s="752"/>
      <c r="O130" s="752"/>
      <c r="P130" s="752"/>
      <c r="Q130" s="752"/>
      <c r="R130" s="752"/>
      <c r="S130" s="752"/>
      <c r="T130" s="752"/>
      <c r="U130" s="752"/>
      <c r="V130" s="752"/>
      <c r="W130" s="867" t="s">
        <v>491</v>
      </c>
      <c r="X130" s="868"/>
      <c r="Y130" s="868"/>
      <c r="Z130" s="869"/>
      <c r="AA130" s="781">
        <v>1458579</v>
      </c>
      <c r="AB130" s="782"/>
      <c r="AC130" s="782"/>
      <c r="AD130" s="782"/>
      <c r="AE130" s="783"/>
      <c r="AF130" s="784">
        <v>1472981</v>
      </c>
      <c r="AG130" s="782"/>
      <c r="AH130" s="782"/>
      <c r="AI130" s="782"/>
      <c r="AJ130" s="783"/>
      <c r="AK130" s="784">
        <v>1487134</v>
      </c>
      <c r="AL130" s="782"/>
      <c r="AM130" s="782"/>
      <c r="AN130" s="782"/>
      <c r="AO130" s="783"/>
      <c r="AP130" s="870"/>
      <c r="AQ130" s="871"/>
      <c r="AR130" s="871"/>
      <c r="AS130" s="871"/>
      <c r="AT130" s="872"/>
      <c r="AU130" s="67"/>
      <c r="AV130" s="67"/>
      <c r="AW130" s="67"/>
      <c r="AX130" s="873" t="s">
        <v>430</v>
      </c>
      <c r="AY130" s="789"/>
      <c r="AZ130" s="789"/>
      <c r="BA130" s="789"/>
      <c r="BB130" s="789"/>
      <c r="BC130" s="789"/>
      <c r="BD130" s="789"/>
      <c r="BE130" s="790"/>
      <c r="BF130" s="878">
        <v>7</v>
      </c>
      <c r="BG130" s="879"/>
      <c r="BH130" s="879"/>
      <c r="BI130" s="879"/>
      <c r="BJ130" s="879"/>
      <c r="BK130" s="879"/>
      <c r="BL130" s="880"/>
      <c r="BM130" s="878">
        <v>25</v>
      </c>
      <c r="BN130" s="879"/>
      <c r="BO130" s="879"/>
      <c r="BP130" s="879"/>
      <c r="BQ130" s="879"/>
      <c r="BR130" s="879"/>
      <c r="BS130" s="880"/>
      <c r="BT130" s="878">
        <v>35</v>
      </c>
      <c r="BU130" s="879"/>
      <c r="BV130" s="879"/>
      <c r="BW130" s="879"/>
      <c r="BX130" s="879"/>
      <c r="BY130" s="879"/>
      <c r="BZ130" s="881"/>
      <c r="CA130" s="70"/>
      <c r="CB130" s="70"/>
      <c r="CC130" s="70"/>
      <c r="CD130" s="70"/>
      <c r="CE130" s="70"/>
      <c r="CF130" s="70"/>
      <c r="CG130" s="70"/>
      <c r="CH130" s="70"/>
      <c r="CI130" s="70"/>
      <c r="CJ130" s="70"/>
      <c r="CK130" s="70"/>
      <c r="CL130" s="70"/>
      <c r="CM130" s="70"/>
      <c r="CN130" s="70"/>
      <c r="CO130" s="70"/>
      <c r="CP130" s="70"/>
      <c r="CQ130" s="70"/>
      <c r="CR130" s="70"/>
      <c r="CS130" s="70"/>
      <c r="CT130" s="70"/>
      <c r="CU130" s="70"/>
      <c r="CV130" s="70"/>
      <c r="CW130" s="70"/>
      <c r="CX130" s="70"/>
      <c r="CY130" s="70"/>
      <c r="CZ130" s="70"/>
      <c r="DA130" s="70"/>
      <c r="DB130" s="70"/>
      <c r="DC130" s="70"/>
      <c r="DD130" s="70"/>
      <c r="DE130" s="70"/>
      <c r="DF130" s="70"/>
      <c r="DG130" s="70"/>
      <c r="DH130" s="70"/>
      <c r="DI130" s="70"/>
      <c r="DJ130" s="70"/>
      <c r="DK130" s="70"/>
      <c r="DL130" s="70"/>
      <c r="DM130" s="70"/>
      <c r="DN130" s="70"/>
      <c r="DO130" s="70"/>
      <c r="DP130" s="67"/>
      <c r="DQ130" s="67"/>
      <c r="DR130" s="67"/>
      <c r="DS130" s="67"/>
      <c r="DT130" s="67"/>
      <c r="DU130" s="67"/>
      <c r="DV130" s="67"/>
      <c r="DW130" s="67"/>
      <c r="DX130" s="67"/>
      <c r="DY130" s="67"/>
      <c r="DZ130" s="67"/>
    </row>
    <row r="131" spans="1:131" s="48" customFormat="1" ht="26.25" customHeight="1" x14ac:dyDescent="0.15">
      <c r="A131" s="882"/>
      <c r="B131" s="883"/>
      <c r="C131" s="883"/>
      <c r="D131" s="883"/>
      <c r="E131" s="883"/>
      <c r="F131" s="883"/>
      <c r="G131" s="883"/>
      <c r="H131" s="883"/>
      <c r="I131" s="883"/>
      <c r="J131" s="883"/>
      <c r="K131" s="883"/>
      <c r="L131" s="883"/>
      <c r="M131" s="883"/>
      <c r="N131" s="883"/>
      <c r="O131" s="883"/>
      <c r="P131" s="883"/>
      <c r="Q131" s="883"/>
      <c r="R131" s="883"/>
      <c r="S131" s="883"/>
      <c r="T131" s="883"/>
      <c r="U131" s="883"/>
      <c r="V131" s="883"/>
      <c r="W131" s="884" t="s">
        <v>172</v>
      </c>
      <c r="X131" s="885"/>
      <c r="Y131" s="885"/>
      <c r="Z131" s="886"/>
      <c r="AA131" s="820">
        <v>7112858</v>
      </c>
      <c r="AB131" s="821"/>
      <c r="AC131" s="821"/>
      <c r="AD131" s="821"/>
      <c r="AE131" s="822"/>
      <c r="AF131" s="823">
        <v>6830831</v>
      </c>
      <c r="AG131" s="821"/>
      <c r="AH131" s="821"/>
      <c r="AI131" s="821"/>
      <c r="AJ131" s="822"/>
      <c r="AK131" s="823">
        <v>6825156</v>
      </c>
      <c r="AL131" s="821"/>
      <c r="AM131" s="821"/>
      <c r="AN131" s="821"/>
      <c r="AO131" s="822"/>
      <c r="AP131" s="887"/>
      <c r="AQ131" s="888"/>
      <c r="AR131" s="888"/>
      <c r="AS131" s="888"/>
      <c r="AT131" s="889"/>
      <c r="AU131" s="67"/>
      <c r="AV131" s="67"/>
      <c r="AW131" s="67"/>
      <c r="AX131" s="890" t="s">
        <v>58</v>
      </c>
      <c r="AY131" s="654"/>
      <c r="AZ131" s="654"/>
      <c r="BA131" s="654"/>
      <c r="BB131" s="654"/>
      <c r="BC131" s="654"/>
      <c r="BD131" s="654"/>
      <c r="BE131" s="862"/>
      <c r="BF131" s="891">
        <v>18.899999999999999</v>
      </c>
      <c r="BG131" s="892"/>
      <c r="BH131" s="892"/>
      <c r="BI131" s="892"/>
      <c r="BJ131" s="892"/>
      <c r="BK131" s="892"/>
      <c r="BL131" s="893"/>
      <c r="BM131" s="891">
        <v>350</v>
      </c>
      <c r="BN131" s="892"/>
      <c r="BO131" s="892"/>
      <c r="BP131" s="892"/>
      <c r="BQ131" s="892"/>
      <c r="BR131" s="892"/>
      <c r="BS131" s="893"/>
      <c r="BT131" s="894"/>
      <c r="BU131" s="895"/>
      <c r="BV131" s="895"/>
      <c r="BW131" s="895"/>
      <c r="BX131" s="895"/>
      <c r="BY131" s="895"/>
      <c r="BZ131" s="896"/>
      <c r="CA131" s="70"/>
      <c r="CB131" s="70"/>
      <c r="CC131" s="70"/>
      <c r="CD131" s="70"/>
      <c r="CE131" s="70"/>
      <c r="CF131" s="70"/>
      <c r="CG131" s="70"/>
      <c r="CH131" s="70"/>
      <c r="CI131" s="70"/>
      <c r="CJ131" s="70"/>
      <c r="CK131" s="70"/>
      <c r="CL131" s="70"/>
      <c r="CM131" s="70"/>
      <c r="CN131" s="70"/>
      <c r="CO131" s="70"/>
      <c r="CP131" s="70"/>
      <c r="CQ131" s="70"/>
      <c r="CR131" s="70"/>
      <c r="CS131" s="70"/>
      <c r="CT131" s="70"/>
      <c r="CU131" s="70"/>
      <c r="CV131" s="70"/>
      <c r="CW131" s="70"/>
      <c r="CX131" s="70"/>
      <c r="CY131" s="70"/>
      <c r="CZ131" s="70"/>
      <c r="DA131" s="70"/>
      <c r="DB131" s="70"/>
      <c r="DC131" s="70"/>
      <c r="DD131" s="70"/>
      <c r="DE131" s="70"/>
      <c r="DF131" s="70"/>
      <c r="DG131" s="70"/>
      <c r="DH131" s="70"/>
      <c r="DI131" s="70"/>
      <c r="DJ131" s="70"/>
      <c r="DK131" s="70"/>
      <c r="DL131" s="70"/>
      <c r="DM131" s="70"/>
      <c r="DN131" s="70"/>
      <c r="DO131" s="70"/>
      <c r="DP131" s="67"/>
      <c r="DQ131" s="67"/>
      <c r="DR131" s="67"/>
      <c r="DS131" s="67"/>
      <c r="DT131" s="67"/>
      <c r="DU131" s="67"/>
      <c r="DV131" s="67"/>
      <c r="DW131" s="67"/>
      <c r="DX131" s="67"/>
      <c r="DY131" s="67"/>
      <c r="DZ131" s="67"/>
    </row>
    <row r="132" spans="1:131" s="48" customFormat="1" ht="26.25" customHeight="1" x14ac:dyDescent="0.15">
      <c r="A132" s="970" t="s">
        <v>28</v>
      </c>
      <c r="B132" s="971"/>
      <c r="C132" s="971"/>
      <c r="D132" s="971"/>
      <c r="E132" s="971"/>
      <c r="F132" s="971"/>
      <c r="G132" s="971"/>
      <c r="H132" s="971"/>
      <c r="I132" s="971"/>
      <c r="J132" s="971"/>
      <c r="K132" s="971"/>
      <c r="L132" s="971"/>
      <c r="M132" s="971"/>
      <c r="N132" s="971"/>
      <c r="O132" s="971"/>
      <c r="P132" s="971"/>
      <c r="Q132" s="971"/>
      <c r="R132" s="971"/>
      <c r="S132" s="971"/>
      <c r="T132" s="971"/>
      <c r="U132" s="971"/>
      <c r="V132" s="897" t="s">
        <v>492</v>
      </c>
      <c r="W132" s="897"/>
      <c r="X132" s="897"/>
      <c r="Y132" s="897"/>
      <c r="Z132" s="898"/>
      <c r="AA132" s="899">
        <v>6.2157996119999996</v>
      </c>
      <c r="AB132" s="900"/>
      <c r="AC132" s="900"/>
      <c r="AD132" s="900"/>
      <c r="AE132" s="901"/>
      <c r="AF132" s="902">
        <v>8.3764332629999991</v>
      </c>
      <c r="AG132" s="900"/>
      <c r="AH132" s="900"/>
      <c r="AI132" s="900"/>
      <c r="AJ132" s="901"/>
      <c r="AK132" s="902">
        <v>6.5745310440000004</v>
      </c>
      <c r="AL132" s="900"/>
      <c r="AM132" s="900"/>
      <c r="AN132" s="900"/>
      <c r="AO132" s="901"/>
      <c r="AP132" s="817"/>
      <c r="AQ132" s="818"/>
      <c r="AR132" s="818"/>
      <c r="AS132" s="818"/>
      <c r="AT132" s="903"/>
      <c r="AU132" s="66"/>
      <c r="AV132" s="67"/>
      <c r="AW132" s="67"/>
      <c r="AX132" s="67"/>
      <c r="AY132" s="67"/>
      <c r="AZ132" s="67"/>
      <c r="BA132" s="67"/>
      <c r="BB132" s="67"/>
      <c r="BC132" s="67"/>
      <c r="BD132" s="67"/>
      <c r="BE132" s="67"/>
      <c r="BF132" s="67"/>
      <c r="BG132" s="67"/>
      <c r="BH132" s="67"/>
      <c r="BI132" s="67"/>
      <c r="BJ132" s="67"/>
      <c r="BK132" s="67"/>
      <c r="BL132" s="67"/>
      <c r="BM132" s="67"/>
      <c r="BN132" s="67"/>
      <c r="BO132" s="67"/>
      <c r="BP132" s="67"/>
      <c r="BQ132" s="67"/>
      <c r="BR132" s="67"/>
      <c r="BS132" s="67"/>
      <c r="BT132" s="67"/>
      <c r="BU132" s="67"/>
      <c r="BV132" s="67"/>
      <c r="BW132" s="67"/>
      <c r="BX132" s="67"/>
      <c r="BY132" s="67"/>
      <c r="BZ132" s="67"/>
      <c r="CA132" s="70"/>
      <c r="CB132" s="70"/>
      <c r="CC132" s="70"/>
      <c r="CD132" s="70"/>
      <c r="CE132" s="70"/>
      <c r="CF132" s="70"/>
      <c r="CG132" s="70"/>
      <c r="CH132" s="70"/>
      <c r="CI132" s="70"/>
      <c r="CJ132" s="70"/>
      <c r="CK132" s="70"/>
      <c r="CL132" s="70"/>
      <c r="CM132" s="70"/>
      <c r="CN132" s="70"/>
      <c r="CO132" s="70"/>
      <c r="CP132" s="70"/>
      <c r="CQ132" s="70"/>
      <c r="CR132" s="70"/>
      <c r="CS132" s="70"/>
      <c r="CT132" s="70"/>
      <c r="CU132" s="70"/>
      <c r="CV132" s="70"/>
      <c r="CW132" s="70"/>
      <c r="CX132" s="70"/>
      <c r="CY132" s="70"/>
      <c r="CZ132" s="70"/>
      <c r="DA132" s="70"/>
      <c r="DB132" s="70"/>
      <c r="DC132" s="70"/>
      <c r="DD132" s="70"/>
      <c r="DE132" s="70"/>
      <c r="DF132" s="70"/>
      <c r="DG132" s="70"/>
      <c r="DH132" s="70"/>
      <c r="DI132" s="70"/>
      <c r="DJ132" s="70"/>
      <c r="DK132" s="70"/>
      <c r="DL132" s="70"/>
      <c r="DM132" s="70"/>
      <c r="DN132" s="70"/>
      <c r="DO132" s="70"/>
      <c r="DP132" s="67"/>
      <c r="DQ132" s="67"/>
      <c r="DR132" s="67"/>
      <c r="DS132" s="67"/>
      <c r="DT132" s="67"/>
      <c r="DU132" s="67"/>
      <c r="DV132" s="67"/>
      <c r="DW132" s="67"/>
      <c r="DX132" s="67"/>
      <c r="DY132" s="67"/>
      <c r="DZ132" s="67"/>
    </row>
    <row r="133" spans="1:131" s="48" customFormat="1" ht="26.25" customHeight="1" x14ac:dyDescent="0.15">
      <c r="A133" s="972"/>
      <c r="B133" s="973"/>
      <c r="C133" s="973"/>
      <c r="D133" s="973"/>
      <c r="E133" s="973"/>
      <c r="F133" s="973"/>
      <c r="G133" s="973"/>
      <c r="H133" s="973"/>
      <c r="I133" s="973"/>
      <c r="J133" s="973"/>
      <c r="K133" s="973"/>
      <c r="L133" s="973"/>
      <c r="M133" s="973"/>
      <c r="N133" s="973"/>
      <c r="O133" s="973"/>
      <c r="P133" s="973"/>
      <c r="Q133" s="973"/>
      <c r="R133" s="973"/>
      <c r="S133" s="973"/>
      <c r="T133" s="973"/>
      <c r="U133" s="973"/>
      <c r="V133" s="904" t="s">
        <v>83</v>
      </c>
      <c r="W133" s="904"/>
      <c r="X133" s="904"/>
      <c r="Y133" s="904"/>
      <c r="Z133" s="905"/>
      <c r="AA133" s="906">
        <v>5.8</v>
      </c>
      <c r="AB133" s="907"/>
      <c r="AC133" s="907"/>
      <c r="AD133" s="907"/>
      <c r="AE133" s="908"/>
      <c r="AF133" s="906">
        <v>6.8</v>
      </c>
      <c r="AG133" s="907"/>
      <c r="AH133" s="907"/>
      <c r="AI133" s="907"/>
      <c r="AJ133" s="908"/>
      <c r="AK133" s="906">
        <v>7</v>
      </c>
      <c r="AL133" s="907"/>
      <c r="AM133" s="907"/>
      <c r="AN133" s="907"/>
      <c r="AO133" s="908"/>
      <c r="AP133" s="842"/>
      <c r="AQ133" s="843"/>
      <c r="AR133" s="843"/>
      <c r="AS133" s="843"/>
      <c r="AT133" s="909"/>
      <c r="AU133" s="67"/>
      <c r="AV133" s="67"/>
      <c r="AW133" s="67"/>
      <c r="AX133" s="67"/>
      <c r="AY133" s="67"/>
      <c r="AZ133" s="67"/>
      <c r="BA133" s="67"/>
      <c r="BB133" s="67"/>
      <c r="BC133" s="67"/>
      <c r="BD133" s="67"/>
      <c r="BE133" s="67"/>
      <c r="BF133" s="67"/>
      <c r="BG133" s="67"/>
      <c r="BH133" s="67"/>
      <c r="BI133" s="67"/>
      <c r="BJ133" s="67"/>
      <c r="BK133" s="67"/>
      <c r="BL133" s="67"/>
      <c r="BM133" s="67"/>
      <c r="BN133" s="70"/>
      <c r="BO133" s="70"/>
      <c r="BP133" s="70"/>
      <c r="BQ133" s="70"/>
      <c r="BR133" s="70"/>
      <c r="BS133" s="70"/>
      <c r="BT133" s="70"/>
      <c r="BU133" s="70"/>
      <c r="BV133" s="70"/>
      <c r="BW133" s="70"/>
      <c r="BX133" s="70"/>
      <c r="BY133" s="70"/>
      <c r="BZ133" s="70"/>
      <c r="CA133" s="70"/>
      <c r="CB133" s="70"/>
      <c r="CC133" s="70"/>
      <c r="CD133" s="70"/>
      <c r="CE133" s="70"/>
      <c r="CF133" s="70"/>
      <c r="CG133" s="70"/>
      <c r="CH133" s="70"/>
      <c r="CI133" s="70"/>
      <c r="CJ133" s="70"/>
      <c r="CK133" s="70"/>
      <c r="CL133" s="70"/>
      <c r="CM133" s="70"/>
      <c r="CN133" s="70"/>
      <c r="CO133" s="70"/>
      <c r="CP133" s="70"/>
      <c r="CQ133" s="70"/>
      <c r="CR133" s="70"/>
      <c r="CS133" s="70"/>
      <c r="CT133" s="70"/>
      <c r="CU133" s="70"/>
      <c r="CV133" s="70"/>
      <c r="CW133" s="70"/>
      <c r="CX133" s="70"/>
      <c r="CY133" s="70"/>
      <c r="CZ133" s="70"/>
      <c r="DA133" s="70"/>
      <c r="DB133" s="70"/>
      <c r="DC133" s="70"/>
      <c r="DD133" s="70"/>
      <c r="DE133" s="70"/>
      <c r="DF133" s="70"/>
      <c r="DG133" s="70"/>
      <c r="DH133" s="70"/>
      <c r="DI133" s="70"/>
      <c r="DJ133" s="70"/>
      <c r="DK133" s="70"/>
      <c r="DL133" s="70"/>
      <c r="DM133" s="70"/>
      <c r="DN133" s="70"/>
      <c r="DO133" s="70"/>
      <c r="DP133" s="67"/>
      <c r="DQ133" s="67"/>
      <c r="DR133" s="67"/>
      <c r="DS133" s="67"/>
      <c r="DT133" s="67"/>
      <c r="DU133" s="67"/>
      <c r="DV133" s="67"/>
      <c r="DW133" s="67"/>
      <c r="DX133" s="67"/>
      <c r="DY133" s="67"/>
      <c r="DZ133" s="67"/>
    </row>
    <row r="134" spans="1:131" ht="11.25" customHeight="1" x14ac:dyDescent="0.15">
      <c r="A134" s="61"/>
      <c r="B134" s="61"/>
      <c r="C134" s="61"/>
      <c r="D134" s="61"/>
      <c r="E134" s="61"/>
      <c r="F134" s="61"/>
      <c r="G134" s="61"/>
      <c r="H134" s="61"/>
      <c r="I134" s="61"/>
      <c r="J134" s="61"/>
      <c r="K134" s="61"/>
      <c r="L134" s="61"/>
      <c r="M134" s="61"/>
      <c r="N134" s="61"/>
      <c r="O134" s="61"/>
      <c r="P134" s="61"/>
      <c r="Q134" s="61"/>
      <c r="R134" s="61"/>
      <c r="S134" s="61"/>
      <c r="T134" s="61"/>
      <c r="U134" s="61"/>
      <c r="V134" s="61"/>
      <c r="W134" s="61"/>
      <c r="X134" s="61"/>
      <c r="Y134" s="61"/>
      <c r="Z134" s="61"/>
      <c r="AA134" s="61"/>
      <c r="AB134" s="61"/>
      <c r="AC134" s="61"/>
      <c r="AD134" s="61"/>
      <c r="AE134" s="61"/>
      <c r="AF134" s="61"/>
      <c r="AG134" s="61"/>
      <c r="AH134" s="61"/>
      <c r="AI134" s="61"/>
      <c r="AJ134" s="61"/>
      <c r="AK134" s="61"/>
      <c r="AL134" s="61"/>
      <c r="AM134" s="61"/>
      <c r="AN134" s="61"/>
      <c r="AO134" s="61"/>
      <c r="AP134" s="61"/>
      <c r="AQ134" s="61"/>
      <c r="AR134" s="61"/>
      <c r="AS134" s="61"/>
      <c r="AT134" s="61"/>
      <c r="AU134" s="67"/>
      <c r="AV134" s="67"/>
      <c r="AW134" s="67"/>
      <c r="AX134" s="67"/>
      <c r="AY134" s="67"/>
      <c r="AZ134" s="67"/>
      <c r="BA134" s="67"/>
      <c r="BB134" s="67"/>
      <c r="BC134" s="67"/>
      <c r="BD134" s="67"/>
      <c r="BE134" s="67"/>
      <c r="BF134" s="67"/>
      <c r="BG134" s="67"/>
      <c r="BH134" s="67"/>
      <c r="BI134" s="67"/>
      <c r="BJ134" s="67"/>
      <c r="BK134" s="67"/>
      <c r="BL134" s="67"/>
      <c r="BM134" s="67"/>
      <c r="BN134" s="70"/>
      <c r="BO134" s="70"/>
      <c r="BP134" s="70"/>
      <c r="BQ134" s="70"/>
      <c r="BR134" s="70"/>
      <c r="BS134" s="70"/>
      <c r="BT134" s="70"/>
      <c r="BU134" s="70"/>
      <c r="BV134" s="70"/>
      <c r="BW134" s="70"/>
      <c r="BX134" s="70"/>
      <c r="BY134" s="70"/>
      <c r="BZ134" s="70"/>
      <c r="CA134" s="70"/>
      <c r="CB134" s="70"/>
      <c r="CC134" s="70"/>
      <c r="CD134" s="70"/>
      <c r="CE134" s="70"/>
      <c r="CF134" s="70"/>
      <c r="CG134" s="70"/>
      <c r="CH134" s="70"/>
      <c r="CI134" s="70"/>
      <c r="CJ134" s="70"/>
      <c r="CK134" s="70"/>
      <c r="CL134" s="70"/>
      <c r="CM134" s="70"/>
      <c r="CN134" s="70"/>
      <c r="CO134" s="70"/>
      <c r="CP134" s="70"/>
      <c r="CQ134" s="70"/>
      <c r="CR134" s="70"/>
      <c r="CS134" s="70"/>
      <c r="CT134" s="70"/>
      <c r="CU134" s="70"/>
      <c r="CV134" s="70"/>
      <c r="CW134" s="70"/>
      <c r="CX134" s="70"/>
      <c r="CY134" s="70"/>
      <c r="CZ134" s="70"/>
      <c r="DA134" s="70"/>
      <c r="DB134" s="70"/>
      <c r="DC134" s="70"/>
      <c r="DD134" s="70"/>
      <c r="DE134" s="70"/>
      <c r="DF134" s="70"/>
      <c r="DG134" s="70"/>
      <c r="DH134" s="70"/>
      <c r="DI134" s="70"/>
      <c r="DJ134" s="70"/>
      <c r="DK134" s="70"/>
      <c r="DL134" s="70"/>
      <c r="DM134" s="70"/>
      <c r="DN134" s="70"/>
      <c r="DO134" s="70"/>
      <c r="DP134" s="67"/>
      <c r="DQ134" s="67"/>
      <c r="DR134" s="67"/>
      <c r="DS134" s="67"/>
      <c r="DT134" s="67"/>
      <c r="DU134" s="67"/>
      <c r="DV134" s="67"/>
      <c r="DW134" s="67"/>
      <c r="DX134" s="67"/>
      <c r="DY134" s="67"/>
      <c r="DZ134" s="67"/>
      <c r="EA134" s="48"/>
    </row>
    <row r="135" spans="1:131" ht="14.25" hidden="1" x14ac:dyDescent="0.15">
      <c r="AU135" s="61"/>
      <c r="AV135" s="61"/>
      <c r="AW135" s="61"/>
      <c r="AX135" s="61"/>
      <c r="AY135" s="61"/>
      <c r="AZ135" s="61"/>
      <c r="BA135" s="61"/>
      <c r="BB135" s="61"/>
      <c r="BC135" s="61"/>
      <c r="BD135" s="61"/>
      <c r="BE135" s="61"/>
      <c r="BF135" s="61"/>
      <c r="BG135" s="61"/>
      <c r="BH135" s="61"/>
      <c r="BI135" s="61"/>
      <c r="BJ135" s="61"/>
      <c r="BK135" s="61"/>
      <c r="BL135" s="61"/>
      <c r="BM135" s="61"/>
      <c r="BN135" s="61"/>
      <c r="BO135" s="61"/>
      <c r="BP135" s="61"/>
      <c r="BQ135" s="61"/>
      <c r="BR135" s="61"/>
      <c r="BS135" s="61"/>
      <c r="BT135" s="61"/>
      <c r="BU135" s="61"/>
      <c r="BV135" s="61"/>
      <c r="BW135" s="61"/>
      <c r="BX135" s="61"/>
      <c r="BY135" s="61"/>
      <c r="BZ135" s="61"/>
      <c r="CA135" s="61"/>
      <c r="CB135" s="61"/>
      <c r="CC135" s="61"/>
      <c r="CD135" s="61"/>
      <c r="CE135" s="61"/>
      <c r="CF135" s="61"/>
      <c r="CG135" s="61"/>
      <c r="CH135" s="61"/>
      <c r="CI135" s="61"/>
      <c r="CJ135" s="61"/>
      <c r="CK135" s="61"/>
      <c r="CL135" s="61"/>
      <c r="CM135" s="61"/>
      <c r="CN135" s="61"/>
      <c r="CO135" s="61"/>
      <c r="CP135" s="61"/>
      <c r="CQ135" s="61"/>
      <c r="CR135" s="61"/>
      <c r="CS135" s="61"/>
      <c r="CT135" s="61"/>
      <c r="CU135" s="61"/>
      <c r="CV135" s="61"/>
      <c r="CW135" s="61"/>
      <c r="CX135" s="61"/>
      <c r="CY135" s="61"/>
      <c r="CZ135" s="61"/>
      <c r="DA135" s="61"/>
      <c r="DB135" s="61"/>
      <c r="DC135" s="61"/>
      <c r="DD135" s="61"/>
      <c r="DE135" s="61"/>
      <c r="DF135" s="61"/>
      <c r="DG135" s="61"/>
      <c r="DH135" s="61"/>
      <c r="DI135" s="61"/>
      <c r="DJ135" s="61"/>
      <c r="DK135" s="61"/>
      <c r="DL135" s="61"/>
      <c r="DM135" s="61"/>
      <c r="DN135" s="61"/>
      <c r="DO135" s="61"/>
      <c r="DP135" s="61"/>
      <c r="DQ135" s="61"/>
      <c r="DR135" s="61"/>
      <c r="DS135" s="61"/>
      <c r="DT135" s="61"/>
      <c r="DU135" s="61"/>
      <c r="DV135" s="61"/>
      <c r="DW135" s="61"/>
      <c r="DX135" s="61"/>
      <c r="DY135" s="61"/>
      <c r="DZ135" s="61"/>
    </row>
  </sheetData>
  <sheetProtection algorithmName="SHA-512" hashValue="T3If9icmD0s+AnDyJZPiTyrb+uWRfikH6JdoAvU+BfbQ77nfTjY3A7yNRfBMZ6op0bdYjcoBDaqP3qyURptFWg==" saltValue="yqa/RwtueKl8SWaXzFydiQ==" spinCount="100000" sheet="1" objects="1" scenarios="1" formatRows="0"/>
  <mergeCells count="2035">
    <mergeCell ref="DQ5:DU6"/>
    <mergeCell ref="DV5:DZ6"/>
    <mergeCell ref="A26:P27"/>
    <mergeCell ref="Q26:U27"/>
    <mergeCell ref="V26:Z27"/>
    <mergeCell ref="AA26:AE27"/>
    <mergeCell ref="AF26:AJ27"/>
    <mergeCell ref="AK26:AO27"/>
    <mergeCell ref="AP26:AT27"/>
    <mergeCell ref="AU26:AY27"/>
    <mergeCell ref="AZ26:BD27"/>
    <mergeCell ref="BE26:BI27"/>
    <mergeCell ref="A66:P67"/>
    <mergeCell ref="Q66:U67"/>
    <mergeCell ref="V66:Z67"/>
    <mergeCell ref="AA66:AE67"/>
    <mergeCell ref="AF66:AJ67"/>
    <mergeCell ref="AK66:AO67"/>
    <mergeCell ref="AP66:AT67"/>
    <mergeCell ref="AU66:AY67"/>
    <mergeCell ref="AZ66:BD67"/>
    <mergeCell ref="V132:Z132"/>
    <mergeCell ref="AA132:AE132"/>
    <mergeCell ref="AF132:AJ132"/>
    <mergeCell ref="AK132:AO132"/>
    <mergeCell ref="AP132:AT132"/>
    <mergeCell ref="V133:Z133"/>
    <mergeCell ref="AA133:AE133"/>
    <mergeCell ref="AF133:AJ133"/>
    <mergeCell ref="AK133:AO133"/>
    <mergeCell ref="AP133:AT133"/>
    <mergeCell ref="A5:P6"/>
    <mergeCell ref="Q5:U6"/>
    <mergeCell ref="V5:Z6"/>
    <mergeCell ref="AA5:AE6"/>
    <mergeCell ref="AF5:AJ6"/>
    <mergeCell ref="AK5:AO6"/>
    <mergeCell ref="AP5:AT6"/>
    <mergeCell ref="A112:B116"/>
    <mergeCell ref="A132:U133"/>
    <mergeCell ref="A119:B127"/>
    <mergeCell ref="A130:V130"/>
    <mergeCell ref="W130:Z130"/>
    <mergeCell ref="AA130:AE130"/>
    <mergeCell ref="AF130:AJ130"/>
    <mergeCell ref="AK130:AO130"/>
    <mergeCell ref="AP130:AT130"/>
    <mergeCell ref="AX130:BE130"/>
    <mergeCell ref="BF130:BL130"/>
    <mergeCell ref="BM130:BS130"/>
    <mergeCell ref="BT130:BZ130"/>
    <mergeCell ref="A131:V131"/>
    <mergeCell ref="W131:Z131"/>
    <mergeCell ref="AA131:AE131"/>
    <mergeCell ref="AF131:AJ131"/>
    <mergeCell ref="AK131:AO131"/>
    <mergeCell ref="AP131:AT131"/>
    <mergeCell ref="AX131:BE131"/>
    <mergeCell ref="BF131:BL131"/>
    <mergeCell ref="BM131:BS131"/>
    <mergeCell ref="BT131:BZ131"/>
    <mergeCell ref="A128:V128"/>
    <mergeCell ref="W128:Z128"/>
    <mergeCell ref="AA128:AE128"/>
    <mergeCell ref="AF128:AJ128"/>
    <mergeCell ref="AK128:AO128"/>
    <mergeCell ref="AP128:AT128"/>
    <mergeCell ref="AX128:BE128"/>
    <mergeCell ref="BF128:BL128"/>
    <mergeCell ref="BM128:BS128"/>
    <mergeCell ref="BT128:BZ128"/>
    <mergeCell ref="CP128:DF128"/>
    <mergeCell ref="DG128:DK128"/>
    <mergeCell ref="DL128:DP128"/>
    <mergeCell ref="DQ128:DU128"/>
    <mergeCell ref="DV128:DZ128"/>
    <mergeCell ref="A129:V129"/>
    <mergeCell ref="W129:Z129"/>
    <mergeCell ref="AA129:AE129"/>
    <mergeCell ref="AF129:AJ129"/>
    <mergeCell ref="AK129:AO129"/>
    <mergeCell ref="AP129:AT129"/>
    <mergeCell ref="AX129:BE129"/>
    <mergeCell ref="BF129:BL129"/>
    <mergeCell ref="BM129:BS129"/>
    <mergeCell ref="BT129:BZ129"/>
    <mergeCell ref="CK125:CO128"/>
    <mergeCell ref="C126:Z126"/>
    <mergeCell ref="AA126:AE126"/>
    <mergeCell ref="AF126:AJ126"/>
    <mergeCell ref="AK126:AO126"/>
    <mergeCell ref="AP126:AT126"/>
    <mergeCell ref="CP126:DF126"/>
    <mergeCell ref="DG126:DK126"/>
    <mergeCell ref="DL126:DP126"/>
    <mergeCell ref="DQ126:DU126"/>
    <mergeCell ref="DV126:DZ126"/>
    <mergeCell ref="C127:Z127"/>
    <mergeCell ref="AA127:AE127"/>
    <mergeCell ref="AF127:AJ127"/>
    <mergeCell ref="AK127:AO127"/>
    <mergeCell ref="AP127:AT127"/>
    <mergeCell ref="AX127:BE127"/>
    <mergeCell ref="BF127:BL127"/>
    <mergeCell ref="BM127:BS127"/>
    <mergeCell ref="BT127:BZ127"/>
    <mergeCell ref="CP127:DF127"/>
    <mergeCell ref="DG127:DK127"/>
    <mergeCell ref="DL127:DP127"/>
    <mergeCell ref="DQ127:DU127"/>
    <mergeCell ref="DV127:DZ127"/>
    <mergeCell ref="C124:Z124"/>
    <mergeCell ref="AA124:AE124"/>
    <mergeCell ref="AF124:AJ124"/>
    <mergeCell ref="AK124:AO124"/>
    <mergeCell ref="AP124:AT124"/>
    <mergeCell ref="AU124:BP124"/>
    <mergeCell ref="BQ124:BU124"/>
    <mergeCell ref="BV124:BZ124"/>
    <mergeCell ref="CA124:CE124"/>
    <mergeCell ref="CF124:CJ124"/>
    <mergeCell ref="CP124:DF124"/>
    <mergeCell ref="DG124:DK124"/>
    <mergeCell ref="DL124:DP124"/>
    <mergeCell ref="DQ124:DU124"/>
    <mergeCell ref="DV124:DZ124"/>
    <mergeCell ref="C125:Z125"/>
    <mergeCell ref="AA125:AE125"/>
    <mergeCell ref="AF125:AJ125"/>
    <mergeCell ref="AK125:AO125"/>
    <mergeCell ref="AP125:AT125"/>
    <mergeCell ref="CP125:DF125"/>
    <mergeCell ref="DG125:DK125"/>
    <mergeCell ref="DL125:DP125"/>
    <mergeCell ref="DQ125:DU125"/>
    <mergeCell ref="DV125:DZ125"/>
    <mergeCell ref="CK120:CO124"/>
    <mergeCell ref="C122:Z122"/>
    <mergeCell ref="AA122:AE122"/>
    <mergeCell ref="AF122:AJ122"/>
    <mergeCell ref="AK122:AO122"/>
    <mergeCell ref="AP122:AT122"/>
    <mergeCell ref="AZ122:BP122"/>
    <mergeCell ref="BQ122:BU122"/>
    <mergeCell ref="BV122:BZ122"/>
    <mergeCell ref="CA122:CE122"/>
    <mergeCell ref="CF122:CJ122"/>
    <mergeCell ref="CP122:DF122"/>
    <mergeCell ref="DG122:DK122"/>
    <mergeCell ref="DL122:DP122"/>
    <mergeCell ref="DQ122:DU122"/>
    <mergeCell ref="DV122:DZ122"/>
    <mergeCell ref="C123:Z123"/>
    <mergeCell ref="AA123:AE123"/>
    <mergeCell ref="AF123:AJ123"/>
    <mergeCell ref="AK123:AO123"/>
    <mergeCell ref="AP123:AT123"/>
    <mergeCell ref="BO123:BP123"/>
    <mergeCell ref="BQ123:BU123"/>
    <mergeCell ref="BV123:BZ123"/>
    <mergeCell ref="CA123:CE123"/>
    <mergeCell ref="CF123:CJ123"/>
    <mergeCell ref="CP123:DF123"/>
    <mergeCell ref="DG123:DK123"/>
    <mergeCell ref="DL123:DP123"/>
    <mergeCell ref="DQ123:DU123"/>
    <mergeCell ref="DV123:DZ123"/>
    <mergeCell ref="AU120:AY123"/>
    <mergeCell ref="C120:Z120"/>
    <mergeCell ref="AA120:AE120"/>
    <mergeCell ref="AF120:AJ120"/>
    <mergeCell ref="AK120:AO120"/>
    <mergeCell ref="AP120:AT120"/>
    <mergeCell ref="AZ120:BP120"/>
    <mergeCell ref="BQ120:BU120"/>
    <mergeCell ref="BV120:BZ120"/>
    <mergeCell ref="CA120:CE120"/>
    <mergeCell ref="CF120:CJ120"/>
    <mergeCell ref="CP120:DF120"/>
    <mergeCell ref="DG120:DK120"/>
    <mergeCell ref="DL120:DP120"/>
    <mergeCell ref="DQ120:DU120"/>
    <mergeCell ref="DV120:DZ120"/>
    <mergeCell ref="C121:Z121"/>
    <mergeCell ref="AA121:AE121"/>
    <mergeCell ref="AF121:AJ121"/>
    <mergeCell ref="AK121:AO121"/>
    <mergeCell ref="AP121:AT121"/>
    <mergeCell ref="AZ121:BP121"/>
    <mergeCell ref="BQ121:BU121"/>
    <mergeCell ref="BV121:BZ121"/>
    <mergeCell ref="CA121:CE121"/>
    <mergeCell ref="CF121:CJ121"/>
    <mergeCell ref="CP121:DF121"/>
    <mergeCell ref="DG121:DK121"/>
    <mergeCell ref="DL121:DP121"/>
    <mergeCell ref="DQ121:DU121"/>
    <mergeCell ref="DV121:DZ121"/>
    <mergeCell ref="A118:Z118"/>
    <mergeCell ref="AA118:AE118"/>
    <mergeCell ref="AF118:AJ118"/>
    <mergeCell ref="AK118:AO118"/>
    <mergeCell ref="AP118:AT118"/>
    <mergeCell ref="AZ118:BP118"/>
    <mergeCell ref="BQ118:BU118"/>
    <mergeCell ref="BV118:BZ118"/>
    <mergeCell ref="CA118:CE118"/>
    <mergeCell ref="CF118:CJ118"/>
    <mergeCell ref="CM118:DF118"/>
    <mergeCell ref="DG118:DK118"/>
    <mergeCell ref="DL118:DP118"/>
    <mergeCell ref="DQ118:DU118"/>
    <mergeCell ref="DV118:DZ118"/>
    <mergeCell ref="C119:Z119"/>
    <mergeCell ref="AA119:AE119"/>
    <mergeCell ref="AF119:AJ119"/>
    <mergeCell ref="AK119:AO119"/>
    <mergeCell ref="AP119:AT119"/>
    <mergeCell ref="BO119:BP119"/>
    <mergeCell ref="BQ119:BU119"/>
    <mergeCell ref="BV119:BZ119"/>
    <mergeCell ref="CA119:CE119"/>
    <mergeCell ref="CF119:CJ119"/>
    <mergeCell ref="CM119:DF119"/>
    <mergeCell ref="DG119:DK119"/>
    <mergeCell ref="DL119:DP119"/>
    <mergeCell ref="DQ119:DU119"/>
    <mergeCell ref="DV119:DZ119"/>
    <mergeCell ref="AU110:AY119"/>
    <mergeCell ref="CK110:CL119"/>
    <mergeCell ref="C116:Z116"/>
    <mergeCell ref="AA116:AE116"/>
    <mergeCell ref="AF116:AJ116"/>
    <mergeCell ref="AK116:AO116"/>
    <mergeCell ref="AP116:AT116"/>
    <mergeCell ref="AZ116:BP116"/>
    <mergeCell ref="BQ116:BU116"/>
    <mergeCell ref="BV116:BZ116"/>
    <mergeCell ref="CA116:CE116"/>
    <mergeCell ref="CF116:CJ116"/>
    <mergeCell ref="CM116:DF116"/>
    <mergeCell ref="DG116:DK116"/>
    <mergeCell ref="DL116:DP116"/>
    <mergeCell ref="DQ116:DU116"/>
    <mergeCell ref="DV116:DZ116"/>
    <mergeCell ref="A117:X117"/>
    <mergeCell ref="Y117:Z117"/>
    <mergeCell ref="AA117:AE117"/>
    <mergeCell ref="AF117:AJ117"/>
    <mergeCell ref="AK117:AO117"/>
    <mergeCell ref="AP117:AT117"/>
    <mergeCell ref="AZ117:BP117"/>
    <mergeCell ref="BQ117:BU117"/>
    <mergeCell ref="BV117:BZ117"/>
    <mergeCell ref="CA117:CE117"/>
    <mergeCell ref="CF117:CJ117"/>
    <mergeCell ref="CM117:DF117"/>
    <mergeCell ref="DG117:DK117"/>
    <mergeCell ref="DL117:DP117"/>
    <mergeCell ref="DQ117:DU117"/>
    <mergeCell ref="DV117:DZ117"/>
    <mergeCell ref="C114:Z114"/>
    <mergeCell ref="AA114:AE114"/>
    <mergeCell ref="AF114:AJ114"/>
    <mergeCell ref="AK114:AO114"/>
    <mergeCell ref="AP114:AT114"/>
    <mergeCell ref="AZ114:BP114"/>
    <mergeCell ref="BQ114:BU114"/>
    <mergeCell ref="BV114:BZ114"/>
    <mergeCell ref="CA114:CE114"/>
    <mergeCell ref="CF114:CJ114"/>
    <mergeCell ref="CM114:DF114"/>
    <mergeCell ref="DG114:DK114"/>
    <mergeCell ref="DL114:DP114"/>
    <mergeCell ref="DQ114:DU114"/>
    <mergeCell ref="DV114:DZ114"/>
    <mergeCell ref="C115:Z115"/>
    <mergeCell ref="AA115:AE115"/>
    <mergeCell ref="AF115:AJ115"/>
    <mergeCell ref="AK115:AO115"/>
    <mergeCell ref="AP115:AT115"/>
    <mergeCell ref="AZ115:BP115"/>
    <mergeCell ref="BQ115:BU115"/>
    <mergeCell ref="BV115:BZ115"/>
    <mergeCell ref="CA115:CE115"/>
    <mergeCell ref="CF115:CJ115"/>
    <mergeCell ref="CM115:DF115"/>
    <mergeCell ref="DG115:DK115"/>
    <mergeCell ref="DL115:DP115"/>
    <mergeCell ref="DQ115:DU115"/>
    <mergeCell ref="DV115:DZ115"/>
    <mergeCell ref="C112:Z112"/>
    <mergeCell ref="AA112:AE112"/>
    <mergeCell ref="AF112:AJ112"/>
    <mergeCell ref="AK112:AO112"/>
    <mergeCell ref="AP112:AT112"/>
    <mergeCell ref="AZ112:BP112"/>
    <mergeCell ref="BQ112:BU112"/>
    <mergeCell ref="BV112:BZ112"/>
    <mergeCell ref="CA112:CE112"/>
    <mergeCell ref="CF112:CJ112"/>
    <mergeCell ref="CM112:DF112"/>
    <mergeCell ref="DG112:DK112"/>
    <mergeCell ref="DL112:DP112"/>
    <mergeCell ref="DQ112:DU112"/>
    <mergeCell ref="DV112:DZ112"/>
    <mergeCell ref="C113:Z113"/>
    <mergeCell ref="AA113:AE113"/>
    <mergeCell ref="AF113:AJ113"/>
    <mergeCell ref="AK113:AO113"/>
    <mergeCell ref="AP113:AT113"/>
    <mergeCell ref="AZ113:BP113"/>
    <mergeCell ref="BQ113:BU113"/>
    <mergeCell ref="BV113:BZ113"/>
    <mergeCell ref="CA113:CE113"/>
    <mergeCell ref="CF113:CJ113"/>
    <mergeCell ref="CM113:DF113"/>
    <mergeCell ref="DG113:DK113"/>
    <mergeCell ref="DL113:DP113"/>
    <mergeCell ref="DQ113:DU113"/>
    <mergeCell ref="DV113:DZ113"/>
    <mergeCell ref="A110:Z110"/>
    <mergeCell ref="AA110:AE110"/>
    <mergeCell ref="AF110:AJ110"/>
    <mergeCell ref="AK110:AO110"/>
    <mergeCell ref="AP110:AT110"/>
    <mergeCell ref="AZ110:BP110"/>
    <mergeCell ref="BQ110:BU110"/>
    <mergeCell ref="BV110:BZ110"/>
    <mergeCell ref="CA110:CE110"/>
    <mergeCell ref="CF110:CJ110"/>
    <mergeCell ref="CM110:DF110"/>
    <mergeCell ref="DG110:DK110"/>
    <mergeCell ref="DL110:DP110"/>
    <mergeCell ref="DQ110:DU110"/>
    <mergeCell ref="DV110:DZ110"/>
    <mergeCell ref="A111:Z111"/>
    <mergeCell ref="AA111:AE111"/>
    <mergeCell ref="AF111:AJ111"/>
    <mergeCell ref="AK111:AO111"/>
    <mergeCell ref="AP111:AT111"/>
    <mergeCell ref="AZ111:BP111"/>
    <mergeCell ref="BQ111:BU111"/>
    <mergeCell ref="BV111:BZ111"/>
    <mergeCell ref="CA111:CE111"/>
    <mergeCell ref="CF111:CJ111"/>
    <mergeCell ref="CM111:DF111"/>
    <mergeCell ref="DG111:DK111"/>
    <mergeCell ref="DL111:DP111"/>
    <mergeCell ref="DQ111:DU111"/>
    <mergeCell ref="DV111:DZ111"/>
    <mergeCell ref="BQ103:DZ103"/>
    <mergeCell ref="BQ104:DZ104"/>
    <mergeCell ref="A108:AT108"/>
    <mergeCell ref="AU108:DZ108"/>
    <mergeCell ref="A109:Z109"/>
    <mergeCell ref="AA109:AE109"/>
    <mergeCell ref="AF109:AJ109"/>
    <mergeCell ref="AK109:AO109"/>
    <mergeCell ref="AP109:AT109"/>
    <mergeCell ref="AU109:BP109"/>
    <mergeCell ref="BQ109:BU109"/>
    <mergeCell ref="BV109:BZ109"/>
    <mergeCell ref="CA109:CE109"/>
    <mergeCell ref="CF109:CJ109"/>
    <mergeCell ref="CK109:DF109"/>
    <mergeCell ref="DG109:DK109"/>
    <mergeCell ref="DL109:DP109"/>
    <mergeCell ref="DQ109:DU109"/>
    <mergeCell ref="DV109:DZ109"/>
    <mergeCell ref="BS101:CG101"/>
    <mergeCell ref="CH101:CL101"/>
    <mergeCell ref="CM101:CQ101"/>
    <mergeCell ref="CR101:CV101"/>
    <mergeCell ref="CW101:DA101"/>
    <mergeCell ref="DB101:DF101"/>
    <mergeCell ref="DG101:DK101"/>
    <mergeCell ref="DL101:DP101"/>
    <mergeCell ref="DQ101:DU101"/>
    <mergeCell ref="DV101:DZ101"/>
    <mergeCell ref="BR102:CG102"/>
    <mergeCell ref="CH102:CL102"/>
    <mergeCell ref="CM102:CQ102"/>
    <mergeCell ref="CR102:CV102"/>
    <mergeCell ref="CW102:DA102"/>
    <mergeCell ref="DB102:DF102"/>
    <mergeCell ref="DG102:DK102"/>
    <mergeCell ref="DL102:DP102"/>
    <mergeCell ref="DQ102:DU102"/>
    <mergeCell ref="DV102:DZ102"/>
    <mergeCell ref="BS99:CG99"/>
    <mergeCell ref="CH99:CL99"/>
    <mergeCell ref="CM99:CQ99"/>
    <mergeCell ref="CR99:CV99"/>
    <mergeCell ref="CW99:DA99"/>
    <mergeCell ref="DB99:DF99"/>
    <mergeCell ref="DG99:DK99"/>
    <mergeCell ref="DL99:DP99"/>
    <mergeCell ref="DQ99:DU99"/>
    <mergeCell ref="DV99:DZ99"/>
    <mergeCell ref="BS100:CG100"/>
    <mergeCell ref="CH100:CL100"/>
    <mergeCell ref="CM100:CQ100"/>
    <mergeCell ref="CR100:CV100"/>
    <mergeCell ref="CW100:DA100"/>
    <mergeCell ref="DB100:DF100"/>
    <mergeCell ref="DG100:DK100"/>
    <mergeCell ref="DL100:DP100"/>
    <mergeCell ref="DQ100:DU100"/>
    <mergeCell ref="DV100:DZ100"/>
    <mergeCell ref="BS97:CG97"/>
    <mergeCell ref="CH97:CL97"/>
    <mergeCell ref="CM97:CQ97"/>
    <mergeCell ref="CR97:CV97"/>
    <mergeCell ref="CW97:DA97"/>
    <mergeCell ref="DB97:DF97"/>
    <mergeCell ref="DG97:DK97"/>
    <mergeCell ref="DL97:DP97"/>
    <mergeCell ref="DQ97:DU97"/>
    <mergeCell ref="DV97:DZ97"/>
    <mergeCell ref="BS98:CG98"/>
    <mergeCell ref="CH98:CL98"/>
    <mergeCell ref="CM98:CQ98"/>
    <mergeCell ref="CR98:CV98"/>
    <mergeCell ref="CW98:DA98"/>
    <mergeCell ref="DB98:DF98"/>
    <mergeCell ref="DG98:DK98"/>
    <mergeCell ref="DL98:DP98"/>
    <mergeCell ref="DQ98:DU98"/>
    <mergeCell ref="DV98:DZ98"/>
    <mergeCell ref="BS95:CG95"/>
    <mergeCell ref="CH95:CL95"/>
    <mergeCell ref="CM95:CQ95"/>
    <mergeCell ref="CR95:CV95"/>
    <mergeCell ref="CW95:DA95"/>
    <mergeCell ref="DB95:DF95"/>
    <mergeCell ref="DG95:DK95"/>
    <mergeCell ref="DL95:DP95"/>
    <mergeCell ref="DQ95:DU95"/>
    <mergeCell ref="DV95:DZ95"/>
    <mergeCell ref="BS96:CG96"/>
    <mergeCell ref="CH96:CL96"/>
    <mergeCell ref="CM96:CQ96"/>
    <mergeCell ref="CR96:CV96"/>
    <mergeCell ref="CW96:DA96"/>
    <mergeCell ref="DB96:DF96"/>
    <mergeCell ref="DG96:DK96"/>
    <mergeCell ref="DL96:DP96"/>
    <mergeCell ref="DQ96:DU96"/>
    <mergeCell ref="DV96:DZ96"/>
    <mergeCell ref="BS93:CG93"/>
    <mergeCell ref="CH93:CL93"/>
    <mergeCell ref="CM93:CQ93"/>
    <mergeCell ref="CR93:CV93"/>
    <mergeCell ref="CW93:DA93"/>
    <mergeCell ref="DB93:DF93"/>
    <mergeCell ref="DG93:DK93"/>
    <mergeCell ref="DL93:DP93"/>
    <mergeCell ref="DQ93:DU93"/>
    <mergeCell ref="DV93:DZ93"/>
    <mergeCell ref="BS94:CG94"/>
    <mergeCell ref="CH94:CL94"/>
    <mergeCell ref="CM94:CQ94"/>
    <mergeCell ref="CR94:CV94"/>
    <mergeCell ref="CW94:DA94"/>
    <mergeCell ref="DB94:DF94"/>
    <mergeCell ref="DG94:DK94"/>
    <mergeCell ref="DL94:DP94"/>
    <mergeCell ref="DQ94:DU94"/>
    <mergeCell ref="DV94:DZ94"/>
    <mergeCell ref="BS91:CG91"/>
    <mergeCell ref="CH91:CL91"/>
    <mergeCell ref="CM91:CQ91"/>
    <mergeCell ref="CR91:CV91"/>
    <mergeCell ref="CW91:DA91"/>
    <mergeCell ref="DB91:DF91"/>
    <mergeCell ref="DG91:DK91"/>
    <mergeCell ref="DL91:DP91"/>
    <mergeCell ref="DQ91:DU91"/>
    <mergeCell ref="DV91:DZ91"/>
    <mergeCell ref="BS92:CG92"/>
    <mergeCell ref="CH92:CL92"/>
    <mergeCell ref="CM92:CQ92"/>
    <mergeCell ref="CR92:CV92"/>
    <mergeCell ref="CW92:DA92"/>
    <mergeCell ref="DB92:DF92"/>
    <mergeCell ref="DG92:DK92"/>
    <mergeCell ref="DL92:DP92"/>
    <mergeCell ref="DQ92:DU92"/>
    <mergeCell ref="DV92:DZ92"/>
    <mergeCell ref="DQ88:DU88"/>
    <mergeCell ref="DV88:DZ88"/>
    <mergeCell ref="BS89:CG89"/>
    <mergeCell ref="CH89:CL89"/>
    <mergeCell ref="CM89:CQ89"/>
    <mergeCell ref="CR89:CV89"/>
    <mergeCell ref="CW89:DA89"/>
    <mergeCell ref="DB89:DF89"/>
    <mergeCell ref="DG89:DK89"/>
    <mergeCell ref="DL89:DP89"/>
    <mergeCell ref="DQ89:DU89"/>
    <mergeCell ref="DV89:DZ89"/>
    <mergeCell ref="BS90:CG90"/>
    <mergeCell ref="CH90:CL90"/>
    <mergeCell ref="CM90:CQ90"/>
    <mergeCell ref="CR90:CV90"/>
    <mergeCell ref="CW90:DA90"/>
    <mergeCell ref="DB90:DF90"/>
    <mergeCell ref="DG90:DK90"/>
    <mergeCell ref="DL90:DP90"/>
    <mergeCell ref="DQ90:DU90"/>
    <mergeCell ref="DV90:DZ90"/>
    <mergeCell ref="B88:P88"/>
    <mergeCell ref="Q88:U88"/>
    <mergeCell ref="V88:Z88"/>
    <mergeCell ref="AA88:AE88"/>
    <mergeCell ref="AF88:AJ88"/>
    <mergeCell ref="AK88:AO88"/>
    <mergeCell ref="AP88:AT88"/>
    <mergeCell ref="AU88:AY88"/>
    <mergeCell ref="AZ88:BD88"/>
    <mergeCell ref="BS88:CG88"/>
    <mergeCell ref="CH88:CL88"/>
    <mergeCell ref="CM88:CQ88"/>
    <mergeCell ref="CR88:CV88"/>
    <mergeCell ref="CW88:DA88"/>
    <mergeCell ref="DB88:DF88"/>
    <mergeCell ref="DG88:DK88"/>
    <mergeCell ref="DL88:DP88"/>
    <mergeCell ref="DQ86:DU86"/>
    <mergeCell ref="DV86:DZ86"/>
    <mergeCell ref="B87:P87"/>
    <mergeCell ref="Q87:U87"/>
    <mergeCell ref="V87:Z87"/>
    <mergeCell ref="AA87:AE87"/>
    <mergeCell ref="AF87:AJ87"/>
    <mergeCell ref="AK87:AO87"/>
    <mergeCell ref="AP87:AT87"/>
    <mergeCell ref="AU87:AY87"/>
    <mergeCell ref="AZ87:BD87"/>
    <mergeCell ref="BS87:CG87"/>
    <mergeCell ref="CH87:CL87"/>
    <mergeCell ref="CM87:CQ87"/>
    <mergeCell ref="CR87:CV87"/>
    <mergeCell ref="CW87:DA87"/>
    <mergeCell ref="DB87:DF87"/>
    <mergeCell ref="DG87:DK87"/>
    <mergeCell ref="DL87:DP87"/>
    <mergeCell ref="DQ87:DU87"/>
    <mergeCell ref="DV87:DZ87"/>
    <mergeCell ref="B86:P86"/>
    <mergeCell ref="Q86:U86"/>
    <mergeCell ref="V86:Z86"/>
    <mergeCell ref="AA86:AE86"/>
    <mergeCell ref="AF86:AJ86"/>
    <mergeCell ref="AK86:AO86"/>
    <mergeCell ref="AP86:AT86"/>
    <mergeCell ref="AU86:AY86"/>
    <mergeCell ref="AZ86:BD86"/>
    <mergeCell ref="BS86:CG86"/>
    <mergeCell ref="CH86:CL86"/>
    <mergeCell ref="CM86:CQ86"/>
    <mergeCell ref="CR86:CV86"/>
    <mergeCell ref="CW86:DA86"/>
    <mergeCell ref="DB86:DF86"/>
    <mergeCell ref="DG86:DK86"/>
    <mergeCell ref="DL86:DP86"/>
    <mergeCell ref="DQ84:DU84"/>
    <mergeCell ref="DV84:DZ84"/>
    <mergeCell ref="B85:P85"/>
    <mergeCell ref="Q85:U85"/>
    <mergeCell ref="V85:Z85"/>
    <mergeCell ref="AA85:AE85"/>
    <mergeCell ref="AF85:AJ85"/>
    <mergeCell ref="AK85:AO85"/>
    <mergeCell ref="AP85:AT85"/>
    <mergeCell ref="AU85:AY85"/>
    <mergeCell ref="AZ85:BD85"/>
    <mergeCell ref="BS85:CG85"/>
    <mergeCell ref="CH85:CL85"/>
    <mergeCell ref="CM85:CQ85"/>
    <mergeCell ref="CR85:CV85"/>
    <mergeCell ref="CW85:DA85"/>
    <mergeCell ref="DB85:DF85"/>
    <mergeCell ref="DG85:DK85"/>
    <mergeCell ref="DL85:DP85"/>
    <mergeCell ref="DQ85:DU85"/>
    <mergeCell ref="DV85:DZ85"/>
    <mergeCell ref="B84:P84"/>
    <mergeCell ref="Q84:U84"/>
    <mergeCell ref="V84:Z84"/>
    <mergeCell ref="AA84:AE84"/>
    <mergeCell ref="AF84:AJ84"/>
    <mergeCell ref="AK84:AO84"/>
    <mergeCell ref="AP84:AT84"/>
    <mergeCell ref="AU84:AY84"/>
    <mergeCell ref="AZ84:BD84"/>
    <mergeCell ref="BS84:CG84"/>
    <mergeCell ref="CH84:CL84"/>
    <mergeCell ref="CM84:CQ84"/>
    <mergeCell ref="CR84:CV84"/>
    <mergeCell ref="CW84:DA84"/>
    <mergeCell ref="DB84:DF84"/>
    <mergeCell ref="DG84:DK84"/>
    <mergeCell ref="DL84:DP84"/>
    <mergeCell ref="DQ82:DU82"/>
    <mergeCell ref="DV82:DZ82"/>
    <mergeCell ref="B83:P83"/>
    <mergeCell ref="Q83:U83"/>
    <mergeCell ref="V83:Z83"/>
    <mergeCell ref="AA83:AE83"/>
    <mergeCell ref="AF83:AJ83"/>
    <mergeCell ref="AK83:AO83"/>
    <mergeCell ref="AP83:AT83"/>
    <mergeCell ref="AU83:AY83"/>
    <mergeCell ref="AZ83:BD83"/>
    <mergeCell ref="BS83:CG83"/>
    <mergeCell ref="CH83:CL83"/>
    <mergeCell ref="CM83:CQ83"/>
    <mergeCell ref="CR83:CV83"/>
    <mergeCell ref="CW83:DA83"/>
    <mergeCell ref="DB83:DF83"/>
    <mergeCell ref="DG83:DK83"/>
    <mergeCell ref="DL83:DP83"/>
    <mergeCell ref="DQ83:DU83"/>
    <mergeCell ref="DV83:DZ83"/>
    <mergeCell ref="B82:P82"/>
    <mergeCell ref="Q82:U82"/>
    <mergeCell ref="V82:Z82"/>
    <mergeCell ref="AA82:AE82"/>
    <mergeCell ref="AF82:AJ82"/>
    <mergeCell ref="AK82:AO82"/>
    <mergeCell ref="AP82:AT82"/>
    <mergeCell ref="AU82:AY82"/>
    <mergeCell ref="AZ82:BD82"/>
    <mergeCell ref="BS82:CG82"/>
    <mergeCell ref="CH82:CL82"/>
    <mergeCell ref="CM82:CQ82"/>
    <mergeCell ref="CR82:CV82"/>
    <mergeCell ref="CW82:DA82"/>
    <mergeCell ref="DB82:DF82"/>
    <mergeCell ref="DG82:DK82"/>
    <mergeCell ref="DL82:DP82"/>
    <mergeCell ref="DQ80:DU80"/>
    <mergeCell ref="DV80:DZ80"/>
    <mergeCell ref="B81:P81"/>
    <mergeCell ref="Q81:U81"/>
    <mergeCell ref="V81:Z81"/>
    <mergeCell ref="AA81:AE81"/>
    <mergeCell ref="AF81:AJ81"/>
    <mergeCell ref="AK81:AO81"/>
    <mergeCell ref="AP81:AT81"/>
    <mergeCell ref="AU81:AY81"/>
    <mergeCell ref="AZ81:BD81"/>
    <mergeCell ref="BS81:CG81"/>
    <mergeCell ref="CH81:CL81"/>
    <mergeCell ref="CM81:CQ81"/>
    <mergeCell ref="CR81:CV81"/>
    <mergeCell ref="CW81:DA81"/>
    <mergeCell ref="DB81:DF81"/>
    <mergeCell ref="DG81:DK81"/>
    <mergeCell ref="DL81:DP81"/>
    <mergeCell ref="DQ81:DU81"/>
    <mergeCell ref="DV81:DZ81"/>
    <mergeCell ref="B80:P80"/>
    <mergeCell ref="Q80:U80"/>
    <mergeCell ref="V80:Z80"/>
    <mergeCell ref="AA80:AE80"/>
    <mergeCell ref="AF80:AJ80"/>
    <mergeCell ref="AK80:AO80"/>
    <mergeCell ref="AP80:AT80"/>
    <mergeCell ref="AU80:AY80"/>
    <mergeCell ref="AZ80:BD80"/>
    <mergeCell ref="BS80:CG80"/>
    <mergeCell ref="CH80:CL80"/>
    <mergeCell ref="CM80:CQ80"/>
    <mergeCell ref="CR80:CV80"/>
    <mergeCell ref="CW80:DA80"/>
    <mergeCell ref="DB80:DF80"/>
    <mergeCell ref="DG80:DK80"/>
    <mergeCell ref="DL80:DP80"/>
    <mergeCell ref="DQ78:DU78"/>
    <mergeCell ref="DV78:DZ78"/>
    <mergeCell ref="B79:P79"/>
    <mergeCell ref="Q79:U79"/>
    <mergeCell ref="V79:Z79"/>
    <mergeCell ref="AA79:AE79"/>
    <mergeCell ref="AF79:AJ79"/>
    <mergeCell ref="AK79:AO79"/>
    <mergeCell ref="AP79:AT79"/>
    <mergeCell ref="AU79:AY79"/>
    <mergeCell ref="AZ79:BD79"/>
    <mergeCell ref="BS79:CG79"/>
    <mergeCell ref="CH79:CL79"/>
    <mergeCell ref="CM79:CQ79"/>
    <mergeCell ref="CR79:CV79"/>
    <mergeCell ref="CW79:DA79"/>
    <mergeCell ref="DB79:DF79"/>
    <mergeCell ref="DG79:DK79"/>
    <mergeCell ref="DL79:DP79"/>
    <mergeCell ref="DQ79:DU79"/>
    <mergeCell ref="DV79:DZ79"/>
    <mergeCell ref="B78:P78"/>
    <mergeCell ref="Q78:U78"/>
    <mergeCell ref="V78:Z78"/>
    <mergeCell ref="AA78:AE78"/>
    <mergeCell ref="AF78:AJ78"/>
    <mergeCell ref="AK78:AO78"/>
    <mergeCell ref="AP78:AT78"/>
    <mergeCell ref="AU78:AY78"/>
    <mergeCell ref="AZ78:BD78"/>
    <mergeCell ref="BS78:CG78"/>
    <mergeCell ref="CH78:CL78"/>
    <mergeCell ref="CM78:CQ78"/>
    <mergeCell ref="CR78:CV78"/>
    <mergeCell ref="CW78:DA78"/>
    <mergeCell ref="DB78:DF78"/>
    <mergeCell ref="DG78:DK78"/>
    <mergeCell ref="DL78:DP78"/>
    <mergeCell ref="DQ76:DU76"/>
    <mergeCell ref="DV76:DZ76"/>
    <mergeCell ref="B77:P77"/>
    <mergeCell ref="Q77:U77"/>
    <mergeCell ref="V77:Z77"/>
    <mergeCell ref="AA77:AE77"/>
    <mergeCell ref="AF77:AJ77"/>
    <mergeCell ref="AK77:AO77"/>
    <mergeCell ref="AP77:AT77"/>
    <mergeCell ref="AU77:AY77"/>
    <mergeCell ref="AZ77:BD77"/>
    <mergeCell ref="BS77:CG77"/>
    <mergeCell ref="CH77:CL77"/>
    <mergeCell ref="CM77:CQ77"/>
    <mergeCell ref="CR77:CV77"/>
    <mergeCell ref="CW77:DA77"/>
    <mergeCell ref="DB77:DF77"/>
    <mergeCell ref="DG77:DK77"/>
    <mergeCell ref="DL77:DP77"/>
    <mergeCell ref="DQ77:DU77"/>
    <mergeCell ref="DV77:DZ77"/>
    <mergeCell ref="B76:P76"/>
    <mergeCell ref="Q76:U76"/>
    <mergeCell ref="V76:Z76"/>
    <mergeCell ref="AA76:AE76"/>
    <mergeCell ref="AF76:AJ76"/>
    <mergeCell ref="AK76:AO76"/>
    <mergeCell ref="AP76:AT76"/>
    <mergeCell ref="AU76:AY76"/>
    <mergeCell ref="AZ76:BD76"/>
    <mergeCell ref="BS76:CG76"/>
    <mergeCell ref="CH76:CL76"/>
    <mergeCell ref="CM76:CQ76"/>
    <mergeCell ref="CR76:CV76"/>
    <mergeCell ref="CW76:DA76"/>
    <mergeCell ref="DB76:DF76"/>
    <mergeCell ref="DG76:DK76"/>
    <mergeCell ref="DL76:DP76"/>
    <mergeCell ref="DQ74:DU74"/>
    <mergeCell ref="DV74:DZ74"/>
    <mergeCell ref="B75:P75"/>
    <mergeCell ref="Q75:U75"/>
    <mergeCell ref="V75:Z75"/>
    <mergeCell ref="AA75:AE75"/>
    <mergeCell ref="AF75:AJ75"/>
    <mergeCell ref="AK75:AO75"/>
    <mergeCell ref="AP75:AT75"/>
    <mergeCell ref="AU75:AY75"/>
    <mergeCell ref="AZ75:BD75"/>
    <mergeCell ref="BS75:CG75"/>
    <mergeCell ref="CH75:CL75"/>
    <mergeCell ref="CM75:CQ75"/>
    <mergeCell ref="CR75:CV75"/>
    <mergeCell ref="CW75:DA75"/>
    <mergeCell ref="DB75:DF75"/>
    <mergeCell ref="DG75:DK75"/>
    <mergeCell ref="DL75:DP75"/>
    <mergeCell ref="DQ75:DU75"/>
    <mergeCell ref="DV75:DZ75"/>
    <mergeCell ref="B74:P74"/>
    <mergeCell ref="Q74:U74"/>
    <mergeCell ref="V74:Z74"/>
    <mergeCell ref="AA74:AE74"/>
    <mergeCell ref="AF74:AJ74"/>
    <mergeCell ref="AK74:AO74"/>
    <mergeCell ref="AP74:AT74"/>
    <mergeCell ref="AU74:AY74"/>
    <mergeCell ref="AZ74:BD74"/>
    <mergeCell ref="BS74:CG74"/>
    <mergeCell ref="CH74:CL74"/>
    <mergeCell ref="CM74:CQ74"/>
    <mergeCell ref="CR74:CV74"/>
    <mergeCell ref="CW74:DA74"/>
    <mergeCell ref="DB74:DF74"/>
    <mergeCell ref="DG74:DK74"/>
    <mergeCell ref="DL74:DP74"/>
    <mergeCell ref="DQ72:DU72"/>
    <mergeCell ref="DV72:DZ72"/>
    <mergeCell ref="B73:P73"/>
    <mergeCell ref="Q73:U73"/>
    <mergeCell ref="V73:Z73"/>
    <mergeCell ref="AA73:AE73"/>
    <mergeCell ref="AF73:AJ73"/>
    <mergeCell ref="AK73:AO73"/>
    <mergeCell ref="AP73:AT73"/>
    <mergeCell ref="AU73:AY73"/>
    <mergeCell ref="AZ73:BD73"/>
    <mergeCell ref="BS73:CG73"/>
    <mergeCell ref="CH73:CL73"/>
    <mergeCell ref="CM73:CQ73"/>
    <mergeCell ref="CR73:CV73"/>
    <mergeCell ref="CW73:DA73"/>
    <mergeCell ref="DB73:DF73"/>
    <mergeCell ref="DG73:DK73"/>
    <mergeCell ref="DL73:DP73"/>
    <mergeCell ref="DQ73:DU73"/>
    <mergeCell ref="DV73:DZ73"/>
    <mergeCell ref="B72:P72"/>
    <mergeCell ref="Q72:U72"/>
    <mergeCell ref="V72:Z72"/>
    <mergeCell ref="AA72:AE72"/>
    <mergeCell ref="AF72:AJ72"/>
    <mergeCell ref="AK72:AO72"/>
    <mergeCell ref="AP72:AT72"/>
    <mergeCell ref="AU72:AY72"/>
    <mergeCell ref="AZ72:BD72"/>
    <mergeCell ref="BS72:CG72"/>
    <mergeCell ref="CH72:CL72"/>
    <mergeCell ref="CM72:CQ72"/>
    <mergeCell ref="CR72:CV72"/>
    <mergeCell ref="CW72:DA72"/>
    <mergeCell ref="DB72:DF72"/>
    <mergeCell ref="DG72:DK72"/>
    <mergeCell ref="DL72:DP72"/>
    <mergeCell ref="DQ70:DU70"/>
    <mergeCell ref="DV70:DZ70"/>
    <mergeCell ref="B71:P71"/>
    <mergeCell ref="Q71:U71"/>
    <mergeCell ref="V71:Z71"/>
    <mergeCell ref="AA71:AE71"/>
    <mergeCell ref="AF71:AJ71"/>
    <mergeCell ref="AK71:AO71"/>
    <mergeCell ref="AP71:AT71"/>
    <mergeCell ref="AU71:AY71"/>
    <mergeCell ref="AZ71:BD71"/>
    <mergeCell ref="BS71:CG71"/>
    <mergeCell ref="CH71:CL71"/>
    <mergeCell ref="CM71:CQ71"/>
    <mergeCell ref="CR71:CV71"/>
    <mergeCell ref="CW71:DA71"/>
    <mergeCell ref="DB71:DF71"/>
    <mergeCell ref="DG71:DK71"/>
    <mergeCell ref="DL71:DP71"/>
    <mergeCell ref="DQ71:DU71"/>
    <mergeCell ref="DV71:DZ71"/>
    <mergeCell ref="B70:P70"/>
    <mergeCell ref="Q70:U70"/>
    <mergeCell ref="V70:Z70"/>
    <mergeCell ref="AA70:AE70"/>
    <mergeCell ref="AF70:AJ70"/>
    <mergeCell ref="AK70:AO70"/>
    <mergeCell ref="AP70:AT70"/>
    <mergeCell ref="AU70:AY70"/>
    <mergeCell ref="AZ70:BD70"/>
    <mergeCell ref="BS70:CG70"/>
    <mergeCell ref="CH70:CL70"/>
    <mergeCell ref="CM70:CQ70"/>
    <mergeCell ref="CR70:CV70"/>
    <mergeCell ref="CW70:DA70"/>
    <mergeCell ref="DB70:DF70"/>
    <mergeCell ref="DG70:DK70"/>
    <mergeCell ref="DL70:DP70"/>
    <mergeCell ref="DQ68:DU68"/>
    <mergeCell ref="DV68:DZ68"/>
    <mergeCell ref="B69:P69"/>
    <mergeCell ref="Q69:U69"/>
    <mergeCell ref="V69:Z69"/>
    <mergeCell ref="AA69:AE69"/>
    <mergeCell ref="AF69:AJ69"/>
    <mergeCell ref="AK69:AO69"/>
    <mergeCell ref="AP69:AT69"/>
    <mergeCell ref="AU69:AY69"/>
    <mergeCell ref="AZ69:BD69"/>
    <mergeCell ref="BS69:CG69"/>
    <mergeCell ref="CH69:CL69"/>
    <mergeCell ref="CM69:CQ69"/>
    <mergeCell ref="CR69:CV69"/>
    <mergeCell ref="CW69:DA69"/>
    <mergeCell ref="DB69:DF69"/>
    <mergeCell ref="DG69:DK69"/>
    <mergeCell ref="DL69:DP69"/>
    <mergeCell ref="DQ69:DU69"/>
    <mergeCell ref="DV69:DZ69"/>
    <mergeCell ref="B68:P68"/>
    <mergeCell ref="Q68:U68"/>
    <mergeCell ref="V68:Z68"/>
    <mergeCell ref="AA68:AE68"/>
    <mergeCell ref="AF68:AJ68"/>
    <mergeCell ref="AK68:AO68"/>
    <mergeCell ref="AP68:AT68"/>
    <mergeCell ref="AU68:AY68"/>
    <mergeCell ref="AZ68:BD68"/>
    <mergeCell ref="BS68:CG68"/>
    <mergeCell ref="CH68:CL68"/>
    <mergeCell ref="CM68:CQ68"/>
    <mergeCell ref="CR68:CV68"/>
    <mergeCell ref="CW68:DA68"/>
    <mergeCell ref="DB68:DF68"/>
    <mergeCell ref="DG68:DK68"/>
    <mergeCell ref="DL68:DP68"/>
    <mergeCell ref="BS66:CG66"/>
    <mergeCell ref="CH66:CL66"/>
    <mergeCell ref="CM66:CQ66"/>
    <mergeCell ref="CR66:CV66"/>
    <mergeCell ref="CW66:DA66"/>
    <mergeCell ref="DB66:DF66"/>
    <mergeCell ref="DG66:DK66"/>
    <mergeCell ref="DL66:DP66"/>
    <mergeCell ref="DQ66:DU66"/>
    <mergeCell ref="DV66:DZ66"/>
    <mergeCell ref="BS67:CG67"/>
    <mergeCell ref="CH67:CL67"/>
    <mergeCell ref="CM67:CQ67"/>
    <mergeCell ref="CR67:CV67"/>
    <mergeCell ref="CW67:DA67"/>
    <mergeCell ref="DB67:DF67"/>
    <mergeCell ref="DG67:DK67"/>
    <mergeCell ref="DL67:DP67"/>
    <mergeCell ref="DQ67:DU67"/>
    <mergeCell ref="DV67:DZ67"/>
    <mergeCell ref="BS64:CG64"/>
    <mergeCell ref="CH64:CL64"/>
    <mergeCell ref="CM64:CQ64"/>
    <mergeCell ref="CR64:CV64"/>
    <mergeCell ref="CW64:DA64"/>
    <mergeCell ref="DB64:DF64"/>
    <mergeCell ref="DG64:DK64"/>
    <mergeCell ref="DL64:DP64"/>
    <mergeCell ref="DQ64:DU64"/>
    <mergeCell ref="DV64:DZ64"/>
    <mergeCell ref="BS65:CG65"/>
    <mergeCell ref="CH65:CL65"/>
    <mergeCell ref="CM65:CQ65"/>
    <mergeCell ref="CR65:CV65"/>
    <mergeCell ref="CW65:DA65"/>
    <mergeCell ref="DB65:DF65"/>
    <mergeCell ref="DG65:DK65"/>
    <mergeCell ref="DL65:DP65"/>
    <mergeCell ref="DQ65:DU65"/>
    <mergeCell ref="DV65:DZ65"/>
    <mergeCell ref="DG62:DK62"/>
    <mergeCell ref="DL62:DP62"/>
    <mergeCell ref="DQ62:DU62"/>
    <mergeCell ref="DV62:DZ62"/>
    <mergeCell ref="B63:P63"/>
    <mergeCell ref="Q63:U63"/>
    <mergeCell ref="V63:Z63"/>
    <mergeCell ref="AA63:AE63"/>
    <mergeCell ref="AF63:AJ63"/>
    <mergeCell ref="AK63:AO63"/>
    <mergeCell ref="AP63:AT63"/>
    <mergeCell ref="AU63:AY63"/>
    <mergeCell ref="AZ63:BD63"/>
    <mergeCell ref="BE63:BI63"/>
    <mergeCell ref="BJ63:BN63"/>
    <mergeCell ref="BS63:CG63"/>
    <mergeCell ref="CH63:CL63"/>
    <mergeCell ref="CM63:CQ63"/>
    <mergeCell ref="CR63:CV63"/>
    <mergeCell ref="CW63:DA63"/>
    <mergeCell ref="DB63:DF63"/>
    <mergeCell ref="DG63:DK63"/>
    <mergeCell ref="DL63:DP63"/>
    <mergeCell ref="DQ63:DU63"/>
    <mergeCell ref="DV63:DZ63"/>
    <mergeCell ref="B62:P62"/>
    <mergeCell ref="Q62:U62"/>
    <mergeCell ref="V62:Z62"/>
    <mergeCell ref="AA62:AE62"/>
    <mergeCell ref="AF62:AJ62"/>
    <mergeCell ref="AK62:AO62"/>
    <mergeCell ref="AP62:AT62"/>
    <mergeCell ref="AU62:AY62"/>
    <mergeCell ref="AZ62:BD62"/>
    <mergeCell ref="BE62:BI62"/>
    <mergeCell ref="BJ62:BN62"/>
    <mergeCell ref="BS62:CG62"/>
    <mergeCell ref="CH62:CL62"/>
    <mergeCell ref="CM62:CQ62"/>
    <mergeCell ref="CR62:CV62"/>
    <mergeCell ref="CW62:DA62"/>
    <mergeCell ref="DB62:DF62"/>
    <mergeCell ref="DL60:DP60"/>
    <mergeCell ref="DQ60:DU60"/>
    <mergeCell ref="DV60:DZ60"/>
    <mergeCell ref="B61:P61"/>
    <mergeCell ref="Q61:U61"/>
    <mergeCell ref="V61:Z61"/>
    <mergeCell ref="AA61:AE61"/>
    <mergeCell ref="AF61:AJ61"/>
    <mergeCell ref="AK61:AO61"/>
    <mergeCell ref="AP61:AT61"/>
    <mergeCell ref="AU61:AY61"/>
    <mergeCell ref="AZ61:BD61"/>
    <mergeCell ref="BE61:BI61"/>
    <mergeCell ref="BS61:CG61"/>
    <mergeCell ref="CH61:CL61"/>
    <mergeCell ref="CM61:CQ61"/>
    <mergeCell ref="CR61:CV61"/>
    <mergeCell ref="CW61:DA61"/>
    <mergeCell ref="DB61:DF61"/>
    <mergeCell ref="DG61:DK61"/>
    <mergeCell ref="DL61:DP61"/>
    <mergeCell ref="DQ61:DU61"/>
    <mergeCell ref="DV61:DZ61"/>
    <mergeCell ref="B60:P60"/>
    <mergeCell ref="Q60:U60"/>
    <mergeCell ref="V60:Z60"/>
    <mergeCell ref="AA60:AE60"/>
    <mergeCell ref="AF60:AJ60"/>
    <mergeCell ref="AK60:AO60"/>
    <mergeCell ref="AP60:AT60"/>
    <mergeCell ref="AU60:AY60"/>
    <mergeCell ref="AZ60:BD60"/>
    <mergeCell ref="BE60:BI60"/>
    <mergeCell ref="BS60:CG60"/>
    <mergeCell ref="CH60:CL60"/>
    <mergeCell ref="CM60:CQ60"/>
    <mergeCell ref="CR60:CV60"/>
    <mergeCell ref="CW60:DA60"/>
    <mergeCell ref="DB60:DF60"/>
    <mergeCell ref="DG60:DK60"/>
    <mergeCell ref="DL58:DP58"/>
    <mergeCell ref="DQ58:DU58"/>
    <mergeCell ref="DV58:DZ58"/>
    <mergeCell ref="B59:P59"/>
    <mergeCell ref="Q59:U59"/>
    <mergeCell ref="V59:Z59"/>
    <mergeCell ref="AA59:AE59"/>
    <mergeCell ref="AF59:AJ59"/>
    <mergeCell ref="AK59:AO59"/>
    <mergeCell ref="AP59:AT59"/>
    <mergeCell ref="AU59:AY59"/>
    <mergeCell ref="AZ59:BD59"/>
    <mergeCell ref="BE59:BI59"/>
    <mergeCell ref="BS59:CG59"/>
    <mergeCell ref="CH59:CL59"/>
    <mergeCell ref="CM59:CQ59"/>
    <mergeCell ref="CR59:CV59"/>
    <mergeCell ref="CW59:DA59"/>
    <mergeCell ref="DB59:DF59"/>
    <mergeCell ref="DG59:DK59"/>
    <mergeCell ref="DL59:DP59"/>
    <mergeCell ref="DQ59:DU59"/>
    <mergeCell ref="DV59:DZ59"/>
    <mergeCell ref="B58:P58"/>
    <mergeCell ref="Q58:U58"/>
    <mergeCell ref="V58:Z58"/>
    <mergeCell ref="AA58:AE58"/>
    <mergeCell ref="AF58:AJ58"/>
    <mergeCell ref="AK58:AO58"/>
    <mergeCell ref="AP58:AT58"/>
    <mergeCell ref="AU58:AY58"/>
    <mergeCell ref="AZ58:BD58"/>
    <mergeCell ref="BE58:BI58"/>
    <mergeCell ref="BS58:CG58"/>
    <mergeCell ref="CH58:CL58"/>
    <mergeCell ref="CM58:CQ58"/>
    <mergeCell ref="CR58:CV58"/>
    <mergeCell ref="CW58:DA58"/>
    <mergeCell ref="DB58:DF58"/>
    <mergeCell ref="DG58:DK58"/>
    <mergeCell ref="DL56:DP56"/>
    <mergeCell ref="DQ56:DU56"/>
    <mergeCell ref="DV56:DZ56"/>
    <mergeCell ref="B57:P57"/>
    <mergeCell ref="Q57:U57"/>
    <mergeCell ref="V57:Z57"/>
    <mergeCell ref="AA57:AE57"/>
    <mergeCell ref="AF57:AJ57"/>
    <mergeCell ref="AK57:AO57"/>
    <mergeCell ref="AP57:AT57"/>
    <mergeCell ref="AU57:AY57"/>
    <mergeCell ref="AZ57:BD57"/>
    <mergeCell ref="BE57:BI57"/>
    <mergeCell ref="BS57:CG57"/>
    <mergeCell ref="CH57:CL57"/>
    <mergeCell ref="CM57:CQ57"/>
    <mergeCell ref="CR57:CV57"/>
    <mergeCell ref="CW57:DA57"/>
    <mergeCell ref="DB57:DF57"/>
    <mergeCell ref="DG57:DK57"/>
    <mergeCell ref="DL57:DP57"/>
    <mergeCell ref="DQ57:DU57"/>
    <mergeCell ref="DV57:DZ57"/>
    <mergeCell ref="B56:P56"/>
    <mergeCell ref="Q56:U56"/>
    <mergeCell ref="V56:Z56"/>
    <mergeCell ref="AA56:AE56"/>
    <mergeCell ref="AF56:AJ56"/>
    <mergeCell ref="AK56:AO56"/>
    <mergeCell ref="AP56:AT56"/>
    <mergeCell ref="AU56:AY56"/>
    <mergeCell ref="AZ56:BD56"/>
    <mergeCell ref="BE56:BI56"/>
    <mergeCell ref="BS56:CG56"/>
    <mergeCell ref="CH56:CL56"/>
    <mergeCell ref="CM56:CQ56"/>
    <mergeCell ref="CR56:CV56"/>
    <mergeCell ref="CW56:DA56"/>
    <mergeCell ref="DB56:DF56"/>
    <mergeCell ref="DG56:DK56"/>
    <mergeCell ref="DL54:DP54"/>
    <mergeCell ref="DQ54:DU54"/>
    <mergeCell ref="DV54:DZ54"/>
    <mergeCell ref="B55:P55"/>
    <mergeCell ref="Q55:U55"/>
    <mergeCell ref="V55:Z55"/>
    <mergeCell ref="AA55:AE55"/>
    <mergeCell ref="AF55:AJ55"/>
    <mergeCell ref="AK55:AO55"/>
    <mergeCell ref="AP55:AT55"/>
    <mergeCell ref="AU55:AY55"/>
    <mergeCell ref="AZ55:BD55"/>
    <mergeCell ref="BE55:BI55"/>
    <mergeCell ref="BS55:CG55"/>
    <mergeCell ref="CH55:CL55"/>
    <mergeCell ref="CM55:CQ55"/>
    <mergeCell ref="CR55:CV55"/>
    <mergeCell ref="CW55:DA55"/>
    <mergeCell ref="DB55:DF55"/>
    <mergeCell ref="DG55:DK55"/>
    <mergeCell ref="DL55:DP55"/>
    <mergeCell ref="DQ55:DU55"/>
    <mergeCell ref="DV55:DZ55"/>
    <mergeCell ref="B54:P54"/>
    <mergeCell ref="Q54:U54"/>
    <mergeCell ref="V54:Z54"/>
    <mergeCell ref="AA54:AE54"/>
    <mergeCell ref="AF54:AJ54"/>
    <mergeCell ref="AK54:AO54"/>
    <mergeCell ref="AP54:AT54"/>
    <mergeCell ref="AU54:AY54"/>
    <mergeCell ref="AZ54:BD54"/>
    <mergeCell ref="BE54:BI54"/>
    <mergeCell ref="BS54:CG54"/>
    <mergeCell ref="CH54:CL54"/>
    <mergeCell ref="CM54:CQ54"/>
    <mergeCell ref="CR54:CV54"/>
    <mergeCell ref="CW54:DA54"/>
    <mergeCell ref="DB54:DF54"/>
    <mergeCell ref="DG54:DK54"/>
    <mergeCell ref="DL52:DP52"/>
    <mergeCell ref="DQ52:DU52"/>
    <mergeCell ref="DV52:DZ52"/>
    <mergeCell ref="B53:P53"/>
    <mergeCell ref="Q53:U53"/>
    <mergeCell ref="V53:Z53"/>
    <mergeCell ref="AA53:AE53"/>
    <mergeCell ref="AF53:AJ53"/>
    <mergeCell ref="AK53:AO53"/>
    <mergeCell ref="AP53:AT53"/>
    <mergeCell ref="AU53:AY53"/>
    <mergeCell ref="AZ53:BD53"/>
    <mergeCell ref="BE53:BI53"/>
    <mergeCell ref="BS53:CG53"/>
    <mergeCell ref="CH53:CL53"/>
    <mergeCell ref="CM53:CQ53"/>
    <mergeCell ref="CR53:CV53"/>
    <mergeCell ref="CW53:DA53"/>
    <mergeCell ref="DB53:DF53"/>
    <mergeCell ref="DG53:DK53"/>
    <mergeCell ref="DL53:DP53"/>
    <mergeCell ref="DQ53:DU53"/>
    <mergeCell ref="DV53:DZ53"/>
    <mergeCell ref="B52:P52"/>
    <mergeCell ref="Q52:U52"/>
    <mergeCell ref="V52:Z52"/>
    <mergeCell ref="AA52:AE52"/>
    <mergeCell ref="AF52:AJ52"/>
    <mergeCell ref="AK52:AO52"/>
    <mergeCell ref="AP52:AT52"/>
    <mergeCell ref="AU52:AY52"/>
    <mergeCell ref="AZ52:BD52"/>
    <mergeCell ref="BE52:BI52"/>
    <mergeCell ref="BS52:CG52"/>
    <mergeCell ref="CH52:CL52"/>
    <mergeCell ref="CM52:CQ52"/>
    <mergeCell ref="CR52:CV52"/>
    <mergeCell ref="CW52:DA52"/>
    <mergeCell ref="DB52:DF52"/>
    <mergeCell ref="DG52:DK52"/>
    <mergeCell ref="DL50:DP50"/>
    <mergeCell ref="DQ50:DU50"/>
    <mergeCell ref="DV50:DZ50"/>
    <mergeCell ref="B51:P51"/>
    <mergeCell ref="Q51:U51"/>
    <mergeCell ref="V51:Z51"/>
    <mergeCell ref="AA51:AE51"/>
    <mergeCell ref="AF51:AJ51"/>
    <mergeCell ref="AK51:AO51"/>
    <mergeCell ref="AP51:AT51"/>
    <mergeCell ref="AU51:AY51"/>
    <mergeCell ref="AZ51:BD51"/>
    <mergeCell ref="BE51:BI51"/>
    <mergeCell ref="BS51:CG51"/>
    <mergeCell ref="CH51:CL51"/>
    <mergeCell ref="CM51:CQ51"/>
    <mergeCell ref="CR51:CV51"/>
    <mergeCell ref="CW51:DA51"/>
    <mergeCell ref="DB51:DF51"/>
    <mergeCell ref="DG51:DK51"/>
    <mergeCell ref="DL51:DP51"/>
    <mergeCell ref="DQ51:DU51"/>
    <mergeCell ref="DV51:DZ51"/>
    <mergeCell ref="B50:P50"/>
    <mergeCell ref="Q50:U50"/>
    <mergeCell ref="V50:Z50"/>
    <mergeCell ref="AA50:AE50"/>
    <mergeCell ref="AF50:AJ50"/>
    <mergeCell ref="AK50:AO50"/>
    <mergeCell ref="AP50:AT50"/>
    <mergeCell ref="AU50:AY50"/>
    <mergeCell ref="AZ50:BD50"/>
    <mergeCell ref="BE50:BI50"/>
    <mergeCell ref="BS50:CG50"/>
    <mergeCell ref="CH50:CL50"/>
    <mergeCell ref="CM50:CQ50"/>
    <mergeCell ref="CR50:CV50"/>
    <mergeCell ref="CW50:DA50"/>
    <mergeCell ref="DB50:DF50"/>
    <mergeCell ref="DG50:DK50"/>
    <mergeCell ref="DL48:DP48"/>
    <mergeCell ref="DQ48:DU48"/>
    <mergeCell ref="DV48:DZ48"/>
    <mergeCell ref="B49:P49"/>
    <mergeCell ref="Q49:U49"/>
    <mergeCell ref="V49:Z49"/>
    <mergeCell ref="AA49:AE49"/>
    <mergeCell ref="AF49:AJ49"/>
    <mergeCell ref="AK49:AO49"/>
    <mergeCell ref="AP49:AT49"/>
    <mergeCell ref="AU49:AY49"/>
    <mergeCell ref="AZ49:BD49"/>
    <mergeCell ref="BE49:BI49"/>
    <mergeCell ref="BS49:CG49"/>
    <mergeCell ref="CH49:CL49"/>
    <mergeCell ref="CM49:CQ49"/>
    <mergeCell ref="CR49:CV49"/>
    <mergeCell ref="CW49:DA49"/>
    <mergeCell ref="DB49:DF49"/>
    <mergeCell ref="DG49:DK49"/>
    <mergeCell ref="DL49:DP49"/>
    <mergeCell ref="DQ49:DU49"/>
    <mergeCell ref="DV49:DZ49"/>
    <mergeCell ref="B48:P48"/>
    <mergeCell ref="Q48:U48"/>
    <mergeCell ref="V48:Z48"/>
    <mergeCell ref="AA48:AE48"/>
    <mergeCell ref="AF48:AJ48"/>
    <mergeCell ref="AK48:AO48"/>
    <mergeCell ref="AP48:AT48"/>
    <mergeCell ref="AU48:AY48"/>
    <mergeCell ref="AZ48:BD48"/>
    <mergeCell ref="BE48:BI48"/>
    <mergeCell ref="BS48:CG48"/>
    <mergeCell ref="CH48:CL48"/>
    <mergeCell ref="CM48:CQ48"/>
    <mergeCell ref="CR48:CV48"/>
    <mergeCell ref="CW48:DA48"/>
    <mergeCell ref="DB48:DF48"/>
    <mergeCell ref="DG48:DK48"/>
    <mergeCell ref="DL46:DP46"/>
    <mergeCell ref="DQ46:DU46"/>
    <mergeCell ref="DV46:DZ46"/>
    <mergeCell ref="B47:P47"/>
    <mergeCell ref="Q47:U47"/>
    <mergeCell ref="V47:Z47"/>
    <mergeCell ref="AA47:AE47"/>
    <mergeCell ref="AF47:AJ47"/>
    <mergeCell ref="AK47:AO47"/>
    <mergeCell ref="AP47:AT47"/>
    <mergeCell ref="AU47:AY47"/>
    <mergeCell ref="AZ47:BD47"/>
    <mergeCell ref="BE47:BI47"/>
    <mergeCell ref="BS47:CG47"/>
    <mergeCell ref="CH47:CL47"/>
    <mergeCell ref="CM47:CQ47"/>
    <mergeCell ref="CR47:CV47"/>
    <mergeCell ref="CW47:DA47"/>
    <mergeCell ref="DB47:DF47"/>
    <mergeCell ref="DG47:DK47"/>
    <mergeCell ref="DL47:DP47"/>
    <mergeCell ref="DQ47:DU47"/>
    <mergeCell ref="DV47:DZ47"/>
    <mergeCell ref="B46:P46"/>
    <mergeCell ref="Q46:U46"/>
    <mergeCell ref="V46:Z46"/>
    <mergeCell ref="AA46:AE46"/>
    <mergeCell ref="AF46:AJ46"/>
    <mergeCell ref="AK46:AO46"/>
    <mergeCell ref="AP46:AT46"/>
    <mergeCell ref="AU46:AY46"/>
    <mergeCell ref="AZ46:BD46"/>
    <mergeCell ref="BE46:BI46"/>
    <mergeCell ref="BS46:CG46"/>
    <mergeCell ref="CH46:CL46"/>
    <mergeCell ref="CM46:CQ46"/>
    <mergeCell ref="CR46:CV46"/>
    <mergeCell ref="CW46:DA46"/>
    <mergeCell ref="DB46:DF46"/>
    <mergeCell ref="DG46:DK46"/>
    <mergeCell ref="DL44:DP44"/>
    <mergeCell ref="DQ44:DU44"/>
    <mergeCell ref="DV44:DZ44"/>
    <mergeCell ref="B45:P45"/>
    <mergeCell ref="Q45:U45"/>
    <mergeCell ref="V45:Z45"/>
    <mergeCell ref="AA45:AE45"/>
    <mergeCell ref="AF45:AJ45"/>
    <mergeCell ref="AK45:AO45"/>
    <mergeCell ref="AP45:AT45"/>
    <mergeCell ref="AU45:AY45"/>
    <mergeCell ref="AZ45:BD45"/>
    <mergeCell ref="BE45:BI45"/>
    <mergeCell ref="BS45:CG45"/>
    <mergeCell ref="CH45:CL45"/>
    <mergeCell ref="CM45:CQ45"/>
    <mergeCell ref="CR45:CV45"/>
    <mergeCell ref="CW45:DA45"/>
    <mergeCell ref="DB45:DF45"/>
    <mergeCell ref="DG45:DK45"/>
    <mergeCell ref="DL45:DP45"/>
    <mergeCell ref="DQ45:DU45"/>
    <mergeCell ref="DV45:DZ45"/>
    <mergeCell ref="B44:P44"/>
    <mergeCell ref="Q44:U44"/>
    <mergeCell ref="V44:Z44"/>
    <mergeCell ref="AA44:AE44"/>
    <mergeCell ref="AF44:AJ44"/>
    <mergeCell ref="AK44:AO44"/>
    <mergeCell ref="AP44:AT44"/>
    <mergeCell ref="AU44:AY44"/>
    <mergeCell ref="AZ44:BD44"/>
    <mergeCell ref="BE44:BI44"/>
    <mergeCell ref="BS44:CG44"/>
    <mergeCell ref="CH44:CL44"/>
    <mergeCell ref="CM44:CQ44"/>
    <mergeCell ref="CR44:CV44"/>
    <mergeCell ref="CW44:DA44"/>
    <mergeCell ref="DB44:DF44"/>
    <mergeCell ref="DG44:DK44"/>
    <mergeCell ref="DL42:DP42"/>
    <mergeCell ref="DQ42:DU42"/>
    <mergeCell ref="DV42:DZ42"/>
    <mergeCell ref="B43:P43"/>
    <mergeCell ref="Q43:U43"/>
    <mergeCell ref="V43:Z43"/>
    <mergeCell ref="AA43:AE43"/>
    <mergeCell ref="AF43:AJ43"/>
    <mergeCell ref="AK43:AO43"/>
    <mergeCell ref="AP43:AT43"/>
    <mergeCell ref="AU43:AY43"/>
    <mergeCell ref="AZ43:BD43"/>
    <mergeCell ref="BE43:BI43"/>
    <mergeCell ref="BS43:CG43"/>
    <mergeCell ref="CH43:CL43"/>
    <mergeCell ref="CM43:CQ43"/>
    <mergeCell ref="CR43:CV43"/>
    <mergeCell ref="CW43:DA43"/>
    <mergeCell ref="DB43:DF43"/>
    <mergeCell ref="DG43:DK43"/>
    <mergeCell ref="DL43:DP43"/>
    <mergeCell ref="DQ43:DU43"/>
    <mergeCell ref="DV43:DZ43"/>
    <mergeCell ref="B42:P42"/>
    <mergeCell ref="Q42:U42"/>
    <mergeCell ref="V42:Z42"/>
    <mergeCell ref="AA42:AE42"/>
    <mergeCell ref="AF42:AJ42"/>
    <mergeCell ref="AK42:AO42"/>
    <mergeCell ref="AP42:AT42"/>
    <mergeCell ref="AU42:AY42"/>
    <mergeCell ref="AZ42:BD42"/>
    <mergeCell ref="BE42:BI42"/>
    <mergeCell ref="BS42:CG42"/>
    <mergeCell ref="CH42:CL42"/>
    <mergeCell ref="CM42:CQ42"/>
    <mergeCell ref="CR42:CV42"/>
    <mergeCell ref="CW42:DA42"/>
    <mergeCell ref="DB42:DF42"/>
    <mergeCell ref="DG42:DK42"/>
    <mergeCell ref="DL40:DP40"/>
    <mergeCell ref="DQ40:DU40"/>
    <mergeCell ref="DV40:DZ40"/>
    <mergeCell ref="B41:P41"/>
    <mergeCell ref="Q41:U41"/>
    <mergeCell ref="V41:Z41"/>
    <mergeCell ref="AA41:AE41"/>
    <mergeCell ref="AF41:AJ41"/>
    <mergeCell ref="AK41:AO41"/>
    <mergeCell ref="AP41:AT41"/>
    <mergeCell ref="AU41:AY41"/>
    <mergeCell ref="AZ41:BD41"/>
    <mergeCell ref="BE41:BI41"/>
    <mergeCell ref="BS41:CG41"/>
    <mergeCell ref="CH41:CL41"/>
    <mergeCell ref="CM41:CQ41"/>
    <mergeCell ref="CR41:CV41"/>
    <mergeCell ref="CW41:DA41"/>
    <mergeCell ref="DB41:DF41"/>
    <mergeCell ref="DG41:DK41"/>
    <mergeCell ref="DL41:DP41"/>
    <mergeCell ref="DQ41:DU41"/>
    <mergeCell ref="DV41:DZ41"/>
    <mergeCell ref="B40:P40"/>
    <mergeCell ref="Q40:U40"/>
    <mergeCell ref="V40:Z40"/>
    <mergeCell ref="AA40:AE40"/>
    <mergeCell ref="AF40:AJ40"/>
    <mergeCell ref="AK40:AO40"/>
    <mergeCell ref="AP40:AT40"/>
    <mergeCell ref="AU40:AY40"/>
    <mergeCell ref="AZ40:BD40"/>
    <mergeCell ref="BE40:BI40"/>
    <mergeCell ref="BS40:CG40"/>
    <mergeCell ref="CH40:CL40"/>
    <mergeCell ref="CM40:CQ40"/>
    <mergeCell ref="CR40:CV40"/>
    <mergeCell ref="CW40:DA40"/>
    <mergeCell ref="DB40:DF40"/>
    <mergeCell ref="DG40:DK40"/>
    <mergeCell ref="DL38:DP38"/>
    <mergeCell ref="DQ38:DU38"/>
    <mergeCell ref="DV38:DZ38"/>
    <mergeCell ref="B39:P39"/>
    <mergeCell ref="Q39:U39"/>
    <mergeCell ref="V39:Z39"/>
    <mergeCell ref="AA39:AE39"/>
    <mergeCell ref="AF39:AJ39"/>
    <mergeCell ref="AK39:AO39"/>
    <mergeCell ref="AP39:AT39"/>
    <mergeCell ref="AU39:AY39"/>
    <mergeCell ref="AZ39:BD39"/>
    <mergeCell ref="BE39:BI39"/>
    <mergeCell ref="BS39:CG39"/>
    <mergeCell ref="CH39:CL39"/>
    <mergeCell ref="CM39:CQ39"/>
    <mergeCell ref="CR39:CV39"/>
    <mergeCell ref="CW39:DA39"/>
    <mergeCell ref="DB39:DF39"/>
    <mergeCell ref="DG39:DK39"/>
    <mergeCell ref="DL39:DP39"/>
    <mergeCell ref="DQ39:DU39"/>
    <mergeCell ref="DV39:DZ39"/>
    <mergeCell ref="B38:P38"/>
    <mergeCell ref="Q38:U38"/>
    <mergeCell ref="V38:Z38"/>
    <mergeCell ref="AA38:AE38"/>
    <mergeCell ref="AF38:AJ38"/>
    <mergeCell ref="AK38:AO38"/>
    <mergeCell ref="AP38:AT38"/>
    <mergeCell ref="AU38:AY38"/>
    <mergeCell ref="AZ38:BD38"/>
    <mergeCell ref="BE38:BI38"/>
    <mergeCell ref="BS38:CG38"/>
    <mergeCell ref="CH38:CL38"/>
    <mergeCell ref="CM38:CQ38"/>
    <mergeCell ref="CR38:CV38"/>
    <mergeCell ref="CW38:DA38"/>
    <mergeCell ref="DB38:DF38"/>
    <mergeCell ref="DG38:DK38"/>
    <mergeCell ref="DL36:DP36"/>
    <mergeCell ref="DQ36:DU36"/>
    <mergeCell ref="DV36:DZ36"/>
    <mergeCell ref="B37:P37"/>
    <mergeCell ref="Q37:U37"/>
    <mergeCell ref="V37:Z37"/>
    <mergeCell ref="AA37:AE37"/>
    <mergeCell ref="AF37:AJ37"/>
    <mergeCell ref="AK37:AO37"/>
    <mergeCell ref="AP37:AT37"/>
    <mergeCell ref="AU37:AY37"/>
    <mergeCell ref="AZ37:BD37"/>
    <mergeCell ref="BE37:BI37"/>
    <mergeCell ref="BS37:CG37"/>
    <mergeCell ref="CH37:CL37"/>
    <mergeCell ref="CM37:CQ37"/>
    <mergeCell ref="CR37:CV37"/>
    <mergeCell ref="CW37:DA37"/>
    <mergeCell ref="DB37:DF37"/>
    <mergeCell ref="DG37:DK37"/>
    <mergeCell ref="DL37:DP37"/>
    <mergeCell ref="DQ37:DU37"/>
    <mergeCell ref="DV37:DZ37"/>
    <mergeCell ref="B36:P36"/>
    <mergeCell ref="Q36:U36"/>
    <mergeCell ref="V36:Z36"/>
    <mergeCell ref="AA36:AE36"/>
    <mergeCell ref="AF36:AJ36"/>
    <mergeCell ref="AK36:AO36"/>
    <mergeCell ref="AP36:AT36"/>
    <mergeCell ref="AU36:AY36"/>
    <mergeCell ref="AZ36:BD36"/>
    <mergeCell ref="BE36:BI36"/>
    <mergeCell ref="BS36:CG36"/>
    <mergeCell ref="CH36:CL36"/>
    <mergeCell ref="CM36:CQ36"/>
    <mergeCell ref="CR36:CV36"/>
    <mergeCell ref="CW36:DA36"/>
    <mergeCell ref="DB36:DF36"/>
    <mergeCell ref="DG36:DK36"/>
    <mergeCell ref="DL34:DP34"/>
    <mergeCell ref="DQ34:DU34"/>
    <mergeCell ref="DV34:DZ34"/>
    <mergeCell ref="B35:P35"/>
    <mergeCell ref="Q35:U35"/>
    <mergeCell ref="V35:Z35"/>
    <mergeCell ref="AA35:AE35"/>
    <mergeCell ref="AF35:AJ35"/>
    <mergeCell ref="AK35:AO35"/>
    <mergeCell ref="AP35:AT35"/>
    <mergeCell ref="AU35:AY35"/>
    <mergeCell ref="AZ35:BD35"/>
    <mergeCell ref="BE35:BI35"/>
    <mergeCell ref="BS35:CG35"/>
    <mergeCell ref="CH35:CL35"/>
    <mergeCell ref="CM35:CQ35"/>
    <mergeCell ref="CR35:CV35"/>
    <mergeCell ref="CW35:DA35"/>
    <mergeCell ref="DB35:DF35"/>
    <mergeCell ref="DG35:DK35"/>
    <mergeCell ref="DL35:DP35"/>
    <mergeCell ref="DQ35:DU35"/>
    <mergeCell ref="DV35:DZ35"/>
    <mergeCell ref="B34:P34"/>
    <mergeCell ref="Q34:U34"/>
    <mergeCell ref="V34:Z34"/>
    <mergeCell ref="AA34:AE34"/>
    <mergeCell ref="AF34:AJ34"/>
    <mergeCell ref="AK34:AO34"/>
    <mergeCell ref="AP34:AT34"/>
    <mergeCell ref="AU34:AY34"/>
    <mergeCell ref="AZ34:BD34"/>
    <mergeCell ref="BE34:BI34"/>
    <mergeCell ref="BS34:CG34"/>
    <mergeCell ref="CH34:CL34"/>
    <mergeCell ref="CM34:CQ34"/>
    <mergeCell ref="CR34:CV34"/>
    <mergeCell ref="CW34:DA34"/>
    <mergeCell ref="DB34:DF34"/>
    <mergeCell ref="DG34:DK34"/>
    <mergeCell ref="DL32:DP32"/>
    <mergeCell ref="DQ32:DU32"/>
    <mergeCell ref="DV32:DZ32"/>
    <mergeCell ref="B33:P33"/>
    <mergeCell ref="Q33:U33"/>
    <mergeCell ref="V33:Z33"/>
    <mergeCell ref="AA33:AE33"/>
    <mergeCell ref="AF33:AJ33"/>
    <mergeCell ref="AK33:AO33"/>
    <mergeCell ref="AP33:AT33"/>
    <mergeCell ref="AU33:AY33"/>
    <mergeCell ref="AZ33:BD33"/>
    <mergeCell ref="BE33:BI33"/>
    <mergeCell ref="BS33:CG33"/>
    <mergeCell ref="CH33:CL33"/>
    <mergeCell ref="CM33:CQ33"/>
    <mergeCell ref="CR33:CV33"/>
    <mergeCell ref="CW33:DA33"/>
    <mergeCell ref="DB33:DF33"/>
    <mergeCell ref="DG33:DK33"/>
    <mergeCell ref="DL33:DP33"/>
    <mergeCell ref="DQ33:DU33"/>
    <mergeCell ref="DV33:DZ33"/>
    <mergeCell ref="B32:P32"/>
    <mergeCell ref="Q32:U32"/>
    <mergeCell ref="V32:Z32"/>
    <mergeCell ref="AA32:AE32"/>
    <mergeCell ref="AF32:AJ32"/>
    <mergeCell ref="AK32:AO32"/>
    <mergeCell ref="AP32:AT32"/>
    <mergeCell ref="AU32:AY32"/>
    <mergeCell ref="AZ32:BD32"/>
    <mergeCell ref="BE32:BI32"/>
    <mergeCell ref="BS32:CG32"/>
    <mergeCell ref="CH32:CL32"/>
    <mergeCell ref="CM32:CQ32"/>
    <mergeCell ref="CR32:CV32"/>
    <mergeCell ref="CW32:DA32"/>
    <mergeCell ref="DB32:DF32"/>
    <mergeCell ref="DG32:DK32"/>
    <mergeCell ref="DL30:DP30"/>
    <mergeCell ref="DQ30:DU30"/>
    <mergeCell ref="DV30:DZ30"/>
    <mergeCell ref="B31:P31"/>
    <mergeCell ref="Q31:U31"/>
    <mergeCell ref="V31:Z31"/>
    <mergeCell ref="AA31:AE31"/>
    <mergeCell ref="AF31:AJ31"/>
    <mergeCell ref="AK31:AO31"/>
    <mergeCell ref="AP31:AT31"/>
    <mergeCell ref="AU31:AY31"/>
    <mergeCell ref="AZ31:BD31"/>
    <mergeCell ref="BE31:BI31"/>
    <mergeCell ref="BS31:CG31"/>
    <mergeCell ref="CH31:CL31"/>
    <mergeCell ref="CM31:CQ31"/>
    <mergeCell ref="CR31:CV31"/>
    <mergeCell ref="CW31:DA31"/>
    <mergeCell ref="DB31:DF31"/>
    <mergeCell ref="DG31:DK31"/>
    <mergeCell ref="DL31:DP31"/>
    <mergeCell ref="DQ31:DU31"/>
    <mergeCell ref="DV31:DZ31"/>
    <mergeCell ref="B30:P30"/>
    <mergeCell ref="Q30:U30"/>
    <mergeCell ref="V30:Z30"/>
    <mergeCell ref="AA30:AE30"/>
    <mergeCell ref="AF30:AJ30"/>
    <mergeCell ref="AK30:AO30"/>
    <mergeCell ref="AP30:AT30"/>
    <mergeCell ref="AU30:AY30"/>
    <mergeCell ref="AZ30:BD30"/>
    <mergeCell ref="BE30:BI30"/>
    <mergeCell ref="BS30:CG30"/>
    <mergeCell ref="CH30:CL30"/>
    <mergeCell ref="CM30:CQ30"/>
    <mergeCell ref="CR30:CV30"/>
    <mergeCell ref="CW30:DA30"/>
    <mergeCell ref="DB30:DF30"/>
    <mergeCell ref="DG30:DK30"/>
    <mergeCell ref="DL28:DP28"/>
    <mergeCell ref="DQ28:DU28"/>
    <mergeCell ref="DV28:DZ28"/>
    <mergeCell ref="B29:P29"/>
    <mergeCell ref="Q29:U29"/>
    <mergeCell ref="V29:Z29"/>
    <mergeCell ref="AA29:AE29"/>
    <mergeCell ref="AF29:AJ29"/>
    <mergeCell ref="AK29:AO29"/>
    <mergeCell ref="AP29:AT29"/>
    <mergeCell ref="AU29:AY29"/>
    <mergeCell ref="AZ29:BD29"/>
    <mergeCell ref="BE29:BI29"/>
    <mergeCell ref="BS29:CG29"/>
    <mergeCell ref="CH29:CL29"/>
    <mergeCell ref="CM29:CQ29"/>
    <mergeCell ref="CR29:CV29"/>
    <mergeCell ref="CW29:DA29"/>
    <mergeCell ref="DB29:DF29"/>
    <mergeCell ref="DG29:DK29"/>
    <mergeCell ref="DL29:DP29"/>
    <mergeCell ref="DQ29:DU29"/>
    <mergeCell ref="DV29:DZ29"/>
    <mergeCell ref="B28:P28"/>
    <mergeCell ref="Q28:U28"/>
    <mergeCell ref="V28:Z28"/>
    <mergeCell ref="AA28:AE28"/>
    <mergeCell ref="AF28:AJ28"/>
    <mergeCell ref="AK28:AO28"/>
    <mergeCell ref="AP28:AT28"/>
    <mergeCell ref="AU28:AY28"/>
    <mergeCell ref="AZ28:BD28"/>
    <mergeCell ref="BE28:BI28"/>
    <mergeCell ref="BS28:CG28"/>
    <mergeCell ref="CH28:CL28"/>
    <mergeCell ref="CM28:CQ28"/>
    <mergeCell ref="CR28:CV28"/>
    <mergeCell ref="CW28:DA28"/>
    <mergeCell ref="DB28:DF28"/>
    <mergeCell ref="DG28:DK28"/>
    <mergeCell ref="BS26:CG26"/>
    <mergeCell ref="CH26:CL26"/>
    <mergeCell ref="CM26:CQ26"/>
    <mergeCell ref="CR26:CV26"/>
    <mergeCell ref="CW26:DA26"/>
    <mergeCell ref="DB26:DF26"/>
    <mergeCell ref="DG26:DK26"/>
    <mergeCell ref="DL26:DP26"/>
    <mergeCell ref="DQ26:DU26"/>
    <mergeCell ref="DV26:DZ26"/>
    <mergeCell ref="BS27:CG27"/>
    <mergeCell ref="CH27:CL27"/>
    <mergeCell ref="CM27:CQ27"/>
    <mergeCell ref="CR27:CV27"/>
    <mergeCell ref="CW27:DA27"/>
    <mergeCell ref="DB27:DF27"/>
    <mergeCell ref="DG27:DK27"/>
    <mergeCell ref="DL27:DP27"/>
    <mergeCell ref="DQ27:DU27"/>
    <mergeCell ref="DV27:DZ27"/>
    <mergeCell ref="A24:AY24"/>
    <mergeCell ref="BS24:CG24"/>
    <mergeCell ref="CH24:CL24"/>
    <mergeCell ref="CM24:CQ24"/>
    <mergeCell ref="CR24:CV24"/>
    <mergeCell ref="CW24:DA24"/>
    <mergeCell ref="DB24:DF24"/>
    <mergeCell ref="DG24:DK24"/>
    <mergeCell ref="DL24:DP24"/>
    <mergeCell ref="DQ24:DU24"/>
    <mergeCell ref="DV24:DZ24"/>
    <mergeCell ref="A25:BI25"/>
    <mergeCell ref="BS25:CG25"/>
    <mergeCell ref="CH25:CL25"/>
    <mergeCell ref="CM25:CQ25"/>
    <mergeCell ref="CR25:CV25"/>
    <mergeCell ref="CW25:DA25"/>
    <mergeCell ref="DB25:DF25"/>
    <mergeCell ref="DG25:DK25"/>
    <mergeCell ref="DL25:DP25"/>
    <mergeCell ref="DQ25:DU25"/>
    <mergeCell ref="DV25:DZ25"/>
    <mergeCell ref="DQ22:DU22"/>
    <mergeCell ref="DV22:DZ22"/>
    <mergeCell ref="B23:P23"/>
    <mergeCell ref="Q23:U23"/>
    <mergeCell ref="V23:Z23"/>
    <mergeCell ref="AA23:AE23"/>
    <mergeCell ref="AF23:AJ23"/>
    <mergeCell ref="AK23:AO23"/>
    <mergeCell ref="AP23:AT23"/>
    <mergeCell ref="AU23:AY23"/>
    <mergeCell ref="AZ23:BD23"/>
    <mergeCell ref="BS23:CG23"/>
    <mergeCell ref="CH23:CL23"/>
    <mergeCell ref="CM23:CQ23"/>
    <mergeCell ref="CR23:CV23"/>
    <mergeCell ref="CW23:DA23"/>
    <mergeCell ref="DB23:DF23"/>
    <mergeCell ref="DG23:DK23"/>
    <mergeCell ref="DL23:DP23"/>
    <mergeCell ref="DQ23:DU23"/>
    <mergeCell ref="DV23:DZ23"/>
    <mergeCell ref="B22:P22"/>
    <mergeCell ref="Q22:U22"/>
    <mergeCell ref="V22:Z22"/>
    <mergeCell ref="AA22:AE22"/>
    <mergeCell ref="AF22:AJ22"/>
    <mergeCell ref="AK22:AO22"/>
    <mergeCell ref="AP22:AT22"/>
    <mergeCell ref="AU22:AY22"/>
    <mergeCell ref="AZ22:BD22"/>
    <mergeCell ref="BS22:CG22"/>
    <mergeCell ref="CH22:CL22"/>
    <mergeCell ref="CM22:CQ22"/>
    <mergeCell ref="CR22:CV22"/>
    <mergeCell ref="CW22:DA22"/>
    <mergeCell ref="DB22:DF22"/>
    <mergeCell ref="DG22:DK22"/>
    <mergeCell ref="DL22:DP22"/>
    <mergeCell ref="DV20:DZ20"/>
    <mergeCell ref="B21:P21"/>
    <mergeCell ref="Q21:U21"/>
    <mergeCell ref="V21:Z21"/>
    <mergeCell ref="AA21:AE21"/>
    <mergeCell ref="AF21:AJ21"/>
    <mergeCell ref="AK21:AO21"/>
    <mergeCell ref="AP21:AT21"/>
    <mergeCell ref="AU21:AY21"/>
    <mergeCell ref="BS21:CG21"/>
    <mergeCell ref="CH21:CL21"/>
    <mergeCell ref="CM21:CQ21"/>
    <mergeCell ref="CR21:CV21"/>
    <mergeCell ref="CW21:DA21"/>
    <mergeCell ref="DB21:DF21"/>
    <mergeCell ref="DG21:DK21"/>
    <mergeCell ref="DL21:DP21"/>
    <mergeCell ref="DQ21:DU21"/>
    <mergeCell ref="DV21:DZ21"/>
    <mergeCell ref="B20:P20"/>
    <mergeCell ref="Q20:U20"/>
    <mergeCell ref="V20:Z20"/>
    <mergeCell ref="AA20:AE20"/>
    <mergeCell ref="AF20:AJ20"/>
    <mergeCell ref="AK20:AO20"/>
    <mergeCell ref="AP20:AT20"/>
    <mergeCell ref="AU20:AY20"/>
    <mergeCell ref="BS20:CG20"/>
    <mergeCell ref="CH20:CL20"/>
    <mergeCell ref="CM20:CQ20"/>
    <mergeCell ref="CR20:CV20"/>
    <mergeCell ref="CW20:DA20"/>
    <mergeCell ref="DB20:DF20"/>
    <mergeCell ref="DG20:DK20"/>
    <mergeCell ref="DL20:DP20"/>
    <mergeCell ref="DQ20:DU20"/>
    <mergeCell ref="DV18:DZ18"/>
    <mergeCell ref="B19:P19"/>
    <mergeCell ref="Q19:U19"/>
    <mergeCell ref="V19:Z19"/>
    <mergeCell ref="AA19:AE19"/>
    <mergeCell ref="AF19:AJ19"/>
    <mergeCell ref="AK19:AO19"/>
    <mergeCell ref="AP19:AT19"/>
    <mergeCell ref="AU19:AY19"/>
    <mergeCell ref="BS19:CG19"/>
    <mergeCell ref="CH19:CL19"/>
    <mergeCell ref="CM19:CQ19"/>
    <mergeCell ref="CR19:CV19"/>
    <mergeCell ref="CW19:DA19"/>
    <mergeCell ref="DB19:DF19"/>
    <mergeCell ref="DG19:DK19"/>
    <mergeCell ref="DL19:DP19"/>
    <mergeCell ref="DQ19:DU19"/>
    <mergeCell ref="DV19:DZ19"/>
    <mergeCell ref="B18:P18"/>
    <mergeCell ref="Q18:U18"/>
    <mergeCell ref="V18:Z18"/>
    <mergeCell ref="AA18:AE18"/>
    <mergeCell ref="AF18:AJ18"/>
    <mergeCell ref="AK18:AO18"/>
    <mergeCell ref="AP18:AT18"/>
    <mergeCell ref="AU18:AY18"/>
    <mergeCell ref="BS18:CG18"/>
    <mergeCell ref="CH18:CL18"/>
    <mergeCell ref="CM18:CQ18"/>
    <mergeCell ref="CR18:CV18"/>
    <mergeCell ref="CW18:DA18"/>
    <mergeCell ref="DB18:DF18"/>
    <mergeCell ref="DG18:DK18"/>
    <mergeCell ref="DL18:DP18"/>
    <mergeCell ref="DQ18:DU18"/>
    <mergeCell ref="DV16:DZ16"/>
    <mergeCell ref="B17:P17"/>
    <mergeCell ref="Q17:U17"/>
    <mergeCell ref="V17:Z17"/>
    <mergeCell ref="AA17:AE17"/>
    <mergeCell ref="AF17:AJ17"/>
    <mergeCell ref="AK17:AO17"/>
    <mergeCell ref="AP17:AT17"/>
    <mergeCell ref="AU17:AY17"/>
    <mergeCell ref="BS17:CG17"/>
    <mergeCell ref="CH17:CL17"/>
    <mergeCell ref="CM17:CQ17"/>
    <mergeCell ref="CR17:CV17"/>
    <mergeCell ref="CW17:DA17"/>
    <mergeCell ref="DB17:DF17"/>
    <mergeCell ref="DG17:DK17"/>
    <mergeCell ref="DL17:DP17"/>
    <mergeCell ref="DQ17:DU17"/>
    <mergeCell ref="DV17:DZ17"/>
    <mergeCell ref="B16:P16"/>
    <mergeCell ref="Q16:U16"/>
    <mergeCell ref="V16:Z16"/>
    <mergeCell ref="AA16:AE16"/>
    <mergeCell ref="AF16:AJ16"/>
    <mergeCell ref="AK16:AO16"/>
    <mergeCell ref="AP16:AT16"/>
    <mergeCell ref="AU16:AY16"/>
    <mergeCell ref="BS16:CG16"/>
    <mergeCell ref="CH16:CL16"/>
    <mergeCell ref="CM16:CQ16"/>
    <mergeCell ref="CR16:CV16"/>
    <mergeCell ref="CW16:DA16"/>
    <mergeCell ref="DB16:DF16"/>
    <mergeCell ref="DG16:DK16"/>
    <mergeCell ref="DL16:DP16"/>
    <mergeCell ref="DQ16:DU16"/>
    <mergeCell ref="DV14:DZ14"/>
    <mergeCell ref="B15:P15"/>
    <mergeCell ref="Q15:U15"/>
    <mergeCell ref="V15:Z15"/>
    <mergeCell ref="AA15:AE15"/>
    <mergeCell ref="AF15:AJ15"/>
    <mergeCell ref="AK15:AO15"/>
    <mergeCell ref="AP15:AT15"/>
    <mergeCell ref="AU15:AY15"/>
    <mergeCell ref="BS15:CG15"/>
    <mergeCell ref="CH15:CL15"/>
    <mergeCell ref="CM15:CQ15"/>
    <mergeCell ref="CR15:CV15"/>
    <mergeCell ref="CW15:DA15"/>
    <mergeCell ref="DB15:DF15"/>
    <mergeCell ref="DG15:DK15"/>
    <mergeCell ref="DL15:DP15"/>
    <mergeCell ref="DQ15:DU15"/>
    <mergeCell ref="DV15:DZ15"/>
    <mergeCell ref="B14:P14"/>
    <mergeCell ref="Q14:U14"/>
    <mergeCell ref="V14:Z14"/>
    <mergeCell ref="AA14:AE14"/>
    <mergeCell ref="AF14:AJ14"/>
    <mergeCell ref="AK14:AO14"/>
    <mergeCell ref="AP14:AT14"/>
    <mergeCell ref="AU14:AY14"/>
    <mergeCell ref="BS14:CG14"/>
    <mergeCell ref="CH14:CL14"/>
    <mergeCell ref="CM14:CQ14"/>
    <mergeCell ref="CR14:CV14"/>
    <mergeCell ref="CW14:DA14"/>
    <mergeCell ref="DB14:DF14"/>
    <mergeCell ref="DG14:DK14"/>
    <mergeCell ref="DL14:DP14"/>
    <mergeCell ref="DQ14:DU14"/>
    <mergeCell ref="DV12:DZ12"/>
    <mergeCell ref="B13:P13"/>
    <mergeCell ref="Q13:U13"/>
    <mergeCell ref="V13:Z13"/>
    <mergeCell ref="AA13:AE13"/>
    <mergeCell ref="AF13:AJ13"/>
    <mergeCell ref="AK13:AO13"/>
    <mergeCell ref="AP13:AT13"/>
    <mergeCell ref="AU13:AY13"/>
    <mergeCell ref="BS13:CG13"/>
    <mergeCell ref="CH13:CL13"/>
    <mergeCell ref="CM13:CQ13"/>
    <mergeCell ref="CR13:CV13"/>
    <mergeCell ref="CW13:DA13"/>
    <mergeCell ref="DB13:DF13"/>
    <mergeCell ref="DG13:DK13"/>
    <mergeCell ref="DL13:DP13"/>
    <mergeCell ref="DQ13:DU13"/>
    <mergeCell ref="DV13:DZ13"/>
    <mergeCell ref="B12:P12"/>
    <mergeCell ref="Q12:U12"/>
    <mergeCell ref="V12:Z12"/>
    <mergeCell ref="AA12:AE12"/>
    <mergeCell ref="AF12:AJ12"/>
    <mergeCell ref="AK12:AO12"/>
    <mergeCell ref="AP12:AT12"/>
    <mergeCell ref="AU12:AY12"/>
    <mergeCell ref="BS12:CG12"/>
    <mergeCell ref="CH12:CL12"/>
    <mergeCell ref="CM12:CQ12"/>
    <mergeCell ref="CR12:CV12"/>
    <mergeCell ref="CW12:DA12"/>
    <mergeCell ref="DB12:DF12"/>
    <mergeCell ref="DG12:DK12"/>
    <mergeCell ref="DL12:DP12"/>
    <mergeCell ref="DQ12:DU12"/>
    <mergeCell ref="DV10:DZ10"/>
    <mergeCell ref="B11:P11"/>
    <mergeCell ref="Q11:U11"/>
    <mergeCell ref="V11:Z11"/>
    <mergeCell ref="AA11:AE11"/>
    <mergeCell ref="AF11:AJ11"/>
    <mergeCell ref="AK11:AO11"/>
    <mergeCell ref="AP11:AT11"/>
    <mergeCell ref="AU11:AY11"/>
    <mergeCell ref="BS11:CG11"/>
    <mergeCell ref="CH11:CL11"/>
    <mergeCell ref="CM11:CQ11"/>
    <mergeCell ref="CR11:CV11"/>
    <mergeCell ref="CW11:DA11"/>
    <mergeCell ref="DB11:DF11"/>
    <mergeCell ref="DG11:DK11"/>
    <mergeCell ref="DL11:DP11"/>
    <mergeCell ref="DQ11:DU11"/>
    <mergeCell ref="DV11:DZ11"/>
    <mergeCell ref="B10:P10"/>
    <mergeCell ref="Q10:U10"/>
    <mergeCell ref="V10:Z10"/>
    <mergeCell ref="AA10:AE10"/>
    <mergeCell ref="AF10:AJ10"/>
    <mergeCell ref="AK10:AO10"/>
    <mergeCell ref="AP10:AT10"/>
    <mergeCell ref="AU10:AY10"/>
    <mergeCell ref="BS10:CG10"/>
    <mergeCell ref="CH10:CL10"/>
    <mergeCell ref="CM10:CQ10"/>
    <mergeCell ref="CR10:CV10"/>
    <mergeCell ref="CW10:DA10"/>
    <mergeCell ref="DB10:DF10"/>
    <mergeCell ref="DG10:DK10"/>
    <mergeCell ref="DL10:DP10"/>
    <mergeCell ref="DQ10:DU10"/>
    <mergeCell ref="DV8:DZ8"/>
    <mergeCell ref="B9:P9"/>
    <mergeCell ref="Q9:U9"/>
    <mergeCell ref="V9:Z9"/>
    <mergeCell ref="AA9:AE9"/>
    <mergeCell ref="AF9:AJ9"/>
    <mergeCell ref="AK9:AO9"/>
    <mergeCell ref="AP9:AT9"/>
    <mergeCell ref="AU9:AY9"/>
    <mergeCell ref="BS9:CG9"/>
    <mergeCell ref="CH9:CL9"/>
    <mergeCell ref="CM9:CQ9"/>
    <mergeCell ref="CR9:CV9"/>
    <mergeCell ref="CW9:DA9"/>
    <mergeCell ref="DB9:DF9"/>
    <mergeCell ref="DG9:DK9"/>
    <mergeCell ref="DL9:DP9"/>
    <mergeCell ref="DQ9:DU9"/>
    <mergeCell ref="DV9:DZ9"/>
    <mergeCell ref="B8:P8"/>
    <mergeCell ref="Q8:U8"/>
    <mergeCell ref="V8:Z8"/>
    <mergeCell ref="AA8:AE8"/>
    <mergeCell ref="AF8:AJ8"/>
    <mergeCell ref="AK8:AO8"/>
    <mergeCell ref="AP8:AT8"/>
    <mergeCell ref="AU8:AY8"/>
    <mergeCell ref="BS8:CG8"/>
    <mergeCell ref="CH8:CL8"/>
    <mergeCell ref="CM8:CQ8"/>
    <mergeCell ref="CR8:CV8"/>
    <mergeCell ref="CW8:DA8"/>
    <mergeCell ref="DB8:DF8"/>
    <mergeCell ref="DG8:DK8"/>
    <mergeCell ref="DL8:DP8"/>
    <mergeCell ref="DQ8:DU8"/>
    <mergeCell ref="A2:BI2"/>
    <mergeCell ref="DJ2:DO2"/>
    <mergeCell ref="DQ2:DZ2"/>
    <mergeCell ref="A4:AY4"/>
    <mergeCell ref="BQ4:DZ4"/>
    <mergeCell ref="B7:P7"/>
    <mergeCell ref="Q7:U7"/>
    <mergeCell ref="V7:Z7"/>
    <mergeCell ref="AA7:AE7"/>
    <mergeCell ref="AF7:AJ7"/>
    <mergeCell ref="AK7:AO7"/>
    <mergeCell ref="AP7:AT7"/>
    <mergeCell ref="AU7:AY7"/>
    <mergeCell ref="BS7:CG7"/>
    <mergeCell ref="CH7:CL7"/>
    <mergeCell ref="CM7:CQ7"/>
    <mergeCell ref="CR7:CV7"/>
    <mergeCell ref="CW7:DA7"/>
    <mergeCell ref="DB7:DF7"/>
    <mergeCell ref="DG7:DK7"/>
    <mergeCell ref="DL7:DP7"/>
    <mergeCell ref="DQ7:DU7"/>
    <mergeCell ref="DV7:DZ7"/>
    <mergeCell ref="AU5:AY6"/>
    <mergeCell ref="BQ5:CG6"/>
    <mergeCell ref="CH5:CL6"/>
    <mergeCell ref="CM5:CQ6"/>
    <mergeCell ref="CR5:CV6"/>
    <mergeCell ref="CW5:DA6"/>
    <mergeCell ref="DB5:DF6"/>
    <mergeCell ref="DG5:DK6"/>
    <mergeCell ref="DL5:DP6"/>
  </mergeCells>
  <phoneticPr fontId="5"/>
  <printOptions horizontalCentered="1"/>
  <pageMargins left="0.59055118110236227" right="0" top="0.59055118110236227" bottom="0.59055118110236227" header="0.39370078740157477" footer="0.39370078740157477"/>
  <pageSetup paperSize="8" scale="35"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theme="7" tint="0.79998168889431442"/>
    <pageSetUpPr fitToPage="1"/>
  </sheetPr>
  <dimension ref="A1:DQ105"/>
  <sheetViews>
    <sheetView showGridLines="0" view="pageBreakPreview" zoomScale="70" zoomScaleNormal="85" zoomScaleSheetLayoutView="70" workbookViewId="0"/>
  </sheetViews>
  <sheetFormatPr defaultColWidth="0" defaultRowHeight="13.5" customHeight="1" zeroHeight="1" x14ac:dyDescent="0.15"/>
  <cols>
    <col min="1" max="120" width="2.75" style="77" customWidth="1"/>
    <col min="121" max="121" width="0" style="78" hidden="1" customWidth="1"/>
    <col min="122" max="122" width="9" style="78" hidden="1" customWidth="1"/>
    <col min="123" max="16384" width="9" style="78" hidden="1"/>
  </cols>
  <sheetData>
    <row r="1" spans="1:120" x14ac:dyDescent="0.15">
      <c r="A1" s="78"/>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c r="AI1" s="78"/>
      <c r="AJ1" s="78"/>
      <c r="AK1" s="78"/>
      <c r="AL1" s="78"/>
      <c r="AM1" s="78"/>
      <c r="AN1" s="78"/>
      <c r="AO1" s="78"/>
      <c r="AP1" s="78"/>
      <c r="AQ1" s="78"/>
      <c r="AR1" s="78"/>
      <c r="AS1" s="78"/>
      <c r="AT1" s="78"/>
      <c r="AU1" s="78"/>
      <c r="AV1" s="78"/>
      <c r="AW1" s="78"/>
      <c r="AX1" s="78"/>
      <c r="AY1" s="78"/>
      <c r="AZ1" s="78"/>
      <c r="BA1" s="78"/>
      <c r="BB1" s="78"/>
      <c r="BC1" s="78"/>
      <c r="BD1" s="78"/>
      <c r="BE1" s="78"/>
      <c r="BF1" s="78"/>
      <c r="BG1" s="78"/>
      <c r="BH1" s="78"/>
      <c r="BI1" s="78"/>
      <c r="BJ1" s="78"/>
      <c r="BK1" s="78"/>
      <c r="BL1" s="78"/>
      <c r="BM1" s="78"/>
      <c r="BN1" s="78"/>
      <c r="BO1" s="78"/>
      <c r="BP1" s="78"/>
      <c r="BQ1" s="78"/>
      <c r="BR1" s="78"/>
      <c r="BS1" s="78"/>
      <c r="BT1" s="78"/>
      <c r="BU1" s="78"/>
      <c r="BV1" s="78"/>
      <c r="BW1" s="78"/>
      <c r="BX1" s="78"/>
      <c r="BY1" s="78"/>
      <c r="BZ1" s="78"/>
      <c r="CA1" s="78"/>
      <c r="CB1" s="78"/>
      <c r="CC1" s="78"/>
      <c r="CD1" s="78"/>
      <c r="CE1" s="78"/>
      <c r="CF1" s="78"/>
      <c r="CG1" s="78"/>
      <c r="CH1" s="78"/>
      <c r="CI1" s="78"/>
      <c r="CJ1" s="78"/>
      <c r="CK1" s="78"/>
      <c r="CL1" s="78"/>
      <c r="CM1" s="78"/>
      <c r="CN1" s="78"/>
      <c r="CO1" s="78"/>
      <c r="CP1" s="78"/>
      <c r="CQ1" s="78"/>
      <c r="CR1" s="78"/>
      <c r="CS1" s="78"/>
      <c r="CT1" s="78"/>
      <c r="CU1" s="78"/>
      <c r="CV1" s="78"/>
      <c r="CW1" s="78"/>
      <c r="CX1" s="78"/>
      <c r="CY1" s="78"/>
      <c r="CZ1" s="78"/>
      <c r="DA1" s="78"/>
      <c r="DB1" s="78"/>
      <c r="DC1" s="78"/>
      <c r="DD1" s="78"/>
      <c r="DE1" s="78"/>
      <c r="DF1" s="78"/>
      <c r="DG1" s="78"/>
      <c r="DH1" s="78"/>
      <c r="DI1" s="78"/>
      <c r="DJ1" s="78"/>
      <c r="DK1" s="78"/>
      <c r="DL1" s="78"/>
      <c r="DM1" s="78"/>
      <c r="DN1" s="78"/>
      <c r="DO1" s="78"/>
      <c r="DP1" s="78"/>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78"/>
    </row>
    <row r="17" spans="119:120" x14ac:dyDescent="0.15">
      <c r="DP17" s="78"/>
    </row>
    <row r="18" spans="119:120" x14ac:dyDescent="0.15"/>
    <row r="19" spans="119:120" x14ac:dyDescent="0.15"/>
    <row r="20" spans="119:120" x14ac:dyDescent="0.15">
      <c r="DO20" s="78"/>
      <c r="DP20" s="78"/>
    </row>
    <row r="21" spans="119:120" x14ac:dyDescent="0.15">
      <c r="DP21" s="78"/>
    </row>
    <row r="22" spans="119:120" x14ac:dyDescent="0.15"/>
    <row r="23" spans="119:120" x14ac:dyDescent="0.15">
      <c r="DO23" s="78"/>
      <c r="DP23" s="78"/>
    </row>
    <row r="24" spans="119:120" x14ac:dyDescent="0.15">
      <c r="DP24" s="78"/>
    </row>
    <row r="25" spans="119:120" x14ac:dyDescent="0.15">
      <c r="DP25" s="78"/>
    </row>
    <row r="26" spans="119:120" x14ac:dyDescent="0.15">
      <c r="DO26" s="78"/>
      <c r="DP26" s="78"/>
    </row>
    <row r="27" spans="119:120" x14ac:dyDescent="0.15"/>
    <row r="28" spans="119:120" x14ac:dyDescent="0.15">
      <c r="DO28" s="78"/>
      <c r="DP28" s="78"/>
    </row>
    <row r="29" spans="119:120" x14ac:dyDescent="0.15">
      <c r="DP29" s="78"/>
    </row>
    <row r="30" spans="119:120" x14ac:dyDescent="0.15"/>
    <row r="31" spans="119:120" x14ac:dyDescent="0.15">
      <c r="DO31" s="78"/>
      <c r="DP31" s="78"/>
    </row>
    <row r="32" spans="119:120" x14ac:dyDescent="0.15"/>
    <row r="33" spans="98:120" x14ac:dyDescent="0.15">
      <c r="DO33" s="78"/>
      <c r="DP33" s="78"/>
    </row>
    <row r="34" spans="98:120" x14ac:dyDescent="0.15">
      <c r="DM34" s="78"/>
    </row>
    <row r="35" spans="98:120" x14ac:dyDescent="0.15">
      <c r="CT35" s="78"/>
      <c r="CU35" s="78"/>
      <c r="CV35" s="78"/>
      <c r="CY35" s="78"/>
      <c r="CZ35" s="78"/>
      <c r="DA35" s="78"/>
      <c r="DD35" s="78"/>
      <c r="DE35" s="78"/>
      <c r="DF35" s="78"/>
      <c r="DI35" s="78"/>
      <c r="DJ35" s="78"/>
      <c r="DK35" s="78"/>
      <c r="DM35" s="78"/>
      <c r="DN35" s="78"/>
      <c r="DO35" s="78"/>
      <c r="DP35" s="78"/>
    </row>
    <row r="36" spans="98:120" x14ac:dyDescent="0.15"/>
    <row r="37" spans="98:120" x14ac:dyDescent="0.15">
      <c r="CW37" s="78"/>
      <c r="DB37" s="78"/>
      <c r="DG37" s="78"/>
      <c r="DL37" s="78"/>
      <c r="DP37" s="78"/>
    </row>
    <row r="38" spans="98:120" x14ac:dyDescent="0.15">
      <c r="CT38" s="78"/>
      <c r="CU38" s="78"/>
      <c r="CV38" s="78"/>
      <c r="CW38" s="78"/>
      <c r="CY38" s="78"/>
      <c r="CZ38" s="78"/>
      <c r="DA38" s="78"/>
      <c r="DB38" s="78"/>
      <c r="DD38" s="78"/>
      <c r="DE38" s="78"/>
      <c r="DF38" s="78"/>
      <c r="DG38" s="78"/>
      <c r="DI38" s="78"/>
      <c r="DJ38" s="78"/>
      <c r="DK38" s="78"/>
      <c r="DL38" s="78"/>
      <c r="DN38" s="78"/>
      <c r="DO38" s="78"/>
      <c r="DP38" s="78"/>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78"/>
      <c r="DO49" s="78"/>
      <c r="DP49" s="78"/>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78"/>
      <c r="CS63" s="78"/>
      <c r="CX63" s="78"/>
      <c r="DC63" s="78"/>
      <c r="DH63" s="78"/>
    </row>
    <row r="64" spans="22:120" x14ac:dyDescent="0.15">
      <c r="V64" s="78"/>
    </row>
    <row r="65" spans="15:120" x14ac:dyDescent="0.15">
      <c r="X65" s="78"/>
      <c r="Z65" s="78"/>
      <c r="AA65" s="78"/>
      <c r="AB65" s="78"/>
      <c r="AC65" s="78"/>
      <c r="AD65" s="78"/>
      <c r="AE65" s="78"/>
      <c r="AF65" s="78"/>
      <c r="AG65" s="78"/>
      <c r="AH65" s="78"/>
      <c r="AI65" s="78"/>
      <c r="AJ65" s="78"/>
      <c r="AK65" s="78"/>
      <c r="AL65" s="78"/>
      <c r="AM65" s="78"/>
      <c r="AN65" s="78"/>
      <c r="AO65" s="78"/>
      <c r="AP65" s="78"/>
      <c r="AQ65" s="78"/>
      <c r="AR65" s="78"/>
      <c r="AS65" s="78"/>
      <c r="AT65" s="78"/>
      <c r="AU65" s="78"/>
      <c r="AV65" s="78"/>
      <c r="AW65" s="78"/>
      <c r="AX65" s="78"/>
      <c r="AY65" s="78"/>
      <c r="AZ65" s="78"/>
      <c r="BA65" s="78"/>
      <c r="BB65" s="78"/>
      <c r="BC65" s="78"/>
      <c r="BD65" s="78"/>
      <c r="BE65" s="78"/>
      <c r="BF65" s="78"/>
      <c r="BG65" s="78"/>
      <c r="BH65" s="78"/>
      <c r="BI65" s="78"/>
      <c r="BJ65" s="78"/>
      <c r="BK65" s="78"/>
      <c r="BL65" s="78"/>
      <c r="BM65" s="78"/>
      <c r="BN65" s="78"/>
      <c r="BO65" s="78"/>
      <c r="BP65" s="78"/>
      <c r="BQ65" s="78"/>
      <c r="BR65" s="78"/>
      <c r="BS65" s="78"/>
      <c r="BT65" s="78"/>
      <c r="BU65" s="78"/>
      <c r="BV65" s="78"/>
      <c r="BW65" s="78"/>
      <c r="BX65" s="78"/>
      <c r="BY65" s="78"/>
      <c r="BZ65" s="78"/>
      <c r="CA65" s="78"/>
      <c r="CB65" s="78"/>
      <c r="CC65" s="78"/>
      <c r="CD65" s="78"/>
      <c r="CE65" s="78"/>
      <c r="CF65" s="78"/>
      <c r="CG65" s="78"/>
      <c r="CH65" s="78"/>
      <c r="CI65" s="78"/>
      <c r="CJ65" s="78"/>
      <c r="CK65" s="78"/>
      <c r="CL65" s="78"/>
      <c r="CM65" s="78"/>
      <c r="CN65" s="78"/>
      <c r="CO65" s="78"/>
      <c r="CP65" s="78"/>
      <c r="CQ65" s="78"/>
      <c r="CR65" s="78"/>
      <c r="CU65" s="78"/>
      <c r="CZ65" s="78"/>
      <c r="DE65" s="78"/>
      <c r="DJ65" s="78"/>
    </row>
    <row r="66" spans="15:120" x14ac:dyDescent="0.15">
      <c r="Q66" s="78"/>
      <c r="S66" s="78"/>
      <c r="U66" s="78"/>
      <c r="DM66" s="78"/>
    </row>
    <row r="67" spans="15:120" x14ac:dyDescent="0.15">
      <c r="O67" s="78"/>
      <c r="P67" s="78"/>
      <c r="R67" s="78"/>
      <c r="T67" s="78"/>
      <c r="Y67" s="78"/>
      <c r="CT67" s="78"/>
      <c r="CV67" s="78"/>
      <c r="CW67" s="78"/>
      <c r="CY67" s="78"/>
      <c r="DA67" s="78"/>
      <c r="DB67" s="78"/>
      <c r="DD67" s="78"/>
      <c r="DF67" s="78"/>
      <c r="DG67" s="78"/>
      <c r="DI67" s="78"/>
      <c r="DK67" s="78"/>
      <c r="DL67" s="78"/>
      <c r="DN67" s="78"/>
      <c r="DO67" s="78"/>
      <c r="DP67" s="78"/>
    </row>
    <row r="68" spans="15:120" x14ac:dyDescent="0.15"/>
    <row r="69" spans="15:120" x14ac:dyDescent="0.15"/>
    <row r="70" spans="15:120" x14ac:dyDescent="0.15"/>
    <row r="71" spans="15:120" x14ac:dyDescent="0.15"/>
    <row r="72" spans="15:120" x14ac:dyDescent="0.15">
      <c r="DP72" s="78"/>
    </row>
    <row r="73" spans="15:120" x14ac:dyDescent="0.15">
      <c r="DP73" s="78"/>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78"/>
      <c r="CX96" s="78"/>
      <c r="DC96" s="78"/>
      <c r="DH96" s="78"/>
    </row>
    <row r="97" spans="24:120" x14ac:dyDescent="0.15">
      <c r="CS97" s="78"/>
      <c r="CX97" s="78"/>
      <c r="DC97" s="78"/>
      <c r="DH97" s="78"/>
      <c r="DP97" s="77" t="s">
        <v>96</v>
      </c>
    </row>
    <row r="98" spans="24:120" hidden="1" x14ac:dyDescent="0.15">
      <c r="CS98" s="78"/>
      <c r="CX98" s="78"/>
      <c r="DC98" s="78"/>
      <c r="DH98" s="78"/>
    </row>
    <row r="99" spans="24:120" hidden="1" x14ac:dyDescent="0.15">
      <c r="CS99" s="78"/>
      <c r="CX99" s="78"/>
      <c r="DC99" s="78"/>
      <c r="DH99" s="78"/>
    </row>
    <row r="101" spans="24:120" ht="12" hidden="1" customHeight="1" x14ac:dyDescent="0.15">
      <c r="X101" s="78"/>
      <c r="Y101" s="78"/>
      <c r="Z101" s="78"/>
      <c r="AA101" s="78"/>
      <c r="AB101" s="78"/>
      <c r="AC101" s="78"/>
      <c r="AD101" s="78"/>
      <c r="AE101" s="78"/>
      <c r="AF101" s="78"/>
      <c r="AG101" s="78"/>
      <c r="AH101" s="78"/>
      <c r="AI101" s="78"/>
      <c r="AJ101" s="78"/>
      <c r="AK101" s="78"/>
      <c r="AL101" s="78"/>
      <c r="AM101" s="78"/>
      <c r="AN101" s="78"/>
      <c r="AO101" s="78"/>
      <c r="AP101" s="78"/>
      <c r="AQ101" s="78"/>
      <c r="AR101" s="78"/>
      <c r="AS101" s="78"/>
      <c r="AT101" s="78"/>
      <c r="AU101" s="78"/>
      <c r="AV101" s="78"/>
      <c r="AW101" s="78"/>
      <c r="AX101" s="78"/>
      <c r="AY101" s="78"/>
      <c r="AZ101" s="78"/>
      <c r="BA101" s="78"/>
      <c r="BB101" s="78"/>
      <c r="BC101" s="78"/>
      <c r="BD101" s="78"/>
      <c r="BE101" s="78"/>
      <c r="BF101" s="78"/>
      <c r="BG101" s="78"/>
      <c r="BH101" s="78"/>
      <c r="BI101" s="78"/>
      <c r="BJ101" s="78"/>
      <c r="BK101" s="78"/>
      <c r="BL101" s="78"/>
      <c r="BM101" s="78"/>
      <c r="BN101" s="78"/>
      <c r="BO101" s="78"/>
      <c r="BP101" s="78"/>
      <c r="BQ101" s="78"/>
      <c r="BR101" s="78"/>
      <c r="BS101" s="78"/>
      <c r="BT101" s="78"/>
      <c r="BU101" s="78"/>
      <c r="BV101" s="78"/>
      <c r="BW101" s="78"/>
      <c r="BX101" s="78"/>
      <c r="BY101" s="78"/>
      <c r="BZ101" s="78"/>
      <c r="CA101" s="78"/>
      <c r="CB101" s="78"/>
      <c r="CC101" s="78"/>
      <c r="CD101" s="78"/>
      <c r="CE101" s="78"/>
      <c r="CF101" s="78"/>
      <c r="CG101" s="78"/>
      <c r="CH101" s="78"/>
      <c r="CI101" s="78"/>
      <c r="CJ101" s="78"/>
      <c r="CK101" s="78"/>
      <c r="CL101" s="78"/>
      <c r="CM101" s="78"/>
      <c r="CN101" s="78"/>
      <c r="CO101" s="78"/>
      <c r="CP101" s="78"/>
      <c r="CQ101" s="78"/>
      <c r="CR101" s="78"/>
      <c r="CU101" s="78"/>
      <c r="CZ101" s="78"/>
      <c r="DE101" s="78"/>
      <c r="DJ101" s="78"/>
    </row>
    <row r="102" spans="24:120" ht="1.5" hidden="1" customHeight="1" x14ac:dyDescent="0.15">
      <c r="CU102" s="78"/>
      <c r="CZ102" s="78"/>
      <c r="DE102" s="78"/>
      <c r="DJ102" s="78"/>
      <c r="DM102" s="78"/>
    </row>
    <row r="103" spans="24:120" hidden="1" x14ac:dyDescent="0.15">
      <c r="CT103" s="78"/>
      <c r="CV103" s="78"/>
      <c r="CW103" s="78"/>
      <c r="CY103" s="78"/>
      <c r="DA103" s="78"/>
      <c r="DB103" s="78"/>
      <c r="DD103" s="78"/>
      <c r="DF103" s="78"/>
      <c r="DG103" s="78"/>
      <c r="DI103" s="78"/>
      <c r="DK103" s="78"/>
      <c r="DL103" s="78"/>
      <c r="DM103" s="78"/>
      <c r="DN103" s="78"/>
      <c r="DO103" s="78"/>
      <c r="DP103" s="78"/>
    </row>
    <row r="104" spans="24:120" hidden="1" x14ac:dyDescent="0.15">
      <c r="CV104" s="78"/>
      <c r="CW104" s="78"/>
      <c r="DA104" s="78"/>
      <c r="DB104" s="78"/>
      <c r="DF104" s="78"/>
      <c r="DG104" s="78"/>
      <c r="DK104" s="78"/>
      <c r="DL104" s="78"/>
      <c r="DN104" s="78"/>
      <c r="DO104" s="78"/>
      <c r="DP104" s="78"/>
    </row>
    <row r="105" spans="24:120" ht="12.75" hidden="1" customHeight="1" x14ac:dyDescent="0.15"/>
  </sheetData>
  <sheetProtection algorithmName="SHA-512" hashValue="h+x561MPqQvOdFIXjvfqqI5DKSxvxXWNZS98WJe3dPSbTz2XkZyW8YZFV8jIprtQ4SjH2/NqZpgbQWcYQSn4Mw==" saltValue="bDc5qiOkcCFMo5kfr7kI6A==" spinCount="100000" sheet="1" objects="1" scenarios="1"/>
  <phoneticPr fontId="5"/>
  <printOptions horizontalCentered="1" verticalCentered="1"/>
  <pageMargins left="0.39370078740157477" right="0.39370078740157477" top="0.59055118110236215" bottom="0.59055118110236215" header="0" footer="0"/>
  <pageSetup paperSize="8" scale="61"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theme="7" tint="0.79998168889431442"/>
    <pageSetUpPr fitToPage="1"/>
  </sheetPr>
  <dimension ref="A1:DL89"/>
  <sheetViews>
    <sheetView showGridLines="0" zoomScale="70" zoomScaleNormal="70" zoomScaleSheetLayoutView="55" workbookViewId="0"/>
  </sheetViews>
  <sheetFormatPr defaultColWidth="0" defaultRowHeight="13.5" customHeight="1" zeroHeight="1" x14ac:dyDescent="0.15"/>
  <cols>
    <col min="1" max="116" width="2.625" style="77" customWidth="1"/>
    <col min="117" max="117" width="9" style="78" hidden="1" customWidth="1"/>
    <col min="118" max="16384" width="9" style="78" hidden="1"/>
  </cols>
  <sheetData>
    <row r="1" spans="2:116" ht="13.5" customHeight="1" x14ac:dyDescent="0.15">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c r="AI1" s="78"/>
      <c r="AJ1" s="78"/>
      <c r="AK1" s="78"/>
      <c r="AL1" s="78"/>
      <c r="AM1" s="78"/>
      <c r="AN1" s="78"/>
      <c r="AO1" s="78"/>
      <c r="AP1" s="78"/>
      <c r="AQ1" s="78"/>
      <c r="AR1" s="78"/>
      <c r="AS1" s="78"/>
      <c r="AT1" s="78"/>
      <c r="AU1" s="78"/>
      <c r="AV1" s="78"/>
      <c r="AW1" s="78"/>
      <c r="AX1" s="78"/>
      <c r="AY1" s="78"/>
      <c r="AZ1" s="78"/>
      <c r="BA1" s="78"/>
      <c r="BB1" s="78"/>
      <c r="BC1" s="78"/>
      <c r="BD1" s="78"/>
      <c r="BE1" s="78"/>
      <c r="BF1" s="78"/>
      <c r="BG1" s="78"/>
      <c r="BH1" s="78"/>
      <c r="BI1" s="78"/>
      <c r="BJ1" s="78"/>
      <c r="BK1" s="78"/>
      <c r="BL1" s="78"/>
      <c r="BM1" s="78"/>
      <c r="BN1" s="78"/>
      <c r="BO1" s="78"/>
      <c r="BP1" s="78"/>
      <c r="BQ1" s="78"/>
      <c r="BR1" s="78"/>
      <c r="BS1" s="78"/>
      <c r="BT1" s="78"/>
      <c r="BU1" s="78"/>
      <c r="BV1" s="78"/>
      <c r="BW1" s="78"/>
      <c r="BX1" s="78"/>
      <c r="BY1" s="78"/>
      <c r="BZ1" s="78"/>
      <c r="CA1" s="78"/>
      <c r="CB1" s="78"/>
      <c r="CC1" s="78"/>
      <c r="CD1" s="78"/>
      <c r="CE1" s="78"/>
      <c r="CF1" s="78"/>
      <c r="CG1" s="78"/>
      <c r="CH1" s="78"/>
      <c r="CI1" s="78"/>
      <c r="CJ1" s="78"/>
      <c r="CK1" s="78"/>
      <c r="CL1" s="78"/>
      <c r="CM1" s="78"/>
      <c r="CN1" s="78"/>
      <c r="CO1" s="78"/>
      <c r="CP1" s="78"/>
      <c r="CQ1" s="78"/>
      <c r="CR1" s="78"/>
      <c r="CS1" s="78"/>
      <c r="CT1" s="78"/>
      <c r="CU1" s="78"/>
      <c r="CV1" s="78"/>
      <c r="CW1" s="78"/>
      <c r="CX1" s="78"/>
      <c r="CY1" s="78"/>
      <c r="CZ1" s="78"/>
      <c r="DA1" s="78"/>
      <c r="DB1" s="78"/>
      <c r="DC1" s="78"/>
      <c r="DD1" s="78"/>
      <c r="DE1" s="78"/>
      <c r="DF1" s="78"/>
      <c r="DG1" s="78"/>
      <c r="DH1" s="78"/>
      <c r="DI1" s="78"/>
      <c r="DJ1" s="78"/>
      <c r="DK1" s="78"/>
      <c r="DL1" s="78"/>
    </row>
    <row r="2" spans="2:116" ht="13.5" customHeight="1" x14ac:dyDescent="0.15"/>
    <row r="3" spans="2:116" ht="13.5" customHeight="1" x14ac:dyDescent="0.15"/>
    <row r="4" spans="2:116" ht="13.5" customHeight="1" x14ac:dyDescent="0.15">
      <c r="R4" s="78"/>
      <c r="S4" s="78"/>
      <c r="T4" s="78"/>
      <c r="U4" s="78"/>
      <c r="V4" s="78"/>
      <c r="W4" s="78"/>
      <c r="X4" s="78"/>
      <c r="Y4" s="78"/>
      <c r="Z4" s="78"/>
      <c r="AA4" s="78"/>
      <c r="AB4" s="78"/>
      <c r="AC4" s="78"/>
      <c r="AD4" s="78"/>
      <c r="AE4" s="78"/>
      <c r="AF4" s="78"/>
      <c r="AG4" s="78"/>
      <c r="AH4" s="78"/>
      <c r="AI4" s="78"/>
      <c r="AJ4" s="78"/>
      <c r="AK4" s="78"/>
      <c r="AL4" s="78"/>
      <c r="AM4" s="78"/>
      <c r="AN4" s="78"/>
      <c r="AO4" s="78"/>
      <c r="AP4" s="78"/>
      <c r="AQ4" s="78"/>
      <c r="AR4" s="78"/>
      <c r="AS4" s="78"/>
      <c r="AT4" s="78"/>
      <c r="AU4" s="78"/>
      <c r="AV4" s="78"/>
      <c r="AW4" s="78"/>
      <c r="AX4" s="78"/>
      <c r="AY4" s="78"/>
      <c r="AZ4" s="78"/>
      <c r="BA4" s="78"/>
      <c r="BB4" s="78"/>
      <c r="BC4" s="78"/>
      <c r="BD4" s="78"/>
      <c r="BE4" s="78"/>
      <c r="BF4" s="78"/>
      <c r="BG4" s="78"/>
      <c r="BH4" s="78"/>
      <c r="BI4" s="78"/>
      <c r="BJ4" s="78"/>
      <c r="BK4" s="78"/>
      <c r="BL4" s="78"/>
      <c r="BM4" s="78"/>
      <c r="BN4" s="78"/>
      <c r="BO4" s="78"/>
      <c r="BP4" s="78"/>
      <c r="BQ4" s="78"/>
      <c r="BR4" s="78"/>
      <c r="BS4" s="78"/>
      <c r="BT4" s="78"/>
      <c r="BU4" s="78"/>
      <c r="BV4" s="78"/>
      <c r="BW4" s="78"/>
      <c r="BX4" s="78"/>
      <c r="BY4" s="78"/>
      <c r="BZ4" s="78"/>
      <c r="CA4" s="78"/>
      <c r="CB4" s="78"/>
      <c r="CC4" s="78"/>
      <c r="CD4" s="78"/>
      <c r="CE4" s="78"/>
      <c r="CF4" s="78"/>
      <c r="CG4" s="78"/>
      <c r="CH4" s="78"/>
      <c r="CI4" s="78"/>
      <c r="CJ4" s="78"/>
      <c r="CK4" s="78"/>
      <c r="CL4" s="78"/>
      <c r="CM4" s="78"/>
      <c r="CN4" s="78"/>
      <c r="CO4" s="78"/>
      <c r="CP4" s="78"/>
      <c r="CQ4" s="78"/>
      <c r="CR4" s="78"/>
      <c r="CS4" s="78"/>
      <c r="CT4" s="78"/>
      <c r="CU4" s="78"/>
      <c r="CV4" s="78"/>
      <c r="CW4" s="78"/>
      <c r="CX4" s="78"/>
      <c r="CY4" s="78"/>
      <c r="CZ4" s="78"/>
      <c r="DA4" s="78"/>
      <c r="DB4" s="78"/>
      <c r="DC4" s="78"/>
      <c r="DD4" s="78"/>
      <c r="DE4" s="78"/>
      <c r="DF4" s="78"/>
      <c r="DG4" s="78"/>
      <c r="DH4" s="78"/>
      <c r="DI4" s="78"/>
      <c r="DJ4" s="78"/>
      <c r="DK4" s="78"/>
      <c r="DL4" s="78"/>
    </row>
    <row r="5" spans="2:116" ht="13.5" customHeight="1" x14ac:dyDescent="0.15">
      <c r="R5" s="78"/>
      <c r="S5" s="78"/>
      <c r="T5" s="78"/>
      <c r="U5" s="78"/>
      <c r="V5" s="78"/>
      <c r="W5" s="78"/>
      <c r="X5" s="78"/>
      <c r="Y5" s="78"/>
      <c r="Z5" s="78"/>
      <c r="AA5" s="78"/>
      <c r="AB5" s="78"/>
      <c r="AC5" s="78"/>
      <c r="AD5" s="78"/>
      <c r="AE5" s="78"/>
      <c r="AF5" s="78"/>
      <c r="AG5" s="78"/>
      <c r="AH5" s="78"/>
      <c r="AI5" s="78"/>
      <c r="AJ5" s="78"/>
      <c r="AK5" s="78"/>
      <c r="AL5" s="78"/>
      <c r="AM5" s="78"/>
      <c r="AN5" s="78"/>
      <c r="AO5" s="78"/>
      <c r="AP5" s="78"/>
      <c r="AQ5" s="78"/>
      <c r="AR5" s="78"/>
      <c r="AS5" s="78"/>
      <c r="AT5" s="78"/>
      <c r="AU5" s="78"/>
      <c r="AV5" s="78"/>
      <c r="AW5" s="78"/>
      <c r="AX5" s="78"/>
      <c r="AY5" s="78"/>
      <c r="AZ5" s="78"/>
      <c r="BA5" s="78"/>
      <c r="BB5" s="78"/>
      <c r="BC5" s="78"/>
      <c r="BD5" s="78"/>
      <c r="BE5" s="78"/>
      <c r="BF5" s="78"/>
      <c r="BG5" s="78"/>
      <c r="BH5" s="78"/>
      <c r="BI5" s="78"/>
      <c r="BJ5" s="78"/>
      <c r="BK5" s="78"/>
      <c r="BL5" s="78"/>
      <c r="BM5" s="78"/>
      <c r="BN5" s="78"/>
      <c r="BO5" s="78"/>
      <c r="BP5" s="78"/>
      <c r="BQ5" s="78"/>
      <c r="BR5" s="78"/>
      <c r="BS5" s="78"/>
      <c r="BT5" s="78"/>
      <c r="BU5" s="78"/>
      <c r="BV5" s="78"/>
      <c r="BW5" s="78"/>
      <c r="BX5" s="78"/>
      <c r="BY5" s="78"/>
      <c r="BZ5" s="78"/>
      <c r="CA5" s="78"/>
      <c r="CB5" s="78"/>
      <c r="CC5" s="78"/>
      <c r="CD5" s="78"/>
      <c r="CE5" s="78"/>
      <c r="CF5" s="78"/>
      <c r="CG5" s="78"/>
      <c r="CH5" s="78"/>
      <c r="CI5" s="78"/>
      <c r="CJ5" s="78"/>
      <c r="CK5" s="78"/>
      <c r="CL5" s="78"/>
      <c r="CM5" s="78"/>
      <c r="CN5" s="78"/>
      <c r="CO5" s="78"/>
      <c r="CP5" s="78"/>
      <c r="CQ5" s="78"/>
      <c r="CR5" s="78"/>
      <c r="CS5" s="78"/>
      <c r="CT5" s="78"/>
      <c r="CU5" s="78"/>
      <c r="CV5" s="78"/>
      <c r="CW5" s="78"/>
      <c r="CX5" s="78"/>
      <c r="CY5" s="78"/>
      <c r="CZ5" s="78"/>
      <c r="DA5" s="78"/>
      <c r="DB5" s="78"/>
      <c r="DC5" s="78"/>
      <c r="DD5" s="78"/>
      <c r="DE5" s="78"/>
      <c r="DF5" s="78"/>
      <c r="DG5" s="78"/>
      <c r="DH5" s="78"/>
      <c r="DI5" s="78"/>
      <c r="DJ5" s="78"/>
      <c r="DK5" s="78"/>
      <c r="DL5" s="78"/>
    </row>
    <row r="6" spans="2:116" ht="13.5" customHeight="1" x14ac:dyDescent="0.15"/>
    <row r="7" spans="2:116" ht="13.5" customHeight="1" x14ac:dyDescent="0.15"/>
    <row r="8" spans="2:116" ht="13.5" customHeight="1" x14ac:dyDescent="0.15"/>
    <row r="9" spans="2:116" ht="13.5" customHeight="1" x14ac:dyDescent="0.15"/>
    <row r="10" spans="2:116" ht="13.5" customHeight="1" x14ac:dyDescent="0.15"/>
    <row r="11" spans="2:116" ht="13.5" customHeight="1" x14ac:dyDescent="0.15"/>
    <row r="12" spans="2:116" ht="13.5" customHeight="1" x14ac:dyDescent="0.15"/>
    <row r="13" spans="2:116" ht="13.5" customHeight="1" x14ac:dyDescent="0.15"/>
    <row r="14" spans="2:116" ht="13.5" customHeight="1" x14ac:dyDescent="0.15"/>
    <row r="15" spans="2:116" ht="13.5" customHeight="1" x14ac:dyDescent="0.15"/>
    <row r="16" spans="2:116" ht="13.5" customHeight="1" x14ac:dyDescent="0.15"/>
    <row r="17" spans="9:116" ht="13.5" customHeight="1" x14ac:dyDescent="0.15"/>
    <row r="18" spans="9:116" ht="13.5" customHeight="1" x14ac:dyDescent="0.15">
      <c r="I18" s="78"/>
      <c r="J18" s="78"/>
      <c r="K18" s="78"/>
      <c r="L18" s="78"/>
      <c r="M18" s="78"/>
      <c r="N18" s="78"/>
      <c r="O18" s="78"/>
      <c r="P18" s="78"/>
      <c r="Q18" s="78"/>
      <c r="R18" s="78"/>
      <c r="S18" s="78"/>
      <c r="T18" s="78"/>
      <c r="U18" s="78"/>
      <c r="V18" s="78"/>
      <c r="W18" s="78"/>
      <c r="X18" s="78"/>
      <c r="Y18" s="78"/>
      <c r="Z18" s="78"/>
      <c r="AA18" s="78"/>
      <c r="AB18" s="78"/>
      <c r="AC18" s="78"/>
      <c r="AD18" s="78"/>
      <c r="AE18" s="78"/>
      <c r="AF18" s="78"/>
      <c r="AG18" s="78"/>
      <c r="AH18" s="78"/>
      <c r="AI18" s="78"/>
      <c r="AJ18" s="78"/>
      <c r="AK18" s="78"/>
      <c r="AL18" s="78"/>
      <c r="AM18" s="78"/>
      <c r="AN18" s="78"/>
      <c r="AO18" s="78"/>
      <c r="AP18" s="78"/>
      <c r="AQ18" s="78"/>
      <c r="AR18" s="78"/>
      <c r="AS18" s="78"/>
      <c r="AT18" s="78"/>
      <c r="AU18" s="78"/>
      <c r="AV18" s="78"/>
      <c r="AW18" s="78"/>
      <c r="AX18" s="78"/>
      <c r="AY18" s="78"/>
      <c r="AZ18" s="78"/>
      <c r="BA18" s="78"/>
      <c r="BB18" s="78"/>
      <c r="BC18" s="78"/>
      <c r="BD18" s="78"/>
      <c r="BE18" s="78"/>
      <c r="BF18" s="78"/>
      <c r="BG18" s="78"/>
      <c r="BH18" s="78"/>
      <c r="BI18" s="78"/>
      <c r="BJ18" s="78"/>
      <c r="BK18" s="78"/>
      <c r="BL18" s="78"/>
      <c r="BM18" s="78"/>
      <c r="BN18" s="78"/>
      <c r="BO18" s="78"/>
      <c r="BP18" s="78"/>
      <c r="BQ18" s="78"/>
      <c r="BR18" s="78"/>
      <c r="BS18" s="78"/>
      <c r="BT18" s="78"/>
      <c r="BU18" s="78"/>
      <c r="BV18" s="78"/>
      <c r="BW18" s="78"/>
      <c r="BX18" s="78"/>
      <c r="BY18" s="78"/>
      <c r="BZ18" s="78"/>
      <c r="CA18" s="78"/>
      <c r="CB18" s="78"/>
      <c r="CC18" s="78"/>
      <c r="CD18" s="78"/>
      <c r="CE18" s="78"/>
      <c r="CF18" s="78"/>
      <c r="CG18" s="78"/>
      <c r="CH18" s="78"/>
      <c r="CI18" s="78"/>
      <c r="CJ18" s="78"/>
      <c r="CK18" s="78"/>
      <c r="CL18" s="78"/>
      <c r="CM18" s="78"/>
      <c r="CN18" s="78"/>
      <c r="CO18" s="78"/>
      <c r="CP18" s="78"/>
      <c r="CQ18" s="78"/>
      <c r="CR18" s="78"/>
      <c r="CS18" s="78"/>
      <c r="CT18" s="78"/>
      <c r="CU18" s="78"/>
      <c r="CV18" s="78"/>
      <c r="CW18" s="78"/>
      <c r="CX18" s="78"/>
      <c r="CY18" s="78"/>
      <c r="CZ18" s="78"/>
      <c r="DA18" s="78"/>
      <c r="DB18" s="78"/>
      <c r="DC18" s="78"/>
      <c r="DD18" s="78"/>
      <c r="DE18" s="78"/>
      <c r="DF18" s="78"/>
      <c r="DG18" s="78"/>
      <c r="DH18" s="78"/>
      <c r="DI18" s="78"/>
      <c r="DJ18" s="78"/>
      <c r="DK18" s="78"/>
      <c r="DL18" s="78"/>
    </row>
    <row r="19" spans="9:116" ht="13.5" customHeight="1" x14ac:dyDescent="0.15"/>
    <row r="20" spans="9:116" ht="13.5" customHeight="1" x14ac:dyDescent="0.15"/>
    <row r="21" spans="9:116" ht="13.5" customHeight="1" x14ac:dyDescent="0.15">
      <c r="DL21" s="78"/>
    </row>
    <row r="22" spans="9:116" ht="13.5" customHeight="1" x14ac:dyDescent="0.15">
      <c r="DI22" s="78"/>
      <c r="DJ22" s="78"/>
      <c r="DK22" s="78"/>
      <c r="DL22" s="78"/>
    </row>
    <row r="23" spans="9:116" ht="13.5" customHeight="1" x14ac:dyDescent="0.15">
      <c r="CY23" s="78"/>
      <c r="CZ23" s="78"/>
      <c r="DA23" s="78"/>
      <c r="DB23" s="78"/>
      <c r="DC23" s="78"/>
      <c r="DD23" s="78"/>
      <c r="DE23" s="78"/>
      <c r="DF23" s="78"/>
      <c r="DG23" s="78"/>
      <c r="DH23" s="78"/>
      <c r="DI23" s="78"/>
      <c r="DJ23" s="78"/>
      <c r="DK23" s="78"/>
      <c r="DL23" s="78"/>
    </row>
    <row r="24" spans="9:116" ht="13.5" customHeight="1" x14ac:dyDescent="0.15"/>
    <row r="25" spans="9:116" ht="13.5" customHeight="1" x14ac:dyDescent="0.15"/>
    <row r="26" spans="9:116" ht="13.5" customHeight="1" x14ac:dyDescent="0.15"/>
    <row r="27" spans="9:116" ht="13.5" customHeight="1" x14ac:dyDescent="0.15"/>
    <row r="28" spans="9:116" ht="13.5" customHeight="1" x14ac:dyDescent="0.15"/>
    <row r="29" spans="9:116" ht="13.5" customHeight="1" x14ac:dyDescent="0.15"/>
    <row r="30" spans="9:116" ht="13.5" customHeight="1" x14ac:dyDescent="0.15"/>
    <row r="31" spans="9:116" ht="13.5" customHeight="1" x14ac:dyDescent="0.15"/>
    <row r="32" spans="9:116" ht="13.5" customHeight="1" x14ac:dyDescent="0.15"/>
    <row r="33" spans="15:116" ht="13.5" customHeight="1" x14ac:dyDescent="0.15"/>
    <row r="34" spans="15:116" ht="13.5" customHeight="1" x14ac:dyDescent="0.15"/>
    <row r="35" spans="15:116" ht="13.5" customHeight="1" x14ac:dyDescent="0.15">
      <c r="CZ35" s="78"/>
      <c r="DA35" s="78"/>
      <c r="DB35" s="78"/>
      <c r="DC35" s="78"/>
      <c r="DD35" s="78"/>
      <c r="DE35" s="78"/>
      <c r="DF35" s="78"/>
      <c r="DG35" s="78"/>
      <c r="DH35" s="78"/>
      <c r="DI35" s="78"/>
      <c r="DJ35" s="78"/>
      <c r="DK35" s="78"/>
      <c r="DL35" s="78"/>
    </row>
    <row r="36" spans="15:116" ht="13.5" customHeight="1" x14ac:dyDescent="0.15"/>
    <row r="37" spans="15:116" ht="13.5" customHeight="1" x14ac:dyDescent="0.15">
      <c r="DL37" s="78"/>
    </row>
    <row r="38" spans="15:116" ht="13.5" customHeight="1" x14ac:dyDescent="0.15">
      <c r="DI38" s="78"/>
      <c r="DJ38" s="78"/>
      <c r="DK38" s="78"/>
      <c r="DL38" s="78"/>
    </row>
    <row r="39" spans="15:116" ht="13.5" customHeight="1" x14ac:dyDescent="0.15"/>
    <row r="40" spans="15:116" ht="13.5" customHeight="1" x14ac:dyDescent="0.15"/>
    <row r="41" spans="15:116" ht="13.5" customHeight="1" x14ac:dyDescent="0.15"/>
    <row r="42" spans="15:116" ht="13.5" customHeight="1" x14ac:dyDescent="0.15"/>
    <row r="43" spans="15:116" ht="13.5" customHeight="1" x14ac:dyDescent="0.15">
      <c r="O43" s="78"/>
      <c r="P43" s="78"/>
      <c r="Q43" s="78"/>
      <c r="R43" s="78"/>
      <c r="S43" s="78"/>
      <c r="T43" s="78"/>
      <c r="U43" s="78"/>
      <c r="V43" s="78"/>
      <c r="W43" s="78"/>
      <c r="X43" s="78"/>
      <c r="Y43" s="78"/>
      <c r="Z43" s="78"/>
      <c r="AA43" s="78"/>
      <c r="AB43" s="78"/>
      <c r="AC43" s="78"/>
      <c r="AD43" s="78"/>
      <c r="AE43" s="78"/>
      <c r="AF43" s="78"/>
      <c r="AG43" s="78"/>
      <c r="AH43" s="78"/>
      <c r="AI43" s="78"/>
      <c r="AJ43" s="78"/>
      <c r="AK43" s="78"/>
      <c r="AL43" s="78"/>
      <c r="AM43" s="78"/>
      <c r="AN43" s="78"/>
      <c r="AO43" s="78"/>
      <c r="AP43" s="78"/>
      <c r="AQ43" s="78"/>
      <c r="AR43" s="78"/>
      <c r="AS43" s="78"/>
      <c r="AT43" s="78"/>
      <c r="AU43" s="78"/>
      <c r="AV43" s="78"/>
      <c r="AW43" s="78"/>
      <c r="AX43" s="78"/>
      <c r="AY43" s="78"/>
      <c r="AZ43" s="78"/>
      <c r="BA43" s="78"/>
      <c r="BB43" s="78"/>
      <c r="BC43" s="78"/>
      <c r="BD43" s="78"/>
      <c r="BE43" s="78"/>
      <c r="BF43" s="78"/>
      <c r="BG43" s="78"/>
      <c r="BH43" s="78"/>
      <c r="BI43" s="78"/>
      <c r="BJ43" s="78"/>
      <c r="BK43" s="78"/>
      <c r="BL43" s="78"/>
      <c r="BM43" s="78"/>
      <c r="BN43" s="78"/>
      <c r="BO43" s="78"/>
      <c r="BP43" s="78"/>
      <c r="BQ43" s="78"/>
      <c r="BR43" s="78"/>
      <c r="BS43" s="78"/>
      <c r="BT43" s="78"/>
      <c r="BU43" s="78"/>
      <c r="BV43" s="78"/>
      <c r="BW43" s="78"/>
      <c r="BX43" s="78"/>
      <c r="BY43" s="78"/>
      <c r="BZ43" s="78"/>
      <c r="CA43" s="78"/>
      <c r="CB43" s="78"/>
      <c r="CC43" s="78"/>
      <c r="CD43" s="78"/>
      <c r="CE43" s="78"/>
      <c r="CF43" s="78"/>
      <c r="CG43" s="78"/>
      <c r="CH43" s="78"/>
      <c r="CI43" s="78"/>
      <c r="CJ43" s="78"/>
      <c r="CK43" s="78"/>
      <c r="CL43" s="78"/>
      <c r="CM43" s="78"/>
      <c r="CN43" s="78"/>
      <c r="CO43" s="78"/>
      <c r="CP43" s="78"/>
      <c r="CQ43" s="78"/>
      <c r="CR43" s="78"/>
      <c r="CS43" s="78"/>
      <c r="CT43" s="78"/>
      <c r="CU43" s="78"/>
      <c r="CV43" s="78"/>
      <c r="CW43" s="78"/>
      <c r="CX43" s="78"/>
      <c r="CY43" s="78"/>
      <c r="CZ43" s="78"/>
      <c r="DA43" s="78"/>
      <c r="DB43" s="78"/>
      <c r="DC43" s="78"/>
      <c r="DD43" s="78"/>
      <c r="DE43" s="78"/>
      <c r="DF43" s="78"/>
      <c r="DG43" s="78"/>
      <c r="DH43" s="78"/>
      <c r="DI43" s="78"/>
      <c r="DJ43" s="78"/>
      <c r="DK43" s="78"/>
      <c r="DL43" s="78"/>
    </row>
    <row r="44" spans="15:116" ht="13.5" customHeight="1" x14ac:dyDescent="0.15">
      <c r="DL44" s="78"/>
    </row>
    <row r="45" spans="15:116" ht="13.5" customHeight="1" x14ac:dyDescent="0.15"/>
    <row r="46" spans="15:116" ht="13.5" customHeight="1" x14ac:dyDescent="0.15">
      <c r="DA46" s="78"/>
      <c r="DB46" s="78"/>
      <c r="DC46" s="78"/>
      <c r="DD46" s="78"/>
      <c r="DE46" s="78"/>
      <c r="DF46" s="78"/>
      <c r="DG46" s="78"/>
      <c r="DH46" s="78"/>
      <c r="DI46" s="78"/>
      <c r="DJ46" s="78"/>
      <c r="DK46" s="78"/>
      <c r="DL46" s="78"/>
    </row>
    <row r="47" spans="15:116" ht="13.5" customHeight="1" x14ac:dyDescent="0.15"/>
    <row r="48" spans="15:116" ht="13.5" customHeight="1" x14ac:dyDescent="0.15"/>
    <row r="49" spans="104:116" ht="13.5" customHeight="1" x14ac:dyDescent="0.15"/>
    <row r="50" spans="104:116" ht="13.5" customHeight="1" x14ac:dyDescent="0.15">
      <c r="CZ50" s="78"/>
      <c r="DA50" s="78"/>
      <c r="DB50" s="78"/>
      <c r="DC50" s="78"/>
      <c r="DD50" s="78"/>
      <c r="DE50" s="78"/>
      <c r="DF50" s="78"/>
      <c r="DG50" s="78"/>
      <c r="DH50" s="78"/>
      <c r="DI50" s="78"/>
      <c r="DJ50" s="78"/>
      <c r="DK50" s="78"/>
      <c r="DL50" s="78"/>
    </row>
    <row r="51" spans="104:116" ht="13.5" customHeight="1" x14ac:dyDescent="0.15"/>
    <row r="52" spans="104:116" ht="13.5" customHeight="1" x14ac:dyDescent="0.15"/>
    <row r="53" spans="104:116" ht="13.5" customHeight="1" x14ac:dyDescent="0.15">
      <c r="DL53" s="78"/>
    </row>
    <row r="54" spans="104:116" ht="13.5" customHeight="1" x14ac:dyDescent="0.15"/>
    <row r="55" spans="104:116" ht="13.5" customHeight="1" x14ac:dyDescent="0.15"/>
    <row r="56" spans="104:116" ht="13.5" customHeight="1" x14ac:dyDescent="0.15"/>
    <row r="57" spans="104:116" ht="13.5" customHeight="1" x14ac:dyDescent="0.15"/>
    <row r="58" spans="104:116" ht="13.5" customHeight="1" x14ac:dyDescent="0.15"/>
    <row r="59" spans="104:116" ht="13.5" customHeight="1" x14ac:dyDescent="0.15"/>
    <row r="60" spans="104:116" ht="13.5" customHeight="1" x14ac:dyDescent="0.15"/>
    <row r="61" spans="104:116" ht="13.5" customHeight="1" x14ac:dyDescent="0.15"/>
    <row r="62" spans="104:116" ht="13.5" customHeight="1" x14ac:dyDescent="0.15"/>
    <row r="63" spans="104:116" ht="13.5" customHeight="1" x14ac:dyDescent="0.15"/>
    <row r="64" spans="104:116" ht="13.5" customHeight="1" x14ac:dyDescent="0.15"/>
    <row r="65" spans="107:116" ht="13.5" customHeight="1" x14ac:dyDescent="0.15"/>
    <row r="66" spans="107:116" ht="13.5" customHeight="1" x14ac:dyDescent="0.15"/>
    <row r="67" spans="107:116" ht="13.5" customHeight="1" x14ac:dyDescent="0.15">
      <c r="DC67" s="78"/>
      <c r="DD67" s="78"/>
      <c r="DE67" s="78"/>
      <c r="DF67" s="78"/>
      <c r="DG67" s="78"/>
      <c r="DH67" s="78"/>
      <c r="DI67" s="78"/>
      <c r="DJ67" s="78"/>
      <c r="DK67" s="78"/>
      <c r="DL67" s="78"/>
    </row>
    <row r="68" spans="107:116" ht="13.5" customHeight="1" x14ac:dyDescent="0.15"/>
    <row r="69" spans="107:116" ht="13.5" customHeight="1" x14ac:dyDescent="0.15"/>
    <row r="70" spans="107:116" ht="13.5" customHeight="1" x14ac:dyDescent="0.15"/>
    <row r="71" spans="107:116" ht="13.5" customHeight="1" x14ac:dyDescent="0.15"/>
    <row r="72" spans="107:116" ht="13.5" customHeight="1" x14ac:dyDescent="0.15"/>
    <row r="73" spans="107:116" ht="13.5" customHeight="1" x14ac:dyDescent="0.15"/>
    <row r="74" spans="107:116" ht="13.5" customHeight="1" x14ac:dyDescent="0.15"/>
    <row r="75" spans="107:116" ht="13.5" customHeight="1" x14ac:dyDescent="0.15"/>
    <row r="76" spans="107:116" ht="13.5" customHeight="1" x14ac:dyDescent="0.15"/>
    <row r="77" spans="107:116" ht="13.5" customHeight="1" x14ac:dyDescent="0.15"/>
    <row r="78" spans="107:116" ht="13.5" customHeight="1" x14ac:dyDescent="0.15"/>
    <row r="79" spans="107:116" ht="13.5" customHeight="1" x14ac:dyDescent="0.15"/>
    <row r="80" spans="107:116" ht="13.5" customHeight="1" x14ac:dyDescent="0.15"/>
    <row r="81" ht="13.5" customHeight="1" x14ac:dyDescent="0.15"/>
    <row r="82" ht="13.5" customHeight="1" x14ac:dyDescent="0.15"/>
    <row r="83" ht="13.5" customHeight="1" x14ac:dyDescent="0.15"/>
    <row r="84" ht="13.5" customHeight="1" x14ac:dyDescent="0.15"/>
    <row r="85" ht="13.5" customHeight="1" x14ac:dyDescent="0.15"/>
    <row r="86" ht="13.5" customHeight="1" x14ac:dyDescent="0.15"/>
    <row r="87" ht="13.5" customHeight="1" x14ac:dyDescent="0.15"/>
    <row r="88" ht="13.5" customHeight="1" x14ac:dyDescent="0.15"/>
    <row r="89" ht="13.5" customHeight="1" x14ac:dyDescent="0.15"/>
  </sheetData>
  <sheetProtection algorithmName="SHA-512" hashValue="5xXjH8QfJ9+E5qCYy978VxgUmKcej4ufzrWez9cZe2RWm9eFfgzi7C2ZjLZ53sEh5NFuJfIHvGm5AT7PagDQ/A==" saltValue="arZ5TXIaKwpmVWyxoGYx0A==" spinCount="100000" sheet="1" objects="1" scenarios="1"/>
  <phoneticPr fontId="5"/>
  <printOptions horizontalCentered="1" verticalCentered="1"/>
  <pageMargins left="0.39370078740157477" right="0.39370078740157477" top="0.59055118110236215" bottom="0.59055118110236215" header="0" footer="0"/>
  <pageSetup paperSize="8" scale="6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theme="7" tint="0.79998168889431442"/>
    <pageSetUpPr fitToPage="1"/>
  </sheetPr>
  <dimension ref="A1:AZ73"/>
  <sheetViews>
    <sheetView showGridLines="0" view="pageBreakPreview" zoomScale="70" zoomScaleSheetLayoutView="70" workbookViewId="0"/>
  </sheetViews>
  <sheetFormatPr defaultColWidth="0" defaultRowHeight="13.5" customHeight="1" zeroHeight="1" x14ac:dyDescent="0.15"/>
  <cols>
    <col min="1" max="36" width="2.5" style="46" customWidth="1"/>
    <col min="37" max="44" width="17" style="46" customWidth="1"/>
    <col min="45" max="45" width="6.125" style="79" customWidth="1"/>
    <col min="46" max="46" width="3" style="80" customWidth="1"/>
    <col min="47" max="47" width="19.125" style="46" hidden="1" customWidth="1"/>
    <col min="48" max="52" width="12.625" style="46" hidden="1" customWidth="1"/>
    <col min="53" max="53" width="8.625" style="46" hidden="1" customWidth="1"/>
    <col min="54" max="16384" width="8.625" style="46" hidden="1"/>
  </cols>
  <sheetData>
    <row r="1" spans="1:46" x14ac:dyDescent="0.15">
      <c r="AS1" s="90"/>
      <c r="AT1" s="90"/>
    </row>
    <row r="2" spans="1:46" x14ac:dyDescent="0.15">
      <c r="AS2" s="90"/>
      <c r="AT2" s="90"/>
    </row>
    <row r="3" spans="1:46" x14ac:dyDescent="0.15">
      <c r="AS3" s="90"/>
      <c r="AT3" s="90"/>
    </row>
    <row r="4" spans="1:46" x14ac:dyDescent="0.15">
      <c r="AS4" s="90"/>
      <c r="AT4" s="90"/>
    </row>
    <row r="5" spans="1:46" ht="17.25" x14ac:dyDescent="0.15">
      <c r="A5" s="82" t="s">
        <v>493</v>
      </c>
      <c r="B5" s="86"/>
      <c r="C5" s="86"/>
      <c r="D5" s="86"/>
      <c r="E5" s="86"/>
      <c r="F5" s="86"/>
      <c r="G5" s="86"/>
      <c r="H5" s="86"/>
      <c r="I5" s="86"/>
      <c r="J5" s="86"/>
      <c r="K5" s="86"/>
      <c r="L5" s="86"/>
      <c r="M5" s="86"/>
      <c r="N5" s="86"/>
      <c r="O5" s="86"/>
      <c r="P5" s="86"/>
      <c r="Q5" s="86"/>
      <c r="R5" s="86"/>
      <c r="S5" s="86"/>
      <c r="T5" s="86"/>
      <c r="U5" s="86"/>
      <c r="V5" s="86"/>
      <c r="W5" s="86"/>
      <c r="X5" s="86"/>
      <c r="Y5" s="86"/>
      <c r="Z5" s="86"/>
      <c r="AA5" s="86"/>
      <c r="AB5" s="86"/>
      <c r="AC5" s="86"/>
      <c r="AD5" s="86"/>
      <c r="AE5" s="86"/>
      <c r="AF5" s="86"/>
      <c r="AG5" s="86"/>
      <c r="AH5" s="86"/>
      <c r="AI5" s="86"/>
      <c r="AJ5" s="86"/>
      <c r="AK5" s="86"/>
      <c r="AL5" s="86"/>
      <c r="AM5" s="86"/>
      <c r="AN5" s="86"/>
      <c r="AO5" s="86"/>
      <c r="AP5" s="86"/>
      <c r="AQ5" s="86"/>
      <c r="AR5" s="86"/>
      <c r="AS5" s="160"/>
    </row>
    <row r="6" spans="1:46" x14ac:dyDescent="0.15">
      <c r="A6" s="80"/>
      <c r="B6" s="90"/>
      <c r="C6" s="90"/>
      <c r="D6" s="90"/>
      <c r="E6" s="90"/>
      <c r="F6" s="90"/>
      <c r="G6" s="90"/>
      <c r="H6" s="90"/>
      <c r="I6" s="90"/>
      <c r="J6" s="90"/>
      <c r="K6" s="90"/>
      <c r="L6" s="90"/>
      <c r="M6" s="90"/>
      <c r="N6" s="90"/>
      <c r="O6" s="90"/>
      <c r="P6" s="90"/>
      <c r="Q6" s="90"/>
      <c r="R6" s="90"/>
      <c r="S6" s="90"/>
      <c r="T6" s="90"/>
      <c r="U6" s="90"/>
      <c r="V6" s="90"/>
      <c r="W6" s="90"/>
      <c r="X6" s="90"/>
      <c r="Y6" s="90"/>
      <c r="Z6" s="90"/>
      <c r="AA6" s="90"/>
      <c r="AB6" s="90"/>
      <c r="AC6" s="90"/>
      <c r="AD6" s="90"/>
      <c r="AE6" s="90"/>
      <c r="AF6" s="90"/>
      <c r="AG6" s="90"/>
      <c r="AH6" s="90"/>
      <c r="AI6" s="90"/>
      <c r="AJ6" s="90"/>
      <c r="AK6" s="81" t="s">
        <v>327</v>
      </c>
      <c r="AL6" s="81"/>
      <c r="AM6" s="81"/>
      <c r="AN6" s="81"/>
      <c r="AO6" s="90"/>
      <c r="AP6" s="90"/>
      <c r="AQ6" s="90"/>
      <c r="AR6" s="90"/>
    </row>
    <row r="7" spans="1:46" ht="13.5" customHeight="1" x14ac:dyDescent="0.15">
      <c r="A7" s="80"/>
      <c r="B7" s="90"/>
      <c r="C7" s="90"/>
      <c r="D7" s="90"/>
      <c r="E7" s="90"/>
      <c r="F7" s="90"/>
      <c r="G7" s="90"/>
      <c r="H7" s="90"/>
      <c r="I7" s="90"/>
      <c r="J7" s="90"/>
      <c r="K7" s="90"/>
      <c r="L7" s="90"/>
      <c r="M7" s="90"/>
      <c r="N7" s="90"/>
      <c r="O7" s="90"/>
      <c r="P7" s="90"/>
      <c r="Q7" s="90"/>
      <c r="R7" s="90"/>
      <c r="S7" s="90"/>
      <c r="T7" s="90"/>
      <c r="U7" s="90"/>
      <c r="V7" s="90"/>
      <c r="W7" s="90"/>
      <c r="X7" s="90"/>
      <c r="Y7" s="90"/>
      <c r="Z7" s="90"/>
      <c r="AA7" s="90"/>
      <c r="AB7" s="90"/>
      <c r="AC7" s="90"/>
      <c r="AD7" s="90"/>
      <c r="AE7" s="90"/>
      <c r="AF7" s="90"/>
      <c r="AG7" s="90"/>
      <c r="AH7" s="90"/>
      <c r="AI7" s="90"/>
      <c r="AJ7" s="90"/>
      <c r="AK7" s="92"/>
      <c r="AL7" s="99"/>
      <c r="AM7" s="99"/>
      <c r="AN7" s="109"/>
      <c r="AO7" s="1011" t="s">
        <v>84</v>
      </c>
      <c r="AP7" s="126"/>
      <c r="AQ7" s="137" t="s">
        <v>494</v>
      </c>
      <c r="AR7" s="151"/>
    </row>
    <row r="8" spans="1:46" x14ac:dyDescent="0.15">
      <c r="A8" s="80"/>
      <c r="B8" s="90"/>
      <c r="C8" s="90"/>
      <c r="D8" s="90"/>
      <c r="E8" s="90"/>
      <c r="F8" s="90"/>
      <c r="G8" s="90"/>
      <c r="H8" s="90"/>
      <c r="I8" s="90"/>
      <c r="J8" s="90"/>
      <c r="K8" s="90"/>
      <c r="L8" s="90"/>
      <c r="M8" s="90"/>
      <c r="N8" s="90"/>
      <c r="O8" s="90"/>
      <c r="P8" s="90"/>
      <c r="Q8" s="90"/>
      <c r="R8" s="90"/>
      <c r="S8" s="90"/>
      <c r="T8" s="90"/>
      <c r="U8" s="90"/>
      <c r="V8" s="90"/>
      <c r="W8" s="90"/>
      <c r="X8" s="90"/>
      <c r="Y8" s="90"/>
      <c r="Z8" s="90"/>
      <c r="AA8" s="90"/>
      <c r="AB8" s="90"/>
      <c r="AC8" s="90"/>
      <c r="AD8" s="90"/>
      <c r="AE8" s="90"/>
      <c r="AF8" s="90"/>
      <c r="AG8" s="90"/>
      <c r="AH8" s="90"/>
      <c r="AI8" s="90"/>
      <c r="AJ8" s="90"/>
      <c r="AK8" s="93"/>
      <c r="AL8" s="100"/>
      <c r="AM8" s="100"/>
      <c r="AN8" s="110"/>
      <c r="AO8" s="1012"/>
      <c r="AP8" s="127" t="s">
        <v>495</v>
      </c>
      <c r="AQ8" s="138" t="s">
        <v>496</v>
      </c>
      <c r="AR8" s="152" t="s">
        <v>421</v>
      </c>
    </row>
    <row r="9" spans="1:46" x14ac:dyDescent="0.15">
      <c r="A9" s="80"/>
      <c r="B9" s="90"/>
      <c r="C9" s="90"/>
      <c r="D9" s="90"/>
      <c r="E9" s="90"/>
      <c r="F9" s="90"/>
      <c r="G9" s="90"/>
      <c r="H9" s="90"/>
      <c r="I9" s="90"/>
      <c r="J9" s="90"/>
      <c r="K9" s="90"/>
      <c r="L9" s="90"/>
      <c r="M9" s="90"/>
      <c r="N9" s="90"/>
      <c r="O9" s="90"/>
      <c r="P9" s="90"/>
      <c r="Q9" s="90"/>
      <c r="R9" s="90"/>
      <c r="S9" s="90"/>
      <c r="T9" s="90"/>
      <c r="U9" s="90"/>
      <c r="V9" s="90"/>
      <c r="W9" s="90"/>
      <c r="X9" s="90"/>
      <c r="Y9" s="90"/>
      <c r="Z9" s="90"/>
      <c r="AA9" s="90"/>
      <c r="AB9" s="90"/>
      <c r="AC9" s="90"/>
      <c r="AD9" s="90"/>
      <c r="AE9" s="90"/>
      <c r="AF9" s="90"/>
      <c r="AG9" s="90"/>
      <c r="AH9" s="90"/>
      <c r="AI9" s="90"/>
      <c r="AJ9" s="90"/>
      <c r="AK9" s="989" t="s">
        <v>497</v>
      </c>
      <c r="AL9" s="990"/>
      <c r="AM9" s="990"/>
      <c r="AN9" s="991"/>
      <c r="AO9" s="116">
        <v>2027331</v>
      </c>
      <c r="AP9" s="116">
        <v>147625</v>
      </c>
      <c r="AQ9" s="139">
        <v>109056</v>
      </c>
      <c r="AR9" s="153">
        <v>35.4</v>
      </c>
    </row>
    <row r="10" spans="1:46" ht="13.5" customHeight="1" x14ac:dyDescent="0.15">
      <c r="A10" s="80"/>
      <c r="B10" s="90"/>
      <c r="C10" s="90"/>
      <c r="D10" s="90"/>
      <c r="E10" s="90"/>
      <c r="F10" s="90"/>
      <c r="G10" s="90"/>
      <c r="H10" s="90"/>
      <c r="I10" s="90"/>
      <c r="J10" s="90"/>
      <c r="K10" s="90"/>
      <c r="L10" s="90"/>
      <c r="M10" s="90"/>
      <c r="N10" s="90"/>
      <c r="O10" s="90"/>
      <c r="P10" s="90"/>
      <c r="Q10" s="90"/>
      <c r="R10" s="90"/>
      <c r="S10" s="90"/>
      <c r="T10" s="90"/>
      <c r="U10" s="90"/>
      <c r="V10" s="90"/>
      <c r="W10" s="90"/>
      <c r="X10" s="90"/>
      <c r="Y10" s="90"/>
      <c r="Z10" s="90"/>
      <c r="AA10" s="90"/>
      <c r="AB10" s="90"/>
      <c r="AC10" s="90"/>
      <c r="AD10" s="90"/>
      <c r="AE10" s="90"/>
      <c r="AF10" s="90"/>
      <c r="AG10" s="90"/>
      <c r="AH10" s="90"/>
      <c r="AI10" s="90"/>
      <c r="AJ10" s="90"/>
      <c r="AK10" s="989" t="s">
        <v>206</v>
      </c>
      <c r="AL10" s="990"/>
      <c r="AM10" s="990"/>
      <c r="AN10" s="991"/>
      <c r="AO10" s="117">
        <v>435761</v>
      </c>
      <c r="AP10" s="117">
        <v>31731</v>
      </c>
      <c r="AQ10" s="140">
        <v>18467</v>
      </c>
      <c r="AR10" s="154">
        <v>71.8</v>
      </c>
    </row>
    <row r="11" spans="1:46" ht="13.5" customHeight="1" x14ac:dyDescent="0.15">
      <c r="A11" s="80"/>
      <c r="B11" s="90"/>
      <c r="C11" s="90"/>
      <c r="D11" s="90"/>
      <c r="E11" s="90"/>
      <c r="F11" s="90"/>
      <c r="G11" s="90"/>
      <c r="H11" s="90"/>
      <c r="I11" s="90"/>
      <c r="J11" s="90"/>
      <c r="K11" s="90"/>
      <c r="L11" s="90"/>
      <c r="M11" s="90"/>
      <c r="N11" s="90"/>
      <c r="O11" s="90"/>
      <c r="P11" s="90"/>
      <c r="Q11" s="90"/>
      <c r="R11" s="90"/>
      <c r="S11" s="90"/>
      <c r="T11" s="90"/>
      <c r="U11" s="90"/>
      <c r="V11" s="90"/>
      <c r="W11" s="90"/>
      <c r="X11" s="90"/>
      <c r="Y11" s="90"/>
      <c r="Z11" s="90"/>
      <c r="AA11" s="90"/>
      <c r="AB11" s="90"/>
      <c r="AC11" s="90"/>
      <c r="AD11" s="90"/>
      <c r="AE11" s="90"/>
      <c r="AF11" s="90"/>
      <c r="AG11" s="90"/>
      <c r="AH11" s="90"/>
      <c r="AI11" s="90"/>
      <c r="AJ11" s="90"/>
      <c r="AK11" s="989" t="s">
        <v>397</v>
      </c>
      <c r="AL11" s="990"/>
      <c r="AM11" s="990"/>
      <c r="AN11" s="991"/>
      <c r="AO11" s="117">
        <v>29327</v>
      </c>
      <c r="AP11" s="117">
        <v>2136</v>
      </c>
      <c r="AQ11" s="140">
        <v>875</v>
      </c>
      <c r="AR11" s="154">
        <v>144.1</v>
      </c>
    </row>
    <row r="12" spans="1:46" ht="13.5" customHeight="1" x14ac:dyDescent="0.15">
      <c r="A12" s="80"/>
      <c r="B12" s="90"/>
      <c r="C12" s="90"/>
      <c r="D12" s="90"/>
      <c r="E12" s="90"/>
      <c r="F12" s="90"/>
      <c r="G12" s="90"/>
      <c r="H12" s="90"/>
      <c r="I12" s="90"/>
      <c r="J12" s="90"/>
      <c r="K12" s="90"/>
      <c r="L12" s="90"/>
      <c r="M12" s="90"/>
      <c r="N12" s="90"/>
      <c r="O12" s="90"/>
      <c r="P12" s="90"/>
      <c r="Q12" s="90"/>
      <c r="R12" s="90"/>
      <c r="S12" s="90"/>
      <c r="T12" s="90"/>
      <c r="U12" s="90"/>
      <c r="V12" s="90"/>
      <c r="W12" s="90"/>
      <c r="X12" s="90"/>
      <c r="Y12" s="90"/>
      <c r="Z12" s="90"/>
      <c r="AA12" s="90"/>
      <c r="AB12" s="90"/>
      <c r="AC12" s="90"/>
      <c r="AD12" s="90"/>
      <c r="AE12" s="90"/>
      <c r="AF12" s="90"/>
      <c r="AG12" s="90"/>
      <c r="AH12" s="90"/>
      <c r="AI12" s="90"/>
      <c r="AJ12" s="90"/>
      <c r="AK12" s="989" t="s">
        <v>131</v>
      </c>
      <c r="AL12" s="990"/>
      <c r="AM12" s="990"/>
      <c r="AN12" s="991"/>
      <c r="AO12" s="117" t="s">
        <v>199</v>
      </c>
      <c r="AP12" s="117" t="s">
        <v>199</v>
      </c>
      <c r="AQ12" s="140" t="s">
        <v>199</v>
      </c>
      <c r="AR12" s="154" t="s">
        <v>199</v>
      </c>
    </row>
    <row r="13" spans="1:46" ht="13.5" customHeight="1" x14ac:dyDescent="0.15">
      <c r="A13" s="80"/>
      <c r="B13" s="90"/>
      <c r="C13" s="90"/>
      <c r="D13" s="90"/>
      <c r="E13" s="90"/>
      <c r="F13" s="90"/>
      <c r="G13" s="90"/>
      <c r="H13" s="90"/>
      <c r="I13" s="90"/>
      <c r="J13" s="90"/>
      <c r="K13" s="90"/>
      <c r="L13" s="90"/>
      <c r="M13" s="90"/>
      <c r="N13" s="90"/>
      <c r="O13" s="90"/>
      <c r="P13" s="90"/>
      <c r="Q13" s="90"/>
      <c r="R13" s="90"/>
      <c r="S13" s="90"/>
      <c r="T13" s="90"/>
      <c r="U13" s="90"/>
      <c r="V13" s="90"/>
      <c r="W13" s="90"/>
      <c r="X13" s="90"/>
      <c r="Y13" s="90"/>
      <c r="Z13" s="90"/>
      <c r="AA13" s="90"/>
      <c r="AB13" s="90"/>
      <c r="AC13" s="90"/>
      <c r="AD13" s="90"/>
      <c r="AE13" s="90"/>
      <c r="AF13" s="90"/>
      <c r="AG13" s="90"/>
      <c r="AH13" s="90"/>
      <c r="AI13" s="90"/>
      <c r="AJ13" s="90"/>
      <c r="AK13" s="989" t="s">
        <v>498</v>
      </c>
      <c r="AL13" s="990"/>
      <c r="AM13" s="990"/>
      <c r="AN13" s="991"/>
      <c r="AO13" s="117">
        <v>58751</v>
      </c>
      <c r="AP13" s="117">
        <v>4278</v>
      </c>
      <c r="AQ13" s="140">
        <v>4658</v>
      </c>
      <c r="AR13" s="154">
        <v>-8.1999999999999993</v>
      </c>
    </row>
    <row r="14" spans="1:46" ht="13.5" customHeight="1" x14ac:dyDescent="0.15">
      <c r="A14" s="80"/>
      <c r="B14" s="90"/>
      <c r="C14" s="90"/>
      <c r="D14" s="90"/>
      <c r="E14" s="90"/>
      <c r="F14" s="90"/>
      <c r="G14" s="90"/>
      <c r="H14" s="90"/>
      <c r="I14" s="90"/>
      <c r="J14" s="90"/>
      <c r="K14" s="90"/>
      <c r="L14" s="90"/>
      <c r="M14" s="90"/>
      <c r="N14" s="90"/>
      <c r="O14" s="90"/>
      <c r="P14" s="90"/>
      <c r="Q14" s="90"/>
      <c r="R14" s="90"/>
      <c r="S14" s="90"/>
      <c r="T14" s="90"/>
      <c r="U14" s="90"/>
      <c r="V14" s="90"/>
      <c r="W14" s="90"/>
      <c r="X14" s="90"/>
      <c r="Y14" s="90"/>
      <c r="Z14" s="90"/>
      <c r="AA14" s="90"/>
      <c r="AB14" s="90"/>
      <c r="AC14" s="90"/>
      <c r="AD14" s="90"/>
      <c r="AE14" s="90"/>
      <c r="AF14" s="90"/>
      <c r="AG14" s="90"/>
      <c r="AH14" s="90"/>
      <c r="AI14" s="90"/>
      <c r="AJ14" s="90"/>
      <c r="AK14" s="989" t="s">
        <v>499</v>
      </c>
      <c r="AL14" s="990"/>
      <c r="AM14" s="990"/>
      <c r="AN14" s="991"/>
      <c r="AO14" s="117">
        <v>83500</v>
      </c>
      <c r="AP14" s="117">
        <v>6080</v>
      </c>
      <c r="AQ14" s="140">
        <v>1950</v>
      </c>
      <c r="AR14" s="154">
        <v>211.8</v>
      </c>
    </row>
    <row r="15" spans="1:46" ht="13.5" customHeight="1" x14ac:dyDescent="0.15">
      <c r="A15" s="80"/>
      <c r="B15" s="90"/>
      <c r="C15" s="90"/>
      <c r="D15" s="90"/>
      <c r="E15" s="90"/>
      <c r="F15" s="90"/>
      <c r="G15" s="90"/>
      <c r="H15" s="90"/>
      <c r="I15" s="90"/>
      <c r="J15" s="90"/>
      <c r="K15" s="90"/>
      <c r="L15" s="90"/>
      <c r="M15" s="90"/>
      <c r="N15" s="90"/>
      <c r="O15" s="90"/>
      <c r="P15" s="90"/>
      <c r="Q15" s="90"/>
      <c r="R15" s="90"/>
      <c r="S15" s="90"/>
      <c r="T15" s="90"/>
      <c r="U15" s="90"/>
      <c r="V15" s="90"/>
      <c r="W15" s="90"/>
      <c r="X15" s="90"/>
      <c r="Y15" s="90"/>
      <c r="Z15" s="90"/>
      <c r="AA15" s="90"/>
      <c r="AB15" s="90"/>
      <c r="AC15" s="90"/>
      <c r="AD15" s="90"/>
      <c r="AE15" s="90"/>
      <c r="AF15" s="90"/>
      <c r="AG15" s="90"/>
      <c r="AH15" s="90"/>
      <c r="AI15" s="90"/>
      <c r="AJ15" s="90"/>
      <c r="AK15" s="992" t="s">
        <v>304</v>
      </c>
      <c r="AL15" s="993"/>
      <c r="AM15" s="993"/>
      <c r="AN15" s="994"/>
      <c r="AO15" s="117">
        <v>-143852</v>
      </c>
      <c r="AP15" s="117">
        <v>-10475</v>
      </c>
      <c r="AQ15" s="140">
        <v>-7086</v>
      </c>
      <c r="AR15" s="154">
        <v>47.8</v>
      </c>
    </row>
    <row r="16" spans="1:46" x14ac:dyDescent="0.15">
      <c r="A16" s="80"/>
      <c r="B16" s="90"/>
      <c r="C16" s="90"/>
      <c r="D16" s="90"/>
      <c r="E16" s="90"/>
      <c r="F16" s="90"/>
      <c r="G16" s="90"/>
      <c r="H16" s="90"/>
      <c r="I16" s="90"/>
      <c r="J16" s="90"/>
      <c r="K16" s="90"/>
      <c r="L16" s="90"/>
      <c r="M16" s="90"/>
      <c r="N16" s="90"/>
      <c r="O16" s="90"/>
      <c r="P16" s="90"/>
      <c r="Q16" s="90"/>
      <c r="R16" s="90"/>
      <c r="S16" s="90"/>
      <c r="T16" s="90"/>
      <c r="U16" s="90"/>
      <c r="V16" s="90"/>
      <c r="W16" s="90"/>
      <c r="X16" s="90"/>
      <c r="Y16" s="90"/>
      <c r="Z16" s="90"/>
      <c r="AA16" s="90"/>
      <c r="AB16" s="90"/>
      <c r="AC16" s="90"/>
      <c r="AD16" s="90"/>
      <c r="AE16" s="90"/>
      <c r="AF16" s="90"/>
      <c r="AG16" s="90"/>
      <c r="AH16" s="90"/>
      <c r="AI16" s="90"/>
      <c r="AJ16" s="90"/>
      <c r="AK16" s="992" t="s">
        <v>268</v>
      </c>
      <c r="AL16" s="993"/>
      <c r="AM16" s="993"/>
      <c r="AN16" s="994"/>
      <c r="AO16" s="117">
        <v>2490818</v>
      </c>
      <c r="AP16" s="117">
        <v>181375</v>
      </c>
      <c r="AQ16" s="140">
        <v>127919</v>
      </c>
      <c r="AR16" s="154">
        <v>41.8</v>
      </c>
    </row>
    <row r="17" spans="1:46" x14ac:dyDescent="0.15">
      <c r="A17" s="80"/>
      <c r="B17" s="90"/>
      <c r="C17" s="90"/>
      <c r="D17" s="90"/>
      <c r="E17" s="90"/>
      <c r="F17" s="90"/>
      <c r="G17" s="90"/>
      <c r="H17" s="90"/>
      <c r="I17" s="90"/>
      <c r="J17" s="90"/>
      <c r="K17" s="90"/>
      <c r="L17" s="90"/>
      <c r="M17" s="90"/>
      <c r="N17" s="90"/>
      <c r="O17" s="90"/>
      <c r="P17" s="90"/>
      <c r="Q17" s="90"/>
      <c r="R17" s="90"/>
      <c r="S17" s="90"/>
      <c r="T17" s="90"/>
      <c r="U17" s="90"/>
      <c r="V17" s="90"/>
      <c r="W17" s="90"/>
      <c r="X17" s="90"/>
      <c r="Y17" s="90"/>
      <c r="Z17" s="90"/>
      <c r="AA17" s="90"/>
      <c r="AB17" s="90"/>
      <c r="AC17" s="90"/>
      <c r="AD17" s="90"/>
      <c r="AE17" s="90"/>
      <c r="AF17" s="90"/>
      <c r="AG17" s="90"/>
      <c r="AH17" s="90"/>
      <c r="AI17" s="90"/>
      <c r="AJ17" s="90"/>
      <c r="AK17" s="90"/>
      <c r="AL17" s="90"/>
      <c r="AM17" s="90"/>
      <c r="AN17" s="90"/>
      <c r="AO17" s="90"/>
      <c r="AP17" s="90"/>
      <c r="AQ17" s="90"/>
      <c r="AR17" s="90"/>
    </row>
    <row r="18" spans="1:46" x14ac:dyDescent="0.15">
      <c r="A18" s="80"/>
      <c r="B18" s="90"/>
      <c r="C18" s="90"/>
      <c r="D18" s="90"/>
      <c r="E18" s="90"/>
      <c r="F18" s="90"/>
      <c r="G18" s="90"/>
      <c r="H18" s="90"/>
      <c r="I18" s="90"/>
      <c r="J18" s="90"/>
      <c r="K18" s="90"/>
      <c r="L18" s="90"/>
      <c r="M18" s="90"/>
      <c r="N18" s="90"/>
      <c r="O18" s="90"/>
      <c r="P18" s="90"/>
      <c r="Q18" s="90"/>
      <c r="R18" s="90"/>
      <c r="S18" s="90"/>
      <c r="T18" s="90"/>
      <c r="U18" s="90"/>
      <c r="V18" s="90"/>
      <c r="W18" s="90"/>
      <c r="X18" s="90"/>
      <c r="Y18" s="90"/>
      <c r="Z18" s="90"/>
      <c r="AA18" s="90"/>
      <c r="AB18" s="90"/>
      <c r="AC18" s="90"/>
      <c r="AD18" s="90"/>
      <c r="AE18" s="90"/>
      <c r="AF18" s="90"/>
      <c r="AG18" s="90"/>
      <c r="AH18" s="90"/>
      <c r="AI18" s="90"/>
      <c r="AJ18" s="90"/>
      <c r="AK18" s="90"/>
      <c r="AL18" s="90"/>
      <c r="AM18" s="90"/>
      <c r="AN18" s="90"/>
      <c r="AO18" s="90"/>
      <c r="AP18" s="90"/>
      <c r="AQ18" s="131"/>
      <c r="AR18" s="131"/>
    </row>
    <row r="19" spans="1:46" x14ac:dyDescent="0.15">
      <c r="A19" s="80"/>
      <c r="B19" s="90"/>
      <c r="C19" s="90"/>
      <c r="D19" s="90"/>
      <c r="E19" s="90"/>
      <c r="F19" s="90"/>
      <c r="G19" s="90"/>
      <c r="H19" s="90"/>
      <c r="I19" s="90"/>
      <c r="J19" s="90"/>
      <c r="K19" s="90"/>
      <c r="L19" s="90"/>
      <c r="M19" s="90"/>
      <c r="N19" s="90"/>
      <c r="O19" s="90"/>
      <c r="P19" s="90"/>
      <c r="Q19" s="90"/>
      <c r="R19" s="90"/>
      <c r="S19" s="90"/>
      <c r="T19" s="90"/>
      <c r="U19" s="90"/>
      <c r="V19" s="90"/>
      <c r="W19" s="90"/>
      <c r="X19" s="90"/>
      <c r="Y19" s="90"/>
      <c r="Z19" s="90"/>
      <c r="AA19" s="90"/>
      <c r="AB19" s="90"/>
      <c r="AC19" s="90"/>
      <c r="AD19" s="90"/>
      <c r="AE19" s="90"/>
      <c r="AF19" s="90"/>
      <c r="AG19" s="90"/>
      <c r="AH19" s="90"/>
      <c r="AI19" s="90"/>
      <c r="AJ19" s="90"/>
      <c r="AK19" s="90" t="s">
        <v>184</v>
      </c>
      <c r="AL19" s="90"/>
      <c r="AM19" s="90"/>
      <c r="AN19" s="90"/>
      <c r="AO19" s="90"/>
      <c r="AP19" s="90"/>
      <c r="AQ19" s="90"/>
      <c r="AR19" s="90"/>
    </row>
    <row r="20" spans="1:46" x14ac:dyDescent="0.15">
      <c r="A20" s="80"/>
      <c r="B20" s="90"/>
      <c r="C20" s="90"/>
      <c r="D20" s="90"/>
      <c r="E20" s="90"/>
      <c r="F20" s="90"/>
      <c r="G20" s="90"/>
      <c r="H20" s="90"/>
      <c r="I20" s="90"/>
      <c r="J20" s="90"/>
      <c r="K20" s="90"/>
      <c r="L20" s="90"/>
      <c r="M20" s="90"/>
      <c r="N20" s="90"/>
      <c r="O20" s="90"/>
      <c r="P20" s="90"/>
      <c r="Q20" s="90"/>
      <c r="R20" s="90"/>
      <c r="S20" s="90"/>
      <c r="T20" s="90"/>
      <c r="U20" s="90"/>
      <c r="V20" s="90"/>
      <c r="W20" s="90"/>
      <c r="X20" s="90"/>
      <c r="Y20" s="90"/>
      <c r="Z20" s="90"/>
      <c r="AA20" s="90"/>
      <c r="AB20" s="90"/>
      <c r="AC20" s="90"/>
      <c r="AD20" s="90"/>
      <c r="AE20" s="90"/>
      <c r="AF20" s="90"/>
      <c r="AG20" s="90"/>
      <c r="AH20" s="90"/>
      <c r="AI20" s="90"/>
      <c r="AJ20" s="90"/>
      <c r="AK20" s="94"/>
      <c r="AL20" s="101"/>
      <c r="AM20" s="101"/>
      <c r="AN20" s="111"/>
      <c r="AO20" s="118" t="s">
        <v>500</v>
      </c>
      <c r="AP20" s="128" t="s">
        <v>331</v>
      </c>
      <c r="AQ20" s="141" t="s">
        <v>41</v>
      </c>
      <c r="AR20" s="155"/>
    </row>
    <row r="21" spans="1:46" s="81" customFormat="1" x14ac:dyDescent="0.15">
      <c r="A21" s="83"/>
      <c r="AK21" s="995" t="s">
        <v>501</v>
      </c>
      <c r="AL21" s="996"/>
      <c r="AM21" s="996"/>
      <c r="AN21" s="997"/>
      <c r="AO21" s="119">
        <v>15.8</v>
      </c>
      <c r="AP21" s="129">
        <v>10.82</v>
      </c>
      <c r="AQ21" s="142">
        <v>4.9800000000000004</v>
      </c>
      <c r="AS21" s="161"/>
      <c r="AT21" s="83"/>
    </row>
    <row r="22" spans="1:46" s="81" customFormat="1" x14ac:dyDescent="0.15">
      <c r="A22" s="83"/>
      <c r="AK22" s="995" t="s">
        <v>503</v>
      </c>
      <c r="AL22" s="996"/>
      <c r="AM22" s="996"/>
      <c r="AN22" s="997"/>
      <c r="AO22" s="120">
        <v>96.7</v>
      </c>
      <c r="AP22" s="130">
        <v>96.9</v>
      </c>
      <c r="AQ22" s="143">
        <v>-0.2</v>
      </c>
      <c r="AR22" s="131"/>
      <c r="AS22" s="161"/>
      <c r="AT22" s="83"/>
    </row>
    <row r="23" spans="1:46" s="81" customFormat="1" x14ac:dyDescent="0.15">
      <c r="A23" s="83"/>
      <c r="AP23" s="131"/>
      <c r="AQ23" s="131"/>
      <c r="AR23" s="131"/>
      <c r="AS23" s="161"/>
      <c r="AT23" s="83"/>
    </row>
    <row r="24" spans="1:46" s="81" customFormat="1" x14ac:dyDescent="0.15">
      <c r="A24" s="83"/>
      <c r="AP24" s="131"/>
      <c r="AQ24" s="131"/>
      <c r="AR24" s="131"/>
      <c r="AS24" s="161"/>
      <c r="AT24" s="83"/>
    </row>
    <row r="25" spans="1:46" s="81" customFormat="1" x14ac:dyDescent="0.15">
      <c r="A25" s="84"/>
      <c r="B25" s="91"/>
      <c r="C25" s="91"/>
      <c r="D25" s="91"/>
      <c r="E25" s="91"/>
      <c r="F25" s="91"/>
      <c r="G25" s="91"/>
      <c r="H25" s="91"/>
      <c r="I25" s="91"/>
      <c r="J25" s="91"/>
      <c r="K25" s="91"/>
      <c r="L25" s="91"/>
      <c r="M25" s="91"/>
      <c r="N25" s="91"/>
      <c r="O25" s="91"/>
      <c r="P25" s="91"/>
      <c r="Q25" s="91"/>
      <c r="R25" s="91"/>
      <c r="S25" s="91"/>
      <c r="T25" s="91"/>
      <c r="U25" s="91"/>
      <c r="V25" s="91"/>
      <c r="W25" s="91"/>
      <c r="X25" s="91"/>
      <c r="Y25" s="91"/>
      <c r="Z25" s="91"/>
      <c r="AA25" s="91"/>
      <c r="AB25" s="91"/>
      <c r="AC25" s="91"/>
      <c r="AD25" s="91"/>
      <c r="AE25" s="91"/>
      <c r="AF25" s="91"/>
      <c r="AG25" s="91"/>
      <c r="AH25" s="91"/>
      <c r="AI25" s="91"/>
      <c r="AJ25" s="91"/>
      <c r="AK25" s="91"/>
      <c r="AL25" s="91"/>
      <c r="AM25" s="91"/>
      <c r="AN25" s="91"/>
      <c r="AO25" s="91"/>
      <c r="AP25" s="132"/>
      <c r="AQ25" s="132"/>
      <c r="AR25" s="132"/>
      <c r="AS25" s="162"/>
      <c r="AT25" s="83"/>
    </row>
    <row r="26" spans="1:46" s="81" customFormat="1" x14ac:dyDescent="0.15">
      <c r="A26" s="998" t="s">
        <v>504</v>
      </c>
      <c r="B26" s="998"/>
      <c r="C26" s="998"/>
      <c r="D26" s="998"/>
      <c r="E26" s="998"/>
      <c r="F26" s="998"/>
      <c r="G26" s="998"/>
      <c r="H26" s="998"/>
      <c r="I26" s="998"/>
      <c r="J26" s="998"/>
      <c r="K26" s="998"/>
      <c r="L26" s="998"/>
      <c r="M26" s="998"/>
      <c r="N26" s="998"/>
      <c r="O26" s="998"/>
      <c r="P26" s="998"/>
      <c r="Q26" s="998"/>
      <c r="R26" s="998"/>
      <c r="S26" s="998"/>
      <c r="T26" s="998"/>
      <c r="U26" s="998"/>
      <c r="V26" s="998"/>
      <c r="W26" s="998"/>
      <c r="X26" s="998"/>
      <c r="Y26" s="998"/>
      <c r="Z26" s="998"/>
      <c r="AA26" s="998"/>
      <c r="AB26" s="998"/>
      <c r="AC26" s="998"/>
      <c r="AD26" s="998"/>
      <c r="AE26" s="998"/>
      <c r="AF26" s="998"/>
      <c r="AG26" s="998"/>
      <c r="AH26" s="998"/>
      <c r="AI26" s="998"/>
      <c r="AJ26" s="998"/>
      <c r="AK26" s="998"/>
      <c r="AL26" s="998"/>
      <c r="AM26" s="998"/>
      <c r="AN26" s="998"/>
      <c r="AO26" s="998"/>
      <c r="AP26" s="998"/>
      <c r="AQ26" s="998"/>
      <c r="AR26" s="998"/>
      <c r="AS26" s="998"/>
    </row>
    <row r="27" spans="1:46" x14ac:dyDescent="0.15">
      <c r="A27" s="85"/>
      <c r="AO27" s="90"/>
      <c r="AP27" s="90"/>
      <c r="AQ27" s="90"/>
      <c r="AR27" s="90"/>
      <c r="AS27" s="90"/>
      <c r="AT27" s="90"/>
    </row>
    <row r="28" spans="1:46" ht="17.25" x14ac:dyDescent="0.15">
      <c r="A28" s="82" t="s">
        <v>258</v>
      </c>
      <c r="B28" s="86"/>
      <c r="C28" s="86"/>
      <c r="D28" s="86"/>
      <c r="E28" s="86"/>
      <c r="F28" s="86"/>
      <c r="G28" s="86"/>
      <c r="H28" s="86"/>
      <c r="I28" s="86"/>
      <c r="J28" s="86"/>
      <c r="K28" s="86"/>
      <c r="L28" s="86"/>
      <c r="M28" s="86"/>
      <c r="N28" s="86"/>
      <c r="O28" s="86"/>
      <c r="P28" s="86"/>
      <c r="Q28" s="86"/>
      <c r="R28" s="86"/>
      <c r="S28" s="86"/>
      <c r="T28" s="86"/>
      <c r="U28" s="86"/>
      <c r="V28" s="86"/>
      <c r="W28" s="86"/>
      <c r="X28" s="86"/>
      <c r="Y28" s="86"/>
      <c r="Z28" s="86"/>
      <c r="AA28" s="86"/>
      <c r="AB28" s="86"/>
      <c r="AC28" s="86"/>
      <c r="AD28" s="86"/>
      <c r="AE28" s="86"/>
      <c r="AF28" s="86"/>
      <c r="AG28" s="86"/>
      <c r="AH28" s="86"/>
      <c r="AI28" s="86"/>
      <c r="AJ28" s="86"/>
      <c r="AK28" s="86"/>
      <c r="AL28" s="86"/>
      <c r="AM28" s="86"/>
      <c r="AN28" s="86"/>
      <c r="AO28" s="86"/>
      <c r="AP28" s="86"/>
      <c r="AQ28" s="86"/>
      <c r="AR28" s="86"/>
      <c r="AS28" s="163"/>
    </row>
    <row r="29" spans="1:46" x14ac:dyDescent="0.15">
      <c r="A29" s="80"/>
      <c r="B29" s="90"/>
      <c r="C29" s="90"/>
      <c r="D29" s="90"/>
      <c r="E29" s="90"/>
      <c r="F29" s="90"/>
      <c r="G29" s="90"/>
      <c r="H29" s="90"/>
      <c r="I29" s="90"/>
      <c r="J29" s="90"/>
      <c r="K29" s="90"/>
      <c r="L29" s="90"/>
      <c r="M29" s="90"/>
      <c r="N29" s="90"/>
      <c r="O29" s="90"/>
      <c r="P29" s="90"/>
      <c r="Q29" s="90"/>
      <c r="R29" s="90"/>
      <c r="S29" s="90"/>
      <c r="T29" s="90"/>
      <c r="U29" s="90"/>
      <c r="V29" s="90"/>
      <c r="W29" s="90"/>
      <c r="X29" s="90"/>
      <c r="Y29" s="90"/>
      <c r="Z29" s="90"/>
      <c r="AA29" s="90"/>
      <c r="AB29" s="90"/>
      <c r="AC29" s="90"/>
      <c r="AD29" s="90"/>
      <c r="AE29" s="90"/>
      <c r="AF29" s="90"/>
      <c r="AG29" s="90"/>
      <c r="AH29" s="90"/>
      <c r="AI29" s="90"/>
      <c r="AJ29" s="90"/>
      <c r="AK29" s="81" t="s">
        <v>117</v>
      </c>
      <c r="AL29" s="81"/>
      <c r="AM29" s="81"/>
      <c r="AN29" s="81"/>
      <c r="AO29" s="90"/>
      <c r="AP29" s="90"/>
      <c r="AQ29" s="90"/>
      <c r="AR29" s="90"/>
      <c r="AS29" s="164"/>
    </row>
    <row r="30" spans="1:46" ht="13.5" customHeight="1" x14ac:dyDescent="0.15">
      <c r="A30" s="80"/>
      <c r="B30" s="90"/>
      <c r="C30" s="90"/>
      <c r="D30" s="90"/>
      <c r="E30" s="90"/>
      <c r="F30" s="90"/>
      <c r="G30" s="90"/>
      <c r="H30" s="90"/>
      <c r="I30" s="90"/>
      <c r="J30" s="90"/>
      <c r="K30" s="90"/>
      <c r="L30" s="90"/>
      <c r="M30" s="90"/>
      <c r="N30" s="90"/>
      <c r="O30" s="90"/>
      <c r="P30" s="90"/>
      <c r="Q30" s="90"/>
      <c r="R30" s="90"/>
      <c r="S30" s="90"/>
      <c r="T30" s="90"/>
      <c r="U30" s="90"/>
      <c r="V30" s="90"/>
      <c r="W30" s="90"/>
      <c r="X30" s="90"/>
      <c r="Y30" s="90"/>
      <c r="Z30" s="90"/>
      <c r="AA30" s="90"/>
      <c r="AB30" s="90"/>
      <c r="AC30" s="90"/>
      <c r="AD30" s="90"/>
      <c r="AE30" s="90"/>
      <c r="AF30" s="90"/>
      <c r="AG30" s="90"/>
      <c r="AH30" s="90"/>
      <c r="AI30" s="90"/>
      <c r="AJ30" s="90"/>
      <c r="AK30" s="92"/>
      <c r="AL30" s="99"/>
      <c r="AM30" s="99"/>
      <c r="AN30" s="109"/>
      <c r="AO30" s="1011" t="s">
        <v>84</v>
      </c>
      <c r="AP30" s="126"/>
      <c r="AQ30" s="137" t="s">
        <v>494</v>
      </c>
      <c r="AR30" s="151"/>
    </row>
    <row r="31" spans="1:46" x14ac:dyDescent="0.15">
      <c r="A31" s="80"/>
      <c r="B31" s="90"/>
      <c r="C31" s="90"/>
      <c r="D31" s="90"/>
      <c r="E31" s="90"/>
      <c r="F31" s="90"/>
      <c r="G31" s="90"/>
      <c r="H31" s="90"/>
      <c r="I31" s="90"/>
      <c r="J31" s="90"/>
      <c r="K31" s="90"/>
      <c r="L31" s="90"/>
      <c r="M31" s="90"/>
      <c r="N31" s="90"/>
      <c r="O31" s="90"/>
      <c r="P31" s="90"/>
      <c r="Q31" s="90"/>
      <c r="R31" s="90"/>
      <c r="S31" s="90"/>
      <c r="T31" s="90"/>
      <c r="U31" s="90"/>
      <c r="V31" s="90"/>
      <c r="W31" s="90"/>
      <c r="X31" s="90"/>
      <c r="Y31" s="90"/>
      <c r="Z31" s="90"/>
      <c r="AA31" s="90"/>
      <c r="AB31" s="90"/>
      <c r="AC31" s="90"/>
      <c r="AD31" s="90"/>
      <c r="AE31" s="90"/>
      <c r="AF31" s="90"/>
      <c r="AG31" s="90"/>
      <c r="AH31" s="90"/>
      <c r="AI31" s="90"/>
      <c r="AJ31" s="90"/>
      <c r="AK31" s="93"/>
      <c r="AL31" s="100"/>
      <c r="AM31" s="100"/>
      <c r="AN31" s="110"/>
      <c r="AO31" s="1012"/>
      <c r="AP31" s="127" t="s">
        <v>495</v>
      </c>
      <c r="AQ31" s="138" t="s">
        <v>496</v>
      </c>
      <c r="AR31" s="152" t="s">
        <v>421</v>
      </c>
    </row>
    <row r="32" spans="1:46" ht="27" customHeight="1" x14ac:dyDescent="0.15">
      <c r="A32" s="80"/>
      <c r="B32" s="90"/>
      <c r="C32" s="90"/>
      <c r="D32" s="90"/>
      <c r="E32" s="90"/>
      <c r="F32" s="90"/>
      <c r="G32" s="90"/>
      <c r="H32" s="90"/>
      <c r="I32" s="90"/>
      <c r="J32" s="90"/>
      <c r="K32" s="90"/>
      <c r="L32" s="90"/>
      <c r="M32" s="90"/>
      <c r="N32" s="90"/>
      <c r="O32" s="90"/>
      <c r="P32" s="90"/>
      <c r="Q32" s="90"/>
      <c r="R32" s="90"/>
      <c r="S32" s="90"/>
      <c r="T32" s="90"/>
      <c r="U32" s="90"/>
      <c r="V32" s="90"/>
      <c r="W32" s="90"/>
      <c r="X32" s="90"/>
      <c r="Y32" s="90"/>
      <c r="Z32" s="90"/>
      <c r="AA32" s="90"/>
      <c r="AB32" s="90"/>
      <c r="AC32" s="90"/>
      <c r="AD32" s="90"/>
      <c r="AE32" s="90"/>
      <c r="AF32" s="90"/>
      <c r="AG32" s="90"/>
      <c r="AH32" s="90"/>
      <c r="AI32" s="90"/>
      <c r="AJ32" s="90"/>
      <c r="AK32" s="999" t="s">
        <v>505</v>
      </c>
      <c r="AL32" s="1000"/>
      <c r="AM32" s="1000"/>
      <c r="AN32" s="1001"/>
      <c r="AO32" s="117">
        <v>1663988</v>
      </c>
      <c r="AP32" s="117">
        <v>121167</v>
      </c>
      <c r="AQ32" s="144">
        <v>61308</v>
      </c>
      <c r="AR32" s="154">
        <v>97.6</v>
      </c>
    </row>
    <row r="33" spans="1:46" ht="13.5" customHeight="1" x14ac:dyDescent="0.15">
      <c r="A33" s="80"/>
      <c r="B33" s="90"/>
      <c r="C33" s="90"/>
      <c r="D33" s="90"/>
      <c r="E33" s="90"/>
      <c r="F33" s="90"/>
      <c r="G33" s="90"/>
      <c r="H33" s="90"/>
      <c r="I33" s="90"/>
      <c r="J33" s="90"/>
      <c r="K33" s="90"/>
      <c r="L33" s="90"/>
      <c r="M33" s="90"/>
      <c r="N33" s="90"/>
      <c r="O33" s="90"/>
      <c r="P33" s="90"/>
      <c r="Q33" s="90"/>
      <c r="R33" s="90"/>
      <c r="S33" s="90"/>
      <c r="T33" s="90"/>
      <c r="U33" s="90"/>
      <c r="V33" s="90"/>
      <c r="W33" s="90"/>
      <c r="X33" s="90"/>
      <c r="Y33" s="90"/>
      <c r="Z33" s="90"/>
      <c r="AA33" s="90"/>
      <c r="AB33" s="90"/>
      <c r="AC33" s="90"/>
      <c r="AD33" s="90"/>
      <c r="AE33" s="90"/>
      <c r="AF33" s="90"/>
      <c r="AG33" s="90"/>
      <c r="AH33" s="90"/>
      <c r="AI33" s="90"/>
      <c r="AJ33" s="90"/>
      <c r="AK33" s="999" t="s">
        <v>506</v>
      </c>
      <c r="AL33" s="1000"/>
      <c r="AM33" s="1000"/>
      <c r="AN33" s="1001"/>
      <c r="AO33" s="117" t="s">
        <v>199</v>
      </c>
      <c r="AP33" s="117" t="s">
        <v>199</v>
      </c>
      <c r="AQ33" s="144" t="s">
        <v>199</v>
      </c>
      <c r="AR33" s="154" t="s">
        <v>199</v>
      </c>
    </row>
    <row r="34" spans="1:46" ht="27" customHeight="1" x14ac:dyDescent="0.15">
      <c r="A34" s="80"/>
      <c r="B34" s="90"/>
      <c r="C34" s="90"/>
      <c r="D34" s="90"/>
      <c r="E34" s="90"/>
      <c r="F34" s="90"/>
      <c r="G34" s="90"/>
      <c r="H34" s="90"/>
      <c r="I34" s="90"/>
      <c r="J34" s="90"/>
      <c r="K34" s="90"/>
      <c r="L34" s="90"/>
      <c r="M34" s="90"/>
      <c r="N34" s="90"/>
      <c r="O34" s="90"/>
      <c r="P34" s="90"/>
      <c r="Q34" s="90"/>
      <c r="R34" s="90"/>
      <c r="S34" s="90"/>
      <c r="T34" s="90"/>
      <c r="U34" s="90"/>
      <c r="V34" s="90"/>
      <c r="W34" s="90"/>
      <c r="X34" s="90"/>
      <c r="Y34" s="90"/>
      <c r="Z34" s="90"/>
      <c r="AA34" s="90"/>
      <c r="AB34" s="90"/>
      <c r="AC34" s="90"/>
      <c r="AD34" s="90"/>
      <c r="AE34" s="90"/>
      <c r="AF34" s="90"/>
      <c r="AG34" s="90"/>
      <c r="AH34" s="90"/>
      <c r="AI34" s="90"/>
      <c r="AJ34" s="90"/>
      <c r="AK34" s="999" t="s">
        <v>507</v>
      </c>
      <c r="AL34" s="1000"/>
      <c r="AM34" s="1000"/>
      <c r="AN34" s="1001"/>
      <c r="AO34" s="117" t="s">
        <v>199</v>
      </c>
      <c r="AP34" s="117" t="s">
        <v>199</v>
      </c>
      <c r="AQ34" s="144" t="s">
        <v>199</v>
      </c>
      <c r="AR34" s="154" t="s">
        <v>199</v>
      </c>
    </row>
    <row r="35" spans="1:46" ht="27" customHeight="1" x14ac:dyDescent="0.15">
      <c r="A35" s="80"/>
      <c r="B35" s="90"/>
      <c r="C35" s="90"/>
      <c r="D35" s="90"/>
      <c r="E35" s="90"/>
      <c r="F35" s="90"/>
      <c r="G35" s="90"/>
      <c r="H35" s="90"/>
      <c r="I35" s="90"/>
      <c r="J35" s="90"/>
      <c r="K35" s="90"/>
      <c r="L35" s="90"/>
      <c r="M35" s="90"/>
      <c r="N35" s="90"/>
      <c r="O35" s="90"/>
      <c r="P35" s="90"/>
      <c r="Q35" s="90"/>
      <c r="R35" s="90"/>
      <c r="S35" s="90"/>
      <c r="T35" s="90"/>
      <c r="U35" s="90"/>
      <c r="V35" s="90"/>
      <c r="W35" s="90"/>
      <c r="X35" s="90"/>
      <c r="Y35" s="90"/>
      <c r="Z35" s="90"/>
      <c r="AA35" s="90"/>
      <c r="AB35" s="90"/>
      <c r="AC35" s="90"/>
      <c r="AD35" s="90"/>
      <c r="AE35" s="90"/>
      <c r="AF35" s="90"/>
      <c r="AG35" s="90"/>
      <c r="AH35" s="90"/>
      <c r="AI35" s="90"/>
      <c r="AJ35" s="90"/>
      <c r="AK35" s="999" t="s">
        <v>508</v>
      </c>
      <c r="AL35" s="1000"/>
      <c r="AM35" s="1000"/>
      <c r="AN35" s="1001"/>
      <c r="AO35" s="117">
        <v>285450</v>
      </c>
      <c r="AP35" s="117">
        <v>20786</v>
      </c>
      <c r="AQ35" s="144">
        <v>22520</v>
      </c>
      <c r="AR35" s="154">
        <v>-7.7</v>
      </c>
    </row>
    <row r="36" spans="1:46" ht="27" customHeight="1" x14ac:dyDescent="0.15">
      <c r="A36" s="80"/>
      <c r="B36" s="90"/>
      <c r="C36" s="90"/>
      <c r="D36" s="90"/>
      <c r="E36" s="90"/>
      <c r="F36" s="90"/>
      <c r="G36" s="90"/>
      <c r="H36" s="90"/>
      <c r="I36" s="90"/>
      <c r="J36" s="90"/>
      <c r="K36" s="90"/>
      <c r="L36" s="90"/>
      <c r="M36" s="90"/>
      <c r="N36" s="90"/>
      <c r="O36" s="90"/>
      <c r="P36" s="90"/>
      <c r="Q36" s="90"/>
      <c r="R36" s="90"/>
      <c r="S36" s="90"/>
      <c r="T36" s="90"/>
      <c r="U36" s="90"/>
      <c r="V36" s="90"/>
      <c r="W36" s="90"/>
      <c r="X36" s="90"/>
      <c r="Y36" s="90"/>
      <c r="Z36" s="90"/>
      <c r="AA36" s="90"/>
      <c r="AB36" s="90"/>
      <c r="AC36" s="90"/>
      <c r="AD36" s="90"/>
      <c r="AE36" s="90"/>
      <c r="AF36" s="90"/>
      <c r="AG36" s="90"/>
      <c r="AH36" s="90"/>
      <c r="AI36" s="90"/>
      <c r="AJ36" s="90"/>
      <c r="AK36" s="999" t="s">
        <v>37</v>
      </c>
      <c r="AL36" s="1000"/>
      <c r="AM36" s="1000"/>
      <c r="AN36" s="1001"/>
      <c r="AO36" s="117" t="s">
        <v>199</v>
      </c>
      <c r="AP36" s="117" t="s">
        <v>199</v>
      </c>
      <c r="AQ36" s="144">
        <v>5045</v>
      </c>
      <c r="AR36" s="154" t="s">
        <v>199</v>
      </c>
    </row>
    <row r="37" spans="1:46" ht="13.5" customHeight="1" x14ac:dyDescent="0.15">
      <c r="A37" s="80"/>
      <c r="B37" s="90"/>
      <c r="C37" s="90"/>
      <c r="D37" s="90"/>
      <c r="E37" s="90"/>
      <c r="F37" s="90"/>
      <c r="G37" s="90"/>
      <c r="H37" s="90"/>
      <c r="I37" s="90"/>
      <c r="J37" s="90"/>
      <c r="K37" s="90"/>
      <c r="L37" s="90"/>
      <c r="M37" s="90"/>
      <c r="N37" s="90"/>
      <c r="O37" s="90"/>
      <c r="P37" s="90"/>
      <c r="Q37" s="90"/>
      <c r="R37" s="90"/>
      <c r="S37" s="90"/>
      <c r="T37" s="90"/>
      <c r="U37" s="90"/>
      <c r="V37" s="90"/>
      <c r="W37" s="90"/>
      <c r="X37" s="90"/>
      <c r="Y37" s="90"/>
      <c r="Z37" s="90"/>
      <c r="AA37" s="90"/>
      <c r="AB37" s="90"/>
      <c r="AC37" s="90"/>
      <c r="AD37" s="90"/>
      <c r="AE37" s="90"/>
      <c r="AF37" s="90"/>
      <c r="AG37" s="90"/>
      <c r="AH37" s="90"/>
      <c r="AI37" s="90"/>
      <c r="AJ37" s="90"/>
      <c r="AK37" s="999" t="s">
        <v>344</v>
      </c>
      <c r="AL37" s="1000"/>
      <c r="AM37" s="1000"/>
      <c r="AN37" s="1001"/>
      <c r="AO37" s="117">
        <v>29596</v>
      </c>
      <c r="AP37" s="117">
        <v>2155</v>
      </c>
      <c r="AQ37" s="144">
        <v>526</v>
      </c>
      <c r="AR37" s="154">
        <v>309.7</v>
      </c>
    </row>
    <row r="38" spans="1:46" ht="27" customHeight="1" x14ac:dyDescent="0.15">
      <c r="A38" s="80"/>
      <c r="B38" s="90"/>
      <c r="C38" s="90"/>
      <c r="D38" s="90"/>
      <c r="E38" s="90"/>
      <c r="F38" s="90"/>
      <c r="G38" s="90"/>
      <c r="H38" s="90"/>
      <c r="I38" s="90"/>
      <c r="J38" s="90"/>
      <c r="K38" s="90"/>
      <c r="L38" s="90"/>
      <c r="M38" s="90"/>
      <c r="N38" s="90"/>
      <c r="O38" s="90"/>
      <c r="P38" s="90"/>
      <c r="Q38" s="90"/>
      <c r="R38" s="90"/>
      <c r="S38" s="90"/>
      <c r="T38" s="90"/>
      <c r="U38" s="90"/>
      <c r="V38" s="90"/>
      <c r="W38" s="90"/>
      <c r="X38" s="90"/>
      <c r="Y38" s="90"/>
      <c r="Z38" s="90"/>
      <c r="AA38" s="90"/>
      <c r="AB38" s="90"/>
      <c r="AC38" s="90"/>
      <c r="AD38" s="90"/>
      <c r="AE38" s="90"/>
      <c r="AF38" s="90"/>
      <c r="AG38" s="90"/>
      <c r="AH38" s="90"/>
      <c r="AI38" s="90"/>
      <c r="AJ38" s="90"/>
      <c r="AK38" s="1002" t="s">
        <v>509</v>
      </c>
      <c r="AL38" s="1003"/>
      <c r="AM38" s="1003"/>
      <c r="AN38" s="1004"/>
      <c r="AO38" s="121" t="s">
        <v>199</v>
      </c>
      <c r="AP38" s="121" t="s">
        <v>199</v>
      </c>
      <c r="AQ38" s="145">
        <v>11</v>
      </c>
      <c r="AR38" s="143" t="s">
        <v>199</v>
      </c>
      <c r="AS38" s="164"/>
    </row>
    <row r="39" spans="1:46" x14ac:dyDescent="0.15">
      <c r="A39" s="80"/>
      <c r="B39" s="90"/>
      <c r="C39" s="90"/>
      <c r="D39" s="90"/>
      <c r="E39" s="90"/>
      <c r="F39" s="90"/>
      <c r="G39" s="90"/>
      <c r="H39" s="90"/>
      <c r="I39" s="90"/>
      <c r="J39" s="90"/>
      <c r="K39" s="90"/>
      <c r="L39" s="90"/>
      <c r="M39" s="90"/>
      <c r="N39" s="90"/>
      <c r="O39" s="90"/>
      <c r="P39" s="90"/>
      <c r="Q39" s="90"/>
      <c r="R39" s="90"/>
      <c r="S39" s="90"/>
      <c r="T39" s="90"/>
      <c r="U39" s="90"/>
      <c r="V39" s="90"/>
      <c r="W39" s="90"/>
      <c r="X39" s="90"/>
      <c r="Y39" s="90"/>
      <c r="Z39" s="90"/>
      <c r="AA39" s="90"/>
      <c r="AB39" s="90"/>
      <c r="AC39" s="90"/>
      <c r="AD39" s="90"/>
      <c r="AE39" s="90"/>
      <c r="AF39" s="90"/>
      <c r="AG39" s="90"/>
      <c r="AH39" s="90"/>
      <c r="AI39" s="90"/>
      <c r="AJ39" s="90"/>
      <c r="AK39" s="1002" t="s">
        <v>81</v>
      </c>
      <c r="AL39" s="1003"/>
      <c r="AM39" s="1003"/>
      <c r="AN39" s="1004"/>
      <c r="AO39" s="117">
        <v>-43178</v>
      </c>
      <c r="AP39" s="117">
        <v>-3144</v>
      </c>
      <c r="AQ39" s="144">
        <v>-1559</v>
      </c>
      <c r="AR39" s="154">
        <v>101.7</v>
      </c>
      <c r="AS39" s="164"/>
    </row>
    <row r="40" spans="1:46" ht="27" customHeight="1" x14ac:dyDescent="0.15">
      <c r="A40" s="80"/>
      <c r="B40" s="90"/>
      <c r="C40" s="90"/>
      <c r="D40" s="90"/>
      <c r="E40" s="90"/>
      <c r="F40" s="90"/>
      <c r="G40" s="90"/>
      <c r="H40" s="90"/>
      <c r="I40" s="90"/>
      <c r="J40" s="90"/>
      <c r="K40" s="90"/>
      <c r="L40" s="90"/>
      <c r="M40" s="90"/>
      <c r="N40" s="90"/>
      <c r="O40" s="90"/>
      <c r="P40" s="90"/>
      <c r="Q40" s="90"/>
      <c r="R40" s="90"/>
      <c r="S40" s="90"/>
      <c r="T40" s="90"/>
      <c r="U40" s="90"/>
      <c r="V40" s="90"/>
      <c r="W40" s="90"/>
      <c r="X40" s="90"/>
      <c r="Y40" s="90"/>
      <c r="Z40" s="90"/>
      <c r="AA40" s="90"/>
      <c r="AB40" s="90"/>
      <c r="AC40" s="90"/>
      <c r="AD40" s="90"/>
      <c r="AE40" s="90"/>
      <c r="AF40" s="90"/>
      <c r="AG40" s="90"/>
      <c r="AH40" s="90"/>
      <c r="AI40" s="90"/>
      <c r="AJ40" s="90"/>
      <c r="AK40" s="999" t="s">
        <v>510</v>
      </c>
      <c r="AL40" s="1000"/>
      <c r="AM40" s="1000"/>
      <c r="AN40" s="1001"/>
      <c r="AO40" s="117">
        <v>-1487134</v>
      </c>
      <c r="AP40" s="117">
        <v>-108289</v>
      </c>
      <c r="AQ40" s="144">
        <v>-58872</v>
      </c>
      <c r="AR40" s="154">
        <v>83.9</v>
      </c>
      <c r="AS40" s="164"/>
    </row>
    <row r="41" spans="1:46" x14ac:dyDescent="0.15">
      <c r="A41" s="80"/>
      <c r="B41" s="90"/>
      <c r="C41" s="90"/>
      <c r="D41" s="90"/>
      <c r="E41" s="90"/>
      <c r="F41" s="90"/>
      <c r="G41" s="90"/>
      <c r="H41" s="90"/>
      <c r="I41" s="90"/>
      <c r="J41" s="90"/>
      <c r="K41" s="90"/>
      <c r="L41" s="90"/>
      <c r="M41" s="90"/>
      <c r="N41" s="90"/>
      <c r="O41" s="90"/>
      <c r="P41" s="90"/>
      <c r="Q41" s="90"/>
      <c r="R41" s="90"/>
      <c r="S41" s="90"/>
      <c r="T41" s="90"/>
      <c r="U41" s="90"/>
      <c r="V41" s="90"/>
      <c r="W41" s="90"/>
      <c r="X41" s="90"/>
      <c r="Y41" s="90"/>
      <c r="Z41" s="90"/>
      <c r="AA41" s="90"/>
      <c r="AB41" s="90"/>
      <c r="AC41" s="90"/>
      <c r="AD41" s="90"/>
      <c r="AE41" s="90"/>
      <c r="AF41" s="90"/>
      <c r="AG41" s="90"/>
      <c r="AH41" s="90"/>
      <c r="AI41" s="90"/>
      <c r="AJ41" s="90"/>
      <c r="AK41" s="1005" t="s">
        <v>385</v>
      </c>
      <c r="AL41" s="1006"/>
      <c r="AM41" s="1006"/>
      <c r="AN41" s="1007"/>
      <c r="AO41" s="117">
        <v>448722</v>
      </c>
      <c r="AP41" s="117">
        <v>32675</v>
      </c>
      <c r="AQ41" s="144">
        <v>28979</v>
      </c>
      <c r="AR41" s="154">
        <v>12.8</v>
      </c>
      <c r="AS41" s="164"/>
    </row>
    <row r="42" spans="1:46" x14ac:dyDescent="0.15">
      <c r="A42" s="80"/>
      <c r="B42" s="90"/>
      <c r="C42" s="90"/>
      <c r="D42" s="90"/>
      <c r="E42" s="90"/>
      <c r="F42" s="90"/>
      <c r="G42" s="90"/>
      <c r="H42" s="90"/>
      <c r="I42" s="90"/>
      <c r="J42" s="90"/>
      <c r="K42" s="90"/>
      <c r="L42" s="90"/>
      <c r="M42" s="90"/>
      <c r="N42" s="90"/>
      <c r="O42" s="90"/>
      <c r="P42" s="90"/>
      <c r="Q42" s="90"/>
      <c r="R42" s="90"/>
      <c r="S42" s="90"/>
      <c r="T42" s="90"/>
      <c r="U42" s="90"/>
      <c r="V42" s="90"/>
      <c r="W42" s="90"/>
      <c r="X42" s="90"/>
      <c r="Y42" s="90"/>
      <c r="Z42" s="90"/>
      <c r="AA42" s="90"/>
      <c r="AB42" s="90"/>
      <c r="AC42" s="90"/>
      <c r="AD42" s="90"/>
      <c r="AE42" s="90"/>
      <c r="AF42" s="90"/>
      <c r="AG42" s="90"/>
      <c r="AH42" s="90"/>
      <c r="AI42" s="90"/>
      <c r="AJ42" s="90"/>
      <c r="AK42" s="95"/>
      <c r="AL42" s="90"/>
      <c r="AM42" s="90"/>
      <c r="AN42" s="90"/>
      <c r="AO42" s="90"/>
      <c r="AP42" s="90"/>
      <c r="AQ42" s="131"/>
      <c r="AR42" s="131"/>
      <c r="AS42" s="164"/>
    </row>
    <row r="43" spans="1:46" x14ac:dyDescent="0.15">
      <c r="A43" s="80"/>
      <c r="B43" s="90"/>
      <c r="C43" s="90"/>
      <c r="D43" s="90"/>
      <c r="E43" s="90"/>
      <c r="F43" s="90"/>
      <c r="G43" s="90"/>
      <c r="H43" s="90"/>
      <c r="I43" s="90"/>
      <c r="J43" s="90"/>
      <c r="K43" s="90"/>
      <c r="L43" s="90"/>
      <c r="M43" s="90"/>
      <c r="N43" s="90"/>
      <c r="O43" s="90"/>
      <c r="P43" s="90"/>
      <c r="Q43" s="90"/>
      <c r="R43" s="90"/>
      <c r="S43" s="90"/>
      <c r="T43" s="90"/>
      <c r="U43" s="90"/>
      <c r="V43" s="90"/>
      <c r="W43" s="90"/>
      <c r="X43" s="90"/>
      <c r="Y43" s="90"/>
      <c r="Z43" s="90"/>
      <c r="AA43" s="90"/>
      <c r="AB43" s="90"/>
      <c r="AC43" s="90"/>
      <c r="AD43" s="90"/>
      <c r="AE43" s="90"/>
      <c r="AF43" s="90"/>
      <c r="AG43" s="90"/>
      <c r="AH43" s="90"/>
      <c r="AI43" s="90"/>
      <c r="AJ43" s="90"/>
      <c r="AK43" s="90"/>
      <c r="AL43" s="90"/>
      <c r="AM43" s="90"/>
      <c r="AN43" s="90"/>
      <c r="AO43" s="90"/>
      <c r="AP43" s="133"/>
      <c r="AQ43" s="131"/>
      <c r="AR43" s="90"/>
      <c r="AS43" s="164"/>
    </row>
    <row r="44" spans="1:46" x14ac:dyDescent="0.15">
      <c r="A44" s="80"/>
      <c r="B44" s="90"/>
      <c r="C44" s="90"/>
      <c r="D44" s="90"/>
      <c r="E44" s="90"/>
      <c r="F44" s="90"/>
      <c r="G44" s="90"/>
      <c r="H44" s="90"/>
      <c r="I44" s="90"/>
      <c r="J44" s="90"/>
      <c r="K44" s="90"/>
      <c r="L44" s="90"/>
      <c r="M44" s="90"/>
      <c r="N44" s="90"/>
      <c r="O44" s="90"/>
      <c r="P44" s="90"/>
      <c r="Q44" s="90"/>
      <c r="R44" s="90"/>
      <c r="S44" s="90"/>
      <c r="T44" s="90"/>
      <c r="U44" s="90"/>
      <c r="V44" s="90"/>
      <c r="W44" s="90"/>
      <c r="X44" s="90"/>
      <c r="Y44" s="90"/>
      <c r="Z44" s="90"/>
      <c r="AA44" s="90"/>
      <c r="AB44" s="90"/>
      <c r="AC44" s="90"/>
      <c r="AD44" s="90"/>
      <c r="AE44" s="90"/>
      <c r="AF44" s="90"/>
      <c r="AG44" s="90"/>
      <c r="AH44" s="90"/>
      <c r="AI44" s="90"/>
      <c r="AJ44" s="90"/>
      <c r="AK44" s="90"/>
      <c r="AL44" s="90"/>
      <c r="AM44" s="90"/>
      <c r="AN44" s="90"/>
      <c r="AO44" s="90"/>
      <c r="AP44" s="90"/>
      <c r="AQ44" s="131"/>
      <c r="AR44" s="90"/>
    </row>
    <row r="45" spans="1:46" x14ac:dyDescent="0.15">
      <c r="A45" s="86"/>
      <c r="B45" s="86"/>
      <c r="C45" s="86"/>
      <c r="D45" s="86"/>
      <c r="E45" s="86"/>
      <c r="F45" s="86"/>
      <c r="G45" s="86"/>
      <c r="H45" s="86"/>
      <c r="I45" s="86"/>
      <c r="J45" s="86"/>
      <c r="K45" s="86"/>
      <c r="L45" s="86"/>
      <c r="M45" s="86"/>
      <c r="N45" s="86"/>
      <c r="O45" s="86"/>
      <c r="P45" s="86"/>
      <c r="Q45" s="86"/>
      <c r="R45" s="86"/>
      <c r="S45" s="86"/>
      <c r="T45" s="86"/>
      <c r="U45" s="86"/>
      <c r="V45" s="86"/>
      <c r="W45" s="86"/>
      <c r="X45" s="86"/>
      <c r="Y45" s="86"/>
      <c r="Z45" s="86"/>
      <c r="AA45" s="86"/>
      <c r="AB45" s="86"/>
      <c r="AC45" s="86"/>
      <c r="AD45" s="86"/>
      <c r="AE45" s="86"/>
      <c r="AF45" s="86"/>
      <c r="AG45" s="86"/>
      <c r="AH45" s="86"/>
      <c r="AI45" s="86"/>
      <c r="AJ45" s="86"/>
      <c r="AK45" s="86"/>
      <c r="AL45" s="86"/>
      <c r="AM45" s="86"/>
      <c r="AN45" s="86"/>
      <c r="AO45" s="86"/>
      <c r="AP45" s="86"/>
      <c r="AQ45" s="146"/>
      <c r="AR45" s="86"/>
      <c r="AS45" s="86"/>
      <c r="AT45" s="90"/>
    </row>
    <row r="46" spans="1:46" x14ac:dyDescent="0.15">
      <c r="A46" s="87"/>
      <c r="B46" s="87"/>
      <c r="C46" s="87"/>
      <c r="D46" s="87"/>
      <c r="E46" s="87"/>
      <c r="F46" s="87"/>
      <c r="G46" s="87"/>
      <c r="H46" s="87"/>
      <c r="I46" s="87"/>
      <c r="J46" s="87"/>
      <c r="K46" s="87"/>
      <c r="L46" s="87"/>
      <c r="M46" s="87"/>
      <c r="N46" s="87"/>
      <c r="O46" s="87"/>
      <c r="P46" s="87"/>
      <c r="Q46" s="87"/>
      <c r="R46" s="87"/>
      <c r="S46" s="87"/>
      <c r="T46" s="87"/>
      <c r="U46" s="87"/>
      <c r="V46" s="87"/>
      <c r="W46" s="87"/>
      <c r="X46" s="87"/>
      <c r="Y46" s="87"/>
      <c r="Z46" s="87"/>
      <c r="AA46" s="87"/>
      <c r="AB46" s="87"/>
      <c r="AC46" s="87"/>
      <c r="AD46" s="87"/>
      <c r="AE46" s="87"/>
      <c r="AF46" s="87"/>
      <c r="AG46" s="87"/>
      <c r="AH46" s="87"/>
      <c r="AI46" s="87"/>
      <c r="AJ46" s="87"/>
      <c r="AK46" s="87"/>
      <c r="AL46" s="87"/>
      <c r="AM46" s="87"/>
      <c r="AN46" s="87"/>
      <c r="AO46" s="87"/>
      <c r="AP46" s="87"/>
      <c r="AQ46" s="87"/>
      <c r="AR46" s="87"/>
      <c r="AS46" s="87"/>
      <c r="AT46" s="90"/>
    </row>
    <row r="47" spans="1:46" ht="17.25" customHeight="1" x14ac:dyDescent="0.15">
      <c r="A47" s="88" t="s">
        <v>511</v>
      </c>
      <c r="B47" s="90"/>
      <c r="C47" s="90"/>
      <c r="D47" s="90"/>
      <c r="E47" s="90"/>
      <c r="F47" s="90"/>
      <c r="G47" s="90"/>
      <c r="H47" s="90"/>
      <c r="I47" s="90"/>
      <c r="J47" s="90"/>
      <c r="K47" s="90"/>
      <c r="L47" s="90"/>
      <c r="M47" s="90"/>
      <c r="N47" s="90"/>
      <c r="O47" s="90"/>
      <c r="P47" s="90"/>
      <c r="Q47" s="90"/>
      <c r="R47" s="90"/>
      <c r="S47" s="90"/>
      <c r="T47" s="90"/>
      <c r="U47" s="90"/>
      <c r="V47" s="90"/>
      <c r="W47" s="90"/>
      <c r="X47" s="90"/>
      <c r="Y47" s="90"/>
      <c r="Z47" s="90"/>
      <c r="AA47" s="90"/>
      <c r="AB47" s="90"/>
      <c r="AC47" s="90"/>
      <c r="AD47" s="90"/>
      <c r="AE47" s="90"/>
      <c r="AF47" s="90"/>
      <c r="AG47" s="90"/>
      <c r="AH47" s="90"/>
      <c r="AI47" s="90"/>
      <c r="AJ47" s="90"/>
      <c r="AK47" s="90"/>
      <c r="AL47" s="90"/>
      <c r="AM47" s="90"/>
      <c r="AN47" s="90"/>
      <c r="AO47" s="90"/>
      <c r="AP47" s="90"/>
      <c r="AQ47" s="90"/>
      <c r="AR47" s="90"/>
    </row>
    <row r="48" spans="1:46" x14ac:dyDescent="0.15">
      <c r="A48" s="80"/>
      <c r="B48" s="90"/>
      <c r="C48" s="90"/>
      <c r="D48" s="90"/>
      <c r="E48" s="90"/>
      <c r="F48" s="90"/>
      <c r="G48" s="90"/>
      <c r="H48" s="90"/>
      <c r="I48" s="90"/>
      <c r="J48" s="90"/>
      <c r="K48" s="90"/>
      <c r="L48" s="90"/>
      <c r="M48" s="90"/>
      <c r="N48" s="90"/>
      <c r="O48" s="90"/>
      <c r="P48" s="90"/>
      <c r="Q48" s="90"/>
      <c r="R48" s="90"/>
      <c r="S48" s="90"/>
      <c r="T48" s="90"/>
      <c r="U48" s="90"/>
      <c r="V48" s="90"/>
      <c r="W48" s="90"/>
      <c r="X48" s="90"/>
      <c r="Y48" s="90"/>
      <c r="Z48" s="90"/>
      <c r="AA48" s="90"/>
      <c r="AB48" s="90"/>
      <c r="AC48" s="90"/>
      <c r="AD48" s="90"/>
      <c r="AE48" s="90"/>
      <c r="AF48" s="90"/>
      <c r="AG48" s="90"/>
      <c r="AH48" s="90"/>
      <c r="AI48" s="90"/>
      <c r="AJ48" s="90"/>
      <c r="AK48" s="87" t="s">
        <v>140</v>
      </c>
      <c r="AL48" s="87"/>
      <c r="AM48" s="87"/>
      <c r="AN48" s="87"/>
      <c r="AO48" s="87"/>
      <c r="AP48" s="87"/>
      <c r="AQ48" s="132"/>
      <c r="AR48" s="87"/>
    </row>
    <row r="49" spans="1:44" ht="13.5" customHeight="1" x14ac:dyDescent="0.15">
      <c r="A49" s="80"/>
      <c r="B49" s="90"/>
      <c r="C49" s="90"/>
      <c r="D49" s="90"/>
      <c r="E49" s="90"/>
      <c r="F49" s="90"/>
      <c r="G49" s="90"/>
      <c r="H49" s="90"/>
      <c r="I49" s="90"/>
      <c r="J49" s="90"/>
      <c r="K49" s="90"/>
      <c r="L49" s="90"/>
      <c r="M49" s="90"/>
      <c r="N49" s="90"/>
      <c r="O49" s="90"/>
      <c r="P49" s="90"/>
      <c r="Q49" s="90"/>
      <c r="R49" s="90"/>
      <c r="S49" s="90"/>
      <c r="T49" s="90"/>
      <c r="U49" s="90"/>
      <c r="V49" s="90"/>
      <c r="W49" s="90"/>
      <c r="X49" s="90"/>
      <c r="Y49" s="90"/>
      <c r="Z49" s="90"/>
      <c r="AA49" s="90"/>
      <c r="AB49" s="90"/>
      <c r="AC49" s="90"/>
      <c r="AD49" s="90"/>
      <c r="AE49" s="90"/>
      <c r="AF49" s="90"/>
      <c r="AG49" s="90"/>
      <c r="AH49" s="90"/>
      <c r="AI49" s="90"/>
      <c r="AJ49" s="90"/>
      <c r="AK49" s="96"/>
      <c r="AL49" s="102"/>
      <c r="AM49" s="1013" t="s">
        <v>84</v>
      </c>
      <c r="AN49" s="1008" t="s">
        <v>440</v>
      </c>
      <c r="AO49" s="1009"/>
      <c r="AP49" s="1009"/>
      <c r="AQ49" s="1009"/>
      <c r="AR49" s="1010"/>
    </row>
    <row r="50" spans="1:44" x14ac:dyDescent="0.15">
      <c r="A50" s="80"/>
      <c r="B50" s="90"/>
      <c r="C50" s="90"/>
      <c r="D50" s="90"/>
      <c r="E50" s="90"/>
      <c r="F50" s="90"/>
      <c r="G50" s="90"/>
      <c r="H50" s="90"/>
      <c r="I50" s="90"/>
      <c r="J50" s="90"/>
      <c r="K50" s="90"/>
      <c r="L50" s="90"/>
      <c r="M50" s="90"/>
      <c r="N50" s="90"/>
      <c r="O50" s="90"/>
      <c r="P50" s="90"/>
      <c r="Q50" s="90"/>
      <c r="R50" s="90"/>
      <c r="S50" s="90"/>
      <c r="T50" s="90"/>
      <c r="U50" s="90"/>
      <c r="V50" s="90"/>
      <c r="W50" s="90"/>
      <c r="X50" s="90"/>
      <c r="Y50" s="90"/>
      <c r="Z50" s="90"/>
      <c r="AA50" s="90"/>
      <c r="AB50" s="90"/>
      <c r="AC50" s="90"/>
      <c r="AD50" s="90"/>
      <c r="AE50" s="90"/>
      <c r="AF50" s="90"/>
      <c r="AG50" s="90"/>
      <c r="AH50" s="90"/>
      <c r="AI50" s="90"/>
      <c r="AJ50" s="90"/>
      <c r="AK50" s="97"/>
      <c r="AL50" s="103"/>
      <c r="AM50" s="1014"/>
      <c r="AN50" s="113" t="s">
        <v>485</v>
      </c>
      <c r="AO50" s="123" t="s">
        <v>486</v>
      </c>
      <c r="AP50" s="134" t="s">
        <v>512</v>
      </c>
      <c r="AQ50" s="147" t="s">
        <v>380</v>
      </c>
      <c r="AR50" s="157" t="s">
        <v>513</v>
      </c>
    </row>
    <row r="51" spans="1:44" x14ac:dyDescent="0.15">
      <c r="A51" s="80"/>
      <c r="B51" s="90"/>
      <c r="C51" s="90"/>
      <c r="D51" s="90"/>
      <c r="E51" s="90"/>
      <c r="F51" s="90"/>
      <c r="G51" s="90"/>
      <c r="H51" s="90"/>
      <c r="I51" s="90"/>
      <c r="J51" s="90"/>
      <c r="K51" s="90"/>
      <c r="L51" s="90"/>
      <c r="M51" s="90"/>
      <c r="N51" s="90"/>
      <c r="O51" s="90"/>
      <c r="P51" s="90"/>
      <c r="Q51" s="90"/>
      <c r="R51" s="90"/>
      <c r="S51" s="90"/>
      <c r="T51" s="90"/>
      <c r="U51" s="90"/>
      <c r="V51" s="90"/>
      <c r="W51" s="90"/>
      <c r="X51" s="90"/>
      <c r="Y51" s="90"/>
      <c r="Z51" s="90"/>
      <c r="AA51" s="90"/>
      <c r="AB51" s="90"/>
      <c r="AC51" s="90"/>
      <c r="AD51" s="90"/>
      <c r="AE51" s="90"/>
      <c r="AF51" s="90"/>
      <c r="AG51" s="90"/>
      <c r="AH51" s="90"/>
      <c r="AI51" s="90"/>
      <c r="AJ51" s="90"/>
      <c r="AK51" s="96" t="s">
        <v>514</v>
      </c>
      <c r="AL51" s="102"/>
      <c r="AM51" s="107">
        <v>2047236</v>
      </c>
      <c r="AN51" s="114">
        <v>133649</v>
      </c>
      <c r="AO51" s="124">
        <v>-24.6</v>
      </c>
      <c r="AP51" s="135">
        <v>83103</v>
      </c>
      <c r="AQ51" s="148">
        <v>-13.8</v>
      </c>
      <c r="AR51" s="158">
        <v>-10.8</v>
      </c>
    </row>
    <row r="52" spans="1:44" x14ac:dyDescent="0.15">
      <c r="A52" s="80"/>
      <c r="B52" s="90"/>
      <c r="C52" s="90"/>
      <c r="D52" s="90"/>
      <c r="E52" s="90"/>
      <c r="F52" s="90"/>
      <c r="G52" s="90"/>
      <c r="H52" s="90"/>
      <c r="I52" s="90"/>
      <c r="J52" s="90"/>
      <c r="K52" s="90"/>
      <c r="L52" s="90"/>
      <c r="M52" s="90"/>
      <c r="N52" s="90"/>
      <c r="O52" s="90"/>
      <c r="P52" s="90"/>
      <c r="Q52" s="90"/>
      <c r="R52" s="90"/>
      <c r="S52" s="90"/>
      <c r="T52" s="90"/>
      <c r="U52" s="90"/>
      <c r="V52" s="90"/>
      <c r="W52" s="90"/>
      <c r="X52" s="90"/>
      <c r="Y52" s="90"/>
      <c r="Z52" s="90"/>
      <c r="AA52" s="90"/>
      <c r="AB52" s="90"/>
      <c r="AC52" s="90"/>
      <c r="AD52" s="90"/>
      <c r="AE52" s="90"/>
      <c r="AF52" s="90"/>
      <c r="AG52" s="90"/>
      <c r="AH52" s="90"/>
      <c r="AI52" s="90"/>
      <c r="AJ52" s="90"/>
      <c r="AK52" s="98"/>
      <c r="AL52" s="104" t="s">
        <v>270</v>
      </c>
      <c r="AM52" s="108">
        <v>1058593</v>
      </c>
      <c r="AN52" s="115">
        <v>69108</v>
      </c>
      <c r="AO52" s="125">
        <v>-48.9</v>
      </c>
      <c r="AP52" s="136">
        <v>41378</v>
      </c>
      <c r="AQ52" s="149">
        <v>3.7</v>
      </c>
      <c r="AR52" s="159">
        <v>-52.6</v>
      </c>
    </row>
    <row r="53" spans="1:44" x14ac:dyDescent="0.15">
      <c r="A53" s="80"/>
      <c r="B53" s="90"/>
      <c r="C53" s="90"/>
      <c r="D53" s="90"/>
      <c r="E53" s="90"/>
      <c r="F53" s="90"/>
      <c r="G53" s="90"/>
      <c r="H53" s="90"/>
      <c r="I53" s="90"/>
      <c r="J53" s="90"/>
      <c r="K53" s="90"/>
      <c r="L53" s="90"/>
      <c r="M53" s="90"/>
      <c r="N53" s="90"/>
      <c r="O53" s="90"/>
      <c r="P53" s="90"/>
      <c r="Q53" s="90"/>
      <c r="R53" s="90"/>
      <c r="S53" s="90"/>
      <c r="T53" s="90"/>
      <c r="U53" s="90"/>
      <c r="V53" s="90"/>
      <c r="W53" s="90"/>
      <c r="X53" s="90"/>
      <c r="Y53" s="90"/>
      <c r="Z53" s="90"/>
      <c r="AA53" s="90"/>
      <c r="AB53" s="90"/>
      <c r="AC53" s="90"/>
      <c r="AD53" s="90"/>
      <c r="AE53" s="90"/>
      <c r="AF53" s="90"/>
      <c r="AG53" s="90"/>
      <c r="AH53" s="90"/>
      <c r="AI53" s="90"/>
      <c r="AJ53" s="90"/>
      <c r="AK53" s="96" t="s">
        <v>474</v>
      </c>
      <c r="AL53" s="102"/>
      <c r="AM53" s="107">
        <v>3066119</v>
      </c>
      <c r="AN53" s="114">
        <v>205119</v>
      </c>
      <c r="AO53" s="124">
        <v>53.5</v>
      </c>
      <c r="AP53" s="135">
        <v>94796</v>
      </c>
      <c r="AQ53" s="148">
        <v>14.1</v>
      </c>
      <c r="AR53" s="158">
        <v>39.4</v>
      </c>
    </row>
    <row r="54" spans="1:44" x14ac:dyDescent="0.15">
      <c r="A54" s="80"/>
      <c r="B54" s="90"/>
      <c r="C54" s="90"/>
      <c r="D54" s="90"/>
      <c r="E54" s="90"/>
      <c r="F54" s="90"/>
      <c r="G54" s="90"/>
      <c r="H54" s="90"/>
      <c r="I54" s="90"/>
      <c r="J54" s="90"/>
      <c r="K54" s="90"/>
      <c r="L54" s="90"/>
      <c r="M54" s="90"/>
      <c r="N54" s="90"/>
      <c r="O54" s="90"/>
      <c r="P54" s="90"/>
      <c r="Q54" s="90"/>
      <c r="R54" s="90"/>
      <c r="S54" s="90"/>
      <c r="T54" s="90"/>
      <c r="U54" s="90"/>
      <c r="V54" s="90"/>
      <c r="W54" s="90"/>
      <c r="X54" s="90"/>
      <c r="Y54" s="90"/>
      <c r="Z54" s="90"/>
      <c r="AA54" s="90"/>
      <c r="AB54" s="90"/>
      <c r="AC54" s="90"/>
      <c r="AD54" s="90"/>
      <c r="AE54" s="90"/>
      <c r="AF54" s="90"/>
      <c r="AG54" s="90"/>
      <c r="AH54" s="90"/>
      <c r="AI54" s="90"/>
      <c r="AJ54" s="90"/>
      <c r="AK54" s="98"/>
      <c r="AL54" s="104" t="s">
        <v>270</v>
      </c>
      <c r="AM54" s="108">
        <v>1847394</v>
      </c>
      <c r="AN54" s="115">
        <v>123588</v>
      </c>
      <c r="AO54" s="125">
        <v>78.8</v>
      </c>
      <c r="AP54" s="136">
        <v>55781</v>
      </c>
      <c r="AQ54" s="149">
        <v>34.799999999999997</v>
      </c>
      <c r="AR54" s="159">
        <v>44</v>
      </c>
    </row>
    <row r="55" spans="1:44" x14ac:dyDescent="0.15">
      <c r="A55" s="80"/>
      <c r="B55" s="90"/>
      <c r="C55" s="90"/>
      <c r="D55" s="90"/>
      <c r="E55" s="90"/>
      <c r="F55" s="90"/>
      <c r="G55" s="90"/>
      <c r="H55" s="90"/>
      <c r="I55" s="90"/>
      <c r="J55" s="90"/>
      <c r="K55" s="90"/>
      <c r="L55" s="90"/>
      <c r="M55" s="90"/>
      <c r="N55" s="90"/>
      <c r="O55" s="90"/>
      <c r="P55" s="90"/>
      <c r="Q55" s="90"/>
      <c r="R55" s="90"/>
      <c r="S55" s="90"/>
      <c r="T55" s="90"/>
      <c r="U55" s="90"/>
      <c r="V55" s="90"/>
      <c r="W55" s="90"/>
      <c r="X55" s="90"/>
      <c r="Y55" s="90"/>
      <c r="Z55" s="90"/>
      <c r="AA55" s="90"/>
      <c r="AB55" s="90"/>
      <c r="AC55" s="90"/>
      <c r="AD55" s="90"/>
      <c r="AE55" s="90"/>
      <c r="AF55" s="90"/>
      <c r="AG55" s="90"/>
      <c r="AH55" s="90"/>
      <c r="AI55" s="90"/>
      <c r="AJ55" s="90"/>
      <c r="AK55" s="96" t="s">
        <v>312</v>
      </c>
      <c r="AL55" s="102"/>
      <c r="AM55" s="107">
        <v>2134709</v>
      </c>
      <c r="AN55" s="114">
        <v>147049</v>
      </c>
      <c r="AO55" s="124">
        <v>-28.3</v>
      </c>
      <c r="AP55" s="135">
        <v>85942</v>
      </c>
      <c r="AQ55" s="148">
        <v>-9.3000000000000007</v>
      </c>
      <c r="AR55" s="158">
        <v>-19</v>
      </c>
    </row>
    <row r="56" spans="1:44" x14ac:dyDescent="0.15">
      <c r="A56" s="80"/>
      <c r="B56" s="90"/>
      <c r="C56" s="90"/>
      <c r="D56" s="90"/>
      <c r="E56" s="90"/>
      <c r="F56" s="90"/>
      <c r="G56" s="90"/>
      <c r="H56" s="90"/>
      <c r="I56" s="90"/>
      <c r="J56" s="90"/>
      <c r="K56" s="90"/>
      <c r="L56" s="90"/>
      <c r="M56" s="90"/>
      <c r="N56" s="90"/>
      <c r="O56" s="90"/>
      <c r="P56" s="90"/>
      <c r="Q56" s="90"/>
      <c r="R56" s="90"/>
      <c r="S56" s="90"/>
      <c r="T56" s="90"/>
      <c r="U56" s="90"/>
      <c r="V56" s="90"/>
      <c r="W56" s="90"/>
      <c r="X56" s="90"/>
      <c r="Y56" s="90"/>
      <c r="Z56" s="90"/>
      <c r="AA56" s="90"/>
      <c r="AB56" s="90"/>
      <c r="AC56" s="90"/>
      <c r="AD56" s="90"/>
      <c r="AE56" s="90"/>
      <c r="AF56" s="90"/>
      <c r="AG56" s="90"/>
      <c r="AH56" s="90"/>
      <c r="AI56" s="90"/>
      <c r="AJ56" s="90"/>
      <c r="AK56" s="98"/>
      <c r="AL56" s="104" t="s">
        <v>270</v>
      </c>
      <c r="AM56" s="108">
        <v>1177263</v>
      </c>
      <c r="AN56" s="115">
        <v>81095</v>
      </c>
      <c r="AO56" s="125">
        <v>-34.4</v>
      </c>
      <c r="AP56" s="136">
        <v>48630</v>
      </c>
      <c r="AQ56" s="149">
        <v>-12.8</v>
      </c>
      <c r="AR56" s="159">
        <v>-21.6</v>
      </c>
    </row>
    <row r="57" spans="1:44" x14ac:dyDescent="0.15">
      <c r="A57" s="80"/>
      <c r="B57" s="90"/>
      <c r="C57" s="90"/>
      <c r="D57" s="90"/>
      <c r="E57" s="90"/>
      <c r="F57" s="90"/>
      <c r="G57" s="90"/>
      <c r="H57" s="90"/>
      <c r="I57" s="90"/>
      <c r="J57" s="90"/>
      <c r="K57" s="90"/>
      <c r="L57" s="90"/>
      <c r="M57" s="90"/>
      <c r="N57" s="90"/>
      <c r="O57" s="90"/>
      <c r="P57" s="90"/>
      <c r="Q57" s="90"/>
      <c r="R57" s="90"/>
      <c r="S57" s="90"/>
      <c r="T57" s="90"/>
      <c r="U57" s="90"/>
      <c r="V57" s="90"/>
      <c r="W57" s="90"/>
      <c r="X57" s="90"/>
      <c r="Y57" s="90"/>
      <c r="Z57" s="90"/>
      <c r="AA57" s="90"/>
      <c r="AB57" s="90"/>
      <c r="AC57" s="90"/>
      <c r="AD57" s="90"/>
      <c r="AE57" s="90"/>
      <c r="AF57" s="90"/>
      <c r="AG57" s="90"/>
      <c r="AH57" s="90"/>
      <c r="AI57" s="90"/>
      <c r="AJ57" s="90"/>
      <c r="AK57" s="96" t="s">
        <v>136</v>
      </c>
      <c r="AL57" s="102"/>
      <c r="AM57" s="107">
        <v>1942504</v>
      </c>
      <c r="AN57" s="114">
        <v>137028</v>
      </c>
      <c r="AO57" s="124">
        <v>-6.8</v>
      </c>
      <c r="AP57" s="135">
        <v>95007</v>
      </c>
      <c r="AQ57" s="148">
        <v>10.5</v>
      </c>
      <c r="AR57" s="158">
        <v>-17.3</v>
      </c>
    </row>
    <row r="58" spans="1:44" x14ac:dyDescent="0.15">
      <c r="A58" s="80"/>
      <c r="B58" s="90"/>
      <c r="C58" s="90"/>
      <c r="D58" s="90"/>
      <c r="E58" s="90"/>
      <c r="F58" s="90"/>
      <c r="G58" s="90"/>
      <c r="H58" s="90"/>
      <c r="I58" s="90"/>
      <c r="J58" s="90"/>
      <c r="K58" s="90"/>
      <c r="L58" s="90"/>
      <c r="M58" s="90"/>
      <c r="N58" s="90"/>
      <c r="O58" s="90"/>
      <c r="P58" s="90"/>
      <c r="Q58" s="90"/>
      <c r="R58" s="90"/>
      <c r="S58" s="90"/>
      <c r="T58" s="90"/>
      <c r="U58" s="90"/>
      <c r="V58" s="90"/>
      <c r="W58" s="90"/>
      <c r="X58" s="90"/>
      <c r="Y58" s="90"/>
      <c r="Z58" s="90"/>
      <c r="AA58" s="90"/>
      <c r="AB58" s="90"/>
      <c r="AC58" s="90"/>
      <c r="AD58" s="90"/>
      <c r="AE58" s="90"/>
      <c r="AF58" s="90"/>
      <c r="AG58" s="90"/>
      <c r="AH58" s="90"/>
      <c r="AI58" s="90"/>
      <c r="AJ58" s="90"/>
      <c r="AK58" s="98"/>
      <c r="AL58" s="104" t="s">
        <v>270</v>
      </c>
      <c r="AM58" s="108">
        <v>1089813</v>
      </c>
      <c r="AN58" s="115">
        <v>76877</v>
      </c>
      <c r="AO58" s="125">
        <v>-5.2</v>
      </c>
      <c r="AP58" s="136">
        <v>48509</v>
      </c>
      <c r="AQ58" s="149">
        <v>-0.2</v>
      </c>
      <c r="AR58" s="159">
        <v>-5</v>
      </c>
    </row>
    <row r="59" spans="1:44" x14ac:dyDescent="0.15">
      <c r="A59" s="80"/>
      <c r="B59" s="90"/>
      <c r="C59" s="90"/>
      <c r="D59" s="90"/>
      <c r="E59" s="90"/>
      <c r="F59" s="90"/>
      <c r="G59" s="90"/>
      <c r="H59" s="90"/>
      <c r="I59" s="90"/>
      <c r="J59" s="90"/>
      <c r="K59" s="90"/>
      <c r="L59" s="90"/>
      <c r="M59" s="90"/>
      <c r="N59" s="90"/>
      <c r="O59" s="90"/>
      <c r="P59" s="90"/>
      <c r="Q59" s="90"/>
      <c r="R59" s="90"/>
      <c r="S59" s="90"/>
      <c r="T59" s="90"/>
      <c r="U59" s="90"/>
      <c r="V59" s="90"/>
      <c r="W59" s="90"/>
      <c r="X59" s="90"/>
      <c r="Y59" s="90"/>
      <c r="Z59" s="90"/>
      <c r="AA59" s="90"/>
      <c r="AB59" s="90"/>
      <c r="AC59" s="90"/>
      <c r="AD59" s="90"/>
      <c r="AE59" s="90"/>
      <c r="AF59" s="90"/>
      <c r="AG59" s="90"/>
      <c r="AH59" s="90"/>
      <c r="AI59" s="90"/>
      <c r="AJ59" s="90"/>
      <c r="AK59" s="96" t="s">
        <v>515</v>
      </c>
      <c r="AL59" s="102"/>
      <c r="AM59" s="107">
        <v>2023429</v>
      </c>
      <c r="AN59" s="114">
        <v>147341</v>
      </c>
      <c r="AO59" s="124">
        <v>7.5</v>
      </c>
      <c r="AP59" s="135">
        <v>98176</v>
      </c>
      <c r="AQ59" s="148">
        <v>3.3</v>
      </c>
      <c r="AR59" s="158">
        <v>4.2</v>
      </c>
    </row>
    <row r="60" spans="1:44" x14ac:dyDescent="0.15">
      <c r="A60" s="80"/>
      <c r="B60" s="90"/>
      <c r="C60" s="90"/>
      <c r="D60" s="90"/>
      <c r="E60" s="90"/>
      <c r="F60" s="90"/>
      <c r="G60" s="90"/>
      <c r="H60" s="90"/>
      <c r="I60" s="90"/>
      <c r="J60" s="90"/>
      <c r="K60" s="90"/>
      <c r="L60" s="90"/>
      <c r="M60" s="90"/>
      <c r="N60" s="90"/>
      <c r="O60" s="90"/>
      <c r="P60" s="90"/>
      <c r="Q60" s="90"/>
      <c r="R60" s="90"/>
      <c r="S60" s="90"/>
      <c r="T60" s="90"/>
      <c r="U60" s="90"/>
      <c r="V60" s="90"/>
      <c r="W60" s="90"/>
      <c r="X60" s="90"/>
      <c r="Y60" s="90"/>
      <c r="Z60" s="90"/>
      <c r="AA60" s="90"/>
      <c r="AB60" s="90"/>
      <c r="AC60" s="90"/>
      <c r="AD60" s="90"/>
      <c r="AE60" s="90"/>
      <c r="AF60" s="90"/>
      <c r="AG60" s="90"/>
      <c r="AH60" s="90"/>
      <c r="AI60" s="90"/>
      <c r="AJ60" s="90"/>
      <c r="AK60" s="98"/>
      <c r="AL60" s="104" t="s">
        <v>270</v>
      </c>
      <c r="AM60" s="108">
        <v>1243699</v>
      </c>
      <c r="AN60" s="115">
        <v>90563</v>
      </c>
      <c r="AO60" s="125">
        <v>17.8</v>
      </c>
      <c r="AP60" s="136">
        <v>58489</v>
      </c>
      <c r="AQ60" s="149">
        <v>20.6</v>
      </c>
      <c r="AR60" s="159">
        <v>-2.8</v>
      </c>
    </row>
    <row r="61" spans="1:44" x14ac:dyDescent="0.15">
      <c r="A61" s="80"/>
      <c r="B61" s="90"/>
      <c r="C61" s="90"/>
      <c r="D61" s="90"/>
      <c r="E61" s="90"/>
      <c r="F61" s="90"/>
      <c r="G61" s="90"/>
      <c r="H61" s="90"/>
      <c r="I61" s="90"/>
      <c r="J61" s="90"/>
      <c r="K61" s="90"/>
      <c r="L61" s="90"/>
      <c r="M61" s="90"/>
      <c r="N61" s="90"/>
      <c r="O61" s="90"/>
      <c r="P61" s="90"/>
      <c r="Q61" s="90"/>
      <c r="R61" s="90"/>
      <c r="S61" s="90"/>
      <c r="T61" s="90"/>
      <c r="U61" s="90"/>
      <c r="V61" s="90"/>
      <c r="W61" s="90"/>
      <c r="X61" s="90"/>
      <c r="Y61" s="90"/>
      <c r="Z61" s="90"/>
      <c r="AA61" s="90"/>
      <c r="AB61" s="90"/>
      <c r="AC61" s="90"/>
      <c r="AD61" s="90"/>
      <c r="AE61" s="90"/>
      <c r="AF61" s="90"/>
      <c r="AG61" s="90"/>
      <c r="AH61" s="90"/>
      <c r="AI61" s="90"/>
      <c r="AJ61" s="90"/>
      <c r="AK61" s="96" t="s">
        <v>516</v>
      </c>
      <c r="AL61" s="105"/>
      <c r="AM61" s="107">
        <v>2242799</v>
      </c>
      <c r="AN61" s="114">
        <v>154037</v>
      </c>
      <c r="AO61" s="124">
        <v>0.3</v>
      </c>
      <c r="AP61" s="135">
        <v>91405</v>
      </c>
      <c r="AQ61" s="150">
        <v>1</v>
      </c>
      <c r="AR61" s="158">
        <v>-0.7</v>
      </c>
    </row>
    <row r="62" spans="1:44" x14ac:dyDescent="0.15">
      <c r="A62" s="80"/>
      <c r="B62" s="90"/>
      <c r="C62" s="90"/>
      <c r="D62" s="90"/>
      <c r="E62" s="90"/>
      <c r="F62" s="90"/>
      <c r="G62" s="90"/>
      <c r="H62" s="90"/>
      <c r="I62" s="90"/>
      <c r="J62" s="90"/>
      <c r="K62" s="90"/>
      <c r="L62" s="90"/>
      <c r="M62" s="90"/>
      <c r="N62" s="90"/>
      <c r="O62" s="90"/>
      <c r="P62" s="90"/>
      <c r="Q62" s="90"/>
      <c r="R62" s="90"/>
      <c r="S62" s="90"/>
      <c r="T62" s="90"/>
      <c r="U62" s="90"/>
      <c r="V62" s="90"/>
      <c r="W62" s="90"/>
      <c r="X62" s="90"/>
      <c r="Y62" s="90"/>
      <c r="Z62" s="90"/>
      <c r="AA62" s="90"/>
      <c r="AB62" s="90"/>
      <c r="AC62" s="90"/>
      <c r="AD62" s="90"/>
      <c r="AE62" s="90"/>
      <c r="AF62" s="90"/>
      <c r="AG62" s="90"/>
      <c r="AH62" s="90"/>
      <c r="AI62" s="90"/>
      <c r="AJ62" s="90"/>
      <c r="AK62" s="98"/>
      <c r="AL62" s="104" t="s">
        <v>270</v>
      </c>
      <c r="AM62" s="108">
        <v>1283352</v>
      </c>
      <c r="AN62" s="115">
        <v>88246</v>
      </c>
      <c r="AO62" s="125">
        <v>1.6</v>
      </c>
      <c r="AP62" s="136">
        <v>50557</v>
      </c>
      <c r="AQ62" s="149">
        <v>9.1999999999999993</v>
      </c>
      <c r="AR62" s="159">
        <v>-7.6</v>
      </c>
    </row>
    <row r="63" spans="1:44" x14ac:dyDescent="0.15">
      <c r="A63" s="80"/>
      <c r="B63" s="90"/>
      <c r="C63" s="90"/>
      <c r="D63" s="90"/>
      <c r="E63" s="90"/>
      <c r="F63" s="90"/>
      <c r="G63" s="90"/>
      <c r="H63" s="90"/>
      <c r="I63" s="90"/>
      <c r="J63" s="90"/>
      <c r="K63" s="90"/>
      <c r="L63" s="90"/>
      <c r="M63" s="90"/>
      <c r="N63" s="90"/>
      <c r="O63" s="90"/>
      <c r="P63" s="90"/>
      <c r="Q63" s="90"/>
      <c r="R63" s="90"/>
      <c r="S63" s="90"/>
      <c r="T63" s="90"/>
      <c r="U63" s="90"/>
      <c r="V63" s="90"/>
      <c r="W63" s="90"/>
      <c r="X63" s="90"/>
      <c r="Y63" s="90"/>
      <c r="Z63" s="90"/>
      <c r="AA63" s="90"/>
      <c r="AB63" s="90"/>
      <c r="AC63" s="90"/>
      <c r="AD63" s="90"/>
      <c r="AE63" s="90"/>
      <c r="AF63" s="90"/>
      <c r="AG63" s="90"/>
      <c r="AH63" s="90"/>
      <c r="AI63" s="90"/>
      <c r="AJ63" s="90"/>
      <c r="AK63" s="90"/>
      <c r="AL63" s="90"/>
      <c r="AM63" s="90"/>
      <c r="AN63" s="90"/>
      <c r="AO63" s="90"/>
      <c r="AP63" s="90"/>
      <c r="AQ63" s="90"/>
      <c r="AR63" s="90"/>
    </row>
    <row r="64" spans="1:44" x14ac:dyDescent="0.15">
      <c r="A64" s="80"/>
      <c r="B64" s="90"/>
      <c r="C64" s="90"/>
      <c r="D64" s="90"/>
      <c r="E64" s="90"/>
      <c r="F64" s="90"/>
      <c r="G64" s="90"/>
      <c r="H64" s="90"/>
      <c r="I64" s="90"/>
      <c r="J64" s="90"/>
      <c r="K64" s="90"/>
      <c r="L64" s="90"/>
      <c r="M64" s="90"/>
      <c r="N64" s="90"/>
      <c r="O64" s="90"/>
      <c r="P64" s="90"/>
      <c r="Q64" s="90"/>
      <c r="R64" s="90"/>
      <c r="S64" s="90"/>
      <c r="T64" s="90"/>
      <c r="U64" s="90"/>
      <c r="V64" s="90"/>
      <c r="W64" s="90"/>
      <c r="X64" s="90"/>
      <c r="Y64" s="90"/>
      <c r="Z64" s="90"/>
      <c r="AA64" s="90"/>
      <c r="AB64" s="90"/>
      <c r="AC64" s="90"/>
      <c r="AD64" s="90"/>
      <c r="AE64" s="90"/>
      <c r="AF64" s="90"/>
      <c r="AG64" s="90"/>
      <c r="AH64" s="90"/>
      <c r="AI64" s="90"/>
      <c r="AJ64" s="90"/>
      <c r="AK64" s="90"/>
      <c r="AL64" s="90"/>
      <c r="AM64" s="90"/>
      <c r="AN64" s="90"/>
      <c r="AO64" s="90"/>
      <c r="AP64" s="90"/>
      <c r="AQ64" s="90"/>
      <c r="AR64" s="90"/>
    </row>
    <row r="65" spans="1:46" x14ac:dyDescent="0.15">
      <c r="A65" s="80"/>
      <c r="B65" s="90"/>
      <c r="C65" s="90"/>
      <c r="D65" s="90"/>
      <c r="E65" s="90"/>
      <c r="F65" s="90"/>
      <c r="G65" s="90"/>
      <c r="H65" s="90"/>
      <c r="I65" s="90"/>
      <c r="J65" s="90"/>
      <c r="K65" s="90"/>
      <c r="L65" s="90"/>
      <c r="M65" s="90"/>
      <c r="N65" s="90"/>
      <c r="O65" s="90"/>
      <c r="P65" s="90"/>
      <c r="Q65" s="90"/>
      <c r="R65" s="90"/>
      <c r="S65" s="90"/>
      <c r="T65" s="90"/>
      <c r="U65" s="90"/>
      <c r="V65" s="90"/>
      <c r="W65" s="90"/>
      <c r="X65" s="90"/>
      <c r="Y65" s="90"/>
      <c r="Z65" s="90"/>
      <c r="AA65" s="90"/>
      <c r="AB65" s="90"/>
      <c r="AC65" s="90"/>
      <c r="AD65" s="90"/>
      <c r="AE65" s="90"/>
      <c r="AF65" s="90"/>
      <c r="AG65" s="90"/>
      <c r="AH65" s="90"/>
      <c r="AI65" s="90"/>
      <c r="AJ65" s="90"/>
      <c r="AK65" s="90"/>
      <c r="AL65" s="90"/>
      <c r="AM65" s="90"/>
      <c r="AN65" s="90"/>
      <c r="AO65" s="90"/>
      <c r="AP65" s="90"/>
      <c r="AQ65" s="90"/>
      <c r="AR65" s="90"/>
    </row>
    <row r="66" spans="1:46" x14ac:dyDescent="0.15">
      <c r="A66" s="89"/>
      <c r="B66" s="87"/>
      <c r="C66" s="87"/>
      <c r="D66" s="87"/>
      <c r="E66" s="87"/>
      <c r="F66" s="87"/>
      <c r="G66" s="87"/>
      <c r="H66" s="87"/>
      <c r="I66" s="87"/>
      <c r="J66" s="87"/>
      <c r="K66" s="87"/>
      <c r="L66" s="87"/>
      <c r="M66" s="87"/>
      <c r="N66" s="87"/>
      <c r="O66" s="87"/>
      <c r="P66" s="87"/>
      <c r="Q66" s="87"/>
      <c r="R66" s="87"/>
      <c r="S66" s="87"/>
      <c r="T66" s="87"/>
      <c r="U66" s="87"/>
      <c r="V66" s="87"/>
      <c r="W66" s="87"/>
      <c r="X66" s="87"/>
      <c r="Y66" s="87"/>
      <c r="Z66" s="87"/>
      <c r="AA66" s="87"/>
      <c r="AB66" s="87"/>
      <c r="AC66" s="87"/>
      <c r="AD66" s="87"/>
      <c r="AE66" s="87"/>
      <c r="AF66" s="87"/>
      <c r="AG66" s="87"/>
      <c r="AH66" s="87"/>
      <c r="AI66" s="87"/>
      <c r="AJ66" s="87"/>
      <c r="AK66" s="87"/>
      <c r="AL66" s="87"/>
      <c r="AM66" s="87"/>
      <c r="AN66" s="87"/>
      <c r="AO66" s="87"/>
      <c r="AP66" s="87"/>
      <c r="AQ66" s="87"/>
      <c r="AR66" s="87"/>
      <c r="AS66" s="165"/>
    </row>
    <row r="67" spans="1:46" ht="13.5" hidden="1" customHeight="1" x14ac:dyDescent="0.15">
      <c r="AK67" s="90"/>
      <c r="AL67" s="90"/>
      <c r="AM67" s="90"/>
      <c r="AN67" s="90"/>
      <c r="AO67" s="90"/>
      <c r="AP67" s="90"/>
      <c r="AQ67" s="90"/>
      <c r="AR67" s="90"/>
      <c r="AS67" s="90"/>
      <c r="AT67" s="90"/>
    </row>
    <row r="68" spans="1:46" ht="13.5" hidden="1" customHeight="1" x14ac:dyDescent="0.15">
      <c r="AK68" s="90"/>
      <c r="AL68" s="90"/>
      <c r="AM68" s="90"/>
      <c r="AN68" s="90"/>
      <c r="AO68" s="90"/>
      <c r="AP68" s="90"/>
      <c r="AQ68" s="90"/>
      <c r="AR68" s="90"/>
    </row>
    <row r="69" spans="1:46" ht="13.5" hidden="1" customHeight="1" x14ac:dyDescent="0.15">
      <c r="AK69" s="90"/>
      <c r="AL69" s="90"/>
      <c r="AM69" s="90"/>
      <c r="AN69" s="90"/>
      <c r="AO69" s="90"/>
      <c r="AP69" s="90"/>
      <c r="AQ69" s="90"/>
      <c r="AR69" s="90"/>
    </row>
    <row r="70" spans="1:46" hidden="1" x14ac:dyDescent="0.15">
      <c r="AK70" s="90"/>
      <c r="AL70" s="90"/>
      <c r="AM70" s="90"/>
      <c r="AN70" s="90"/>
      <c r="AO70" s="90"/>
      <c r="AP70" s="90"/>
      <c r="AQ70" s="90"/>
      <c r="AR70" s="90"/>
    </row>
    <row r="71" spans="1:46" hidden="1" x14ac:dyDescent="0.15">
      <c r="AK71" s="90"/>
      <c r="AL71" s="90"/>
      <c r="AM71" s="90"/>
      <c r="AN71" s="90"/>
      <c r="AO71" s="90"/>
      <c r="AP71" s="90"/>
      <c r="AQ71" s="90"/>
      <c r="AR71" s="90"/>
    </row>
    <row r="72" spans="1:46" hidden="1" x14ac:dyDescent="0.15">
      <c r="AK72" s="90"/>
      <c r="AL72" s="90"/>
      <c r="AM72" s="90"/>
      <c r="AN72" s="90"/>
      <c r="AO72" s="90"/>
      <c r="AP72" s="90"/>
      <c r="AQ72" s="90"/>
      <c r="AR72" s="90"/>
    </row>
    <row r="73" spans="1:46" hidden="1" x14ac:dyDescent="0.15">
      <c r="AK73" s="90"/>
      <c r="AL73" s="90"/>
      <c r="AM73" s="90"/>
      <c r="AN73" s="90"/>
      <c r="AO73" s="90"/>
      <c r="AP73" s="90"/>
      <c r="AQ73" s="90"/>
      <c r="AR73" s="90"/>
    </row>
  </sheetData>
  <sheetProtection algorithmName="SHA-512" hashValue="58fMGbnTCfHnZtfDERd1EZTAibiHPPhng5IAdiNRVd73aetkVgWPS3RPEbNcJZ1aSPhN0b5MxJ3mj/A/ir2Tcw==" saltValue="bSjpW40CjzRiAK2o5gdDVw==" spinCount="100000" sheet="1" objects="1" scenarios="1"/>
  <mergeCells count="25">
    <mergeCell ref="AK41:AN41"/>
    <mergeCell ref="AN49:AR49"/>
    <mergeCell ref="AO7:AO8"/>
    <mergeCell ref="AO30:AO31"/>
    <mergeCell ref="AM49:AM50"/>
    <mergeCell ref="AK36:AN36"/>
    <mergeCell ref="AK37:AN37"/>
    <mergeCell ref="AK38:AN38"/>
    <mergeCell ref="AK39:AN39"/>
    <mergeCell ref="AK40:AN40"/>
    <mergeCell ref="A26:AS26"/>
    <mergeCell ref="AK32:AN32"/>
    <mergeCell ref="AK33:AN33"/>
    <mergeCell ref="AK34:AN34"/>
    <mergeCell ref="AK35:AN35"/>
    <mergeCell ref="AK14:AN14"/>
    <mergeCell ref="AK15:AN15"/>
    <mergeCell ref="AK16:AN16"/>
    <mergeCell ref="AK21:AN21"/>
    <mergeCell ref="AK22:AN22"/>
    <mergeCell ref="AK9:AN9"/>
    <mergeCell ref="AK10:AN10"/>
    <mergeCell ref="AK11:AN11"/>
    <mergeCell ref="AK12:AN12"/>
    <mergeCell ref="AK13:AN13"/>
  </mergeCells>
  <phoneticPr fontId="5"/>
  <printOptions horizontalCentered="1"/>
  <pageMargins left="0.39370078740157477" right="0.39370078740157477" top="0.59055118110236215" bottom="0.59055118110236215" header="0.51181102362204722" footer="0"/>
  <pageSetup paperSize="9" scale="57"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theme="7" tint="0.79998168889431442"/>
    <pageSetUpPr fitToPage="1"/>
  </sheetPr>
  <dimension ref="A1:DU121"/>
  <sheetViews>
    <sheetView showGridLines="0" zoomScale="70" zoomScaleNormal="70" zoomScaleSheetLayoutView="55" workbookViewId="0"/>
  </sheetViews>
  <sheetFormatPr defaultColWidth="0" defaultRowHeight="13.5" customHeight="1" zeroHeight="1" x14ac:dyDescent="0.15"/>
  <cols>
    <col min="1" max="125" width="2.5" style="77" customWidth="1"/>
    <col min="126" max="126" width="9" style="78" hidden="1" customWidth="1"/>
    <col min="127" max="16384" width="9" style="78" hidden="1"/>
  </cols>
  <sheetData>
    <row r="1" spans="2:125" ht="13.5" customHeight="1" x14ac:dyDescent="0.15">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c r="AI1" s="78"/>
      <c r="AJ1" s="78"/>
      <c r="AK1" s="78"/>
      <c r="AL1" s="78"/>
      <c r="AM1" s="78"/>
      <c r="AN1" s="78"/>
      <c r="AO1" s="78"/>
      <c r="AP1" s="78"/>
      <c r="AQ1" s="78"/>
      <c r="AR1" s="78"/>
      <c r="AS1" s="78"/>
      <c r="AT1" s="78"/>
      <c r="AU1" s="78"/>
      <c r="AV1" s="78"/>
      <c r="AW1" s="78"/>
      <c r="AX1" s="78"/>
      <c r="AY1" s="78"/>
      <c r="AZ1" s="78"/>
      <c r="BA1" s="78"/>
      <c r="BB1" s="78"/>
      <c r="BC1" s="78"/>
      <c r="BD1" s="78"/>
      <c r="BE1" s="78"/>
      <c r="BF1" s="78"/>
      <c r="BG1" s="78"/>
      <c r="BH1" s="78"/>
      <c r="BI1" s="78"/>
      <c r="BJ1" s="78"/>
      <c r="BK1" s="78"/>
      <c r="BL1" s="78"/>
      <c r="BM1" s="78"/>
      <c r="BN1" s="78"/>
      <c r="BO1" s="78"/>
      <c r="BP1" s="78"/>
      <c r="BQ1" s="78"/>
      <c r="BR1" s="78"/>
      <c r="BS1" s="78"/>
      <c r="BT1" s="78"/>
      <c r="BU1" s="78"/>
      <c r="BV1" s="78"/>
      <c r="BW1" s="78"/>
      <c r="BX1" s="78"/>
      <c r="BY1" s="78"/>
      <c r="BZ1" s="78"/>
      <c r="CA1" s="78"/>
      <c r="CB1" s="78"/>
      <c r="CC1" s="78"/>
      <c r="CD1" s="78"/>
      <c r="CE1" s="78"/>
      <c r="CF1" s="78"/>
      <c r="CG1" s="78"/>
      <c r="CH1" s="78"/>
      <c r="CI1" s="78"/>
      <c r="CJ1" s="78"/>
      <c r="CK1" s="78"/>
      <c r="CL1" s="78"/>
      <c r="CM1" s="78"/>
      <c r="CN1" s="78"/>
      <c r="CO1" s="78"/>
      <c r="CP1" s="78"/>
      <c r="CQ1" s="78"/>
      <c r="CR1" s="78"/>
      <c r="CS1" s="78"/>
      <c r="CT1" s="78"/>
      <c r="CU1" s="78"/>
      <c r="CV1" s="78"/>
      <c r="CW1" s="78"/>
      <c r="CX1" s="78"/>
      <c r="CY1" s="78"/>
      <c r="CZ1" s="78"/>
      <c r="DA1" s="78"/>
      <c r="DB1" s="78"/>
      <c r="DC1" s="78"/>
      <c r="DD1" s="78"/>
      <c r="DE1" s="78"/>
      <c r="DF1" s="78"/>
      <c r="DG1" s="78"/>
      <c r="DH1" s="78"/>
      <c r="DI1" s="78"/>
      <c r="DJ1" s="78"/>
      <c r="DK1" s="78"/>
      <c r="DL1" s="78"/>
      <c r="DM1" s="78"/>
      <c r="DN1" s="78"/>
      <c r="DO1" s="78"/>
      <c r="DP1" s="78"/>
      <c r="DQ1" s="78"/>
      <c r="DR1" s="78"/>
      <c r="DS1" s="78"/>
      <c r="DT1" s="78"/>
      <c r="DU1" s="78"/>
    </row>
    <row r="2" spans="2:125" x14ac:dyDescent="0.15">
      <c r="B2" s="78"/>
      <c r="DG2" s="78"/>
    </row>
    <row r="3" spans="2:125" x14ac:dyDescent="0.15">
      <c r="C3" s="78"/>
      <c r="D3" s="78"/>
      <c r="E3" s="78"/>
      <c r="F3" s="78"/>
      <c r="G3" s="78"/>
      <c r="H3" s="78"/>
      <c r="I3" s="78"/>
      <c r="J3" s="78"/>
      <c r="K3" s="78"/>
      <c r="L3" s="78"/>
      <c r="M3" s="78"/>
      <c r="N3" s="78"/>
      <c r="O3" s="78"/>
      <c r="P3" s="78"/>
      <c r="Q3" s="78"/>
      <c r="R3" s="78"/>
      <c r="S3" s="78"/>
      <c r="T3" s="78"/>
      <c r="U3" s="78"/>
      <c r="V3" s="78"/>
      <c r="W3" s="78"/>
      <c r="X3" s="78"/>
      <c r="Y3" s="78"/>
      <c r="Z3" s="78"/>
      <c r="AA3" s="78"/>
      <c r="AB3" s="78"/>
      <c r="AC3" s="78"/>
      <c r="AD3" s="78"/>
      <c r="AE3" s="78"/>
      <c r="AF3" s="78"/>
      <c r="AG3" s="78"/>
      <c r="AH3" s="78"/>
      <c r="AI3" s="78"/>
      <c r="AJ3" s="78"/>
      <c r="AK3" s="78"/>
      <c r="AL3" s="78"/>
      <c r="AM3" s="78"/>
      <c r="AN3" s="78"/>
      <c r="AO3" s="78"/>
      <c r="AP3" s="78"/>
      <c r="AQ3" s="78"/>
      <c r="AR3" s="78"/>
      <c r="AS3" s="78"/>
      <c r="AT3" s="78"/>
      <c r="AU3" s="78"/>
      <c r="AV3" s="78"/>
      <c r="AW3" s="78"/>
      <c r="AX3" s="78"/>
      <c r="AY3" s="78"/>
      <c r="AZ3" s="78"/>
      <c r="BA3" s="78"/>
      <c r="BB3" s="78"/>
      <c r="BC3" s="78"/>
      <c r="BD3" s="78"/>
      <c r="BE3" s="78"/>
      <c r="BF3" s="78"/>
      <c r="BG3" s="78"/>
      <c r="BH3" s="78"/>
      <c r="BI3" s="78"/>
      <c r="BJ3" s="78"/>
      <c r="BK3" s="78"/>
      <c r="BL3" s="78"/>
      <c r="BM3" s="78"/>
      <c r="BN3" s="78"/>
      <c r="BO3" s="78"/>
      <c r="BP3" s="78"/>
      <c r="BQ3" s="78"/>
      <c r="BR3" s="78"/>
      <c r="BS3" s="78"/>
      <c r="BT3" s="78"/>
      <c r="BU3" s="78"/>
      <c r="BV3" s="78"/>
      <c r="BW3" s="78"/>
      <c r="BX3" s="78"/>
      <c r="BY3" s="78"/>
      <c r="BZ3" s="78"/>
      <c r="CA3" s="78"/>
      <c r="CB3" s="78"/>
      <c r="CC3" s="78"/>
      <c r="CD3" s="78"/>
      <c r="CE3" s="78"/>
      <c r="CF3" s="78"/>
      <c r="CG3" s="78"/>
      <c r="CH3" s="78"/>
      <c r="CI3" s="78"/>
      <c r="CJ3" s="78"/>
      <c r="CK3" s="78"/>
      <c r="CL3" s="78"/>
      <c r="CM3" s="78"/>
      <c r="CN3" s="78"/>
      <c r="CO3" s="78"/>
      <c r="CP3" s="78"/>
      <c r="CQ3" s="78"/>
      <c r="CR3" s="78"/>
      <c r="CS3" s="78"/>
      <c r="CT3" s="78"/>
      <c r="CU3" s="78"/>
      <c r="CV3" s="78"/>
      <c r="CW3" s="78"/>
      <c r="CX3" s="78"/>
      <c r="CY3" s="78"/>
      <c r="CZ3" s="78"/>
      <c r="DA3" s="78"/>
      <c r="DB3" s="78"/>
      <c r="DC3" s="78"/>
      <c r="DD3" s="78"/>
      <c r="DE3" s="78"/>
      <c r="DF3" s="78"/>
      <c r="DH3" s="78"/>
      <c r="DI3" s="78"/>
      <c r="DJ3" s="78"/>
      <c r="DK3" s="78"/>
      <c r="DL3" s="78"/>
      <c r="DM3" s="78"/>
      <c r="DN3" s="78"/>
      <c r="DO3" s="78"/>
      <c r="DP3" s="78"/>
      <c r="DQ3" s="78"/>
      <c r="DR3" s="78"/>
      <c r="DS3" s="78"/>
      <c r="DT3" s="78"/>
      <c r="DU3" s="78"/>
    </row>
    <row r="4" spans="2:125" x14ac:dyDescent="0.15"/>
    <row r="5" spans="2:125" x14ac:dyDescent="0.15"/>
    <row r="6" spans="2:125" x14ac:dyDescent="0.15"/>
    <row r="7" spans="2:125" x14ac:dyDescent="0.15"/>
    <row r="8" spans="2:125" x14ac:dyDescent="0.15"/>
    <row r="9" spans="2:125" x14ac:dyDescent="0.15">
      <c r="DU9" s="78"/>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78"/>
    </row>
    <row r="18" spans="125:125" x14ac:dyDescent="0.15"/>
    <row r="19" spans="125:125" x14ac:dyDescent="0.15"/>
    <row r="20" spans="125:125" x14ac:dyDescent="0.15">
      <c r="DU20" s="78"/>
    </row>
    <row r="21" spans="125:125" x14ac:dyDescent="0.15">
      <c r="DU21" s="78"/>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78"/>
    </row>
    <row r="29" spans="125:125" x14ac:dyDescent="0.15"/>
    <row r="30" spans="125:125" x14ac:dyDescent="0.15"/>
    <row r="31" spans="125:125" x14ac:dyDescent="0.15"/>
    <row r="32" spans="125:125" x14ac:dyDescent="0.15"/>
    <row r="33" spans="2:125" x14ac:dyDescent="0.15">
      <c r="B33" s="78"/>
      <c r="G33" s="78"/>
      <c r="I33" s="78"/>
    </row>
    <row r="34" spans="2:125" x14ac:dyDescent="0.15">
      <c r="C34" s="78"/>
      <c r="P34" s="78"/>
      <c r="DE34" s="78"/>
      <c r="DH34" s="78"/>
    </row>
    <row r="35" spans="2:125" x14ac:dyDescent="0.15">
      <c r="D35" s="78"/>
      <c r="E35" s="78"/>
      <c r="DG35" s="78"/>
      <c r="DJ35" s="78"/>
      <c r="DP35" s="78"/>
      <c r="DQ35" s="78"/>
      <c r="DR35" s="78"/>
      <c r="DS35" s="78"/>
      <c r="DT35" s="78"/>
      <c r="DU35" s="78"/>
    </row>
    <row r="36" spans="2:125" x14ac:dyDescent="0.15">
      <c r="F36" s="78"/>
      <c r="H36" s="78"/>
      <c r="J36" s="78"/>
      <c r="K36" s="78"/>
      <c r="L36" s="78"/>
      <c r="M36" s="78"/>
      <c r="N36" s="78"/>
      <c r="O36" s="78"/>
      <c r="Q36" s="78"/>
      <c r="R36" s="78"/>
      <c r="S36" s="78"/>
      <c r="T36" s="78"/>
      <c r="U36" s="78"/>
      <c r="V36" s="78"/>
      <c r="W36" s="78"/>
      <c r="X36" s="78"/>
      <c r="Y36" s="78"/>
      <c r="Z36" s="78"/>
      <c r="AA36" s="78"/>
      <c r="AB36" s="78"/>
      <c r="AC36" s="78"/>
      <c r="AD36" s="78"/>
      <c r="AE36" s="78"/>
      <c r="AF36" s="78"/>
      <c r="AG36" s="78"/>
      <c r="AH36" s="78"/>
      <c r="AI36" s="78"/>
      <c r="AJ36" s="78"/>
      <c r="AK36" s="78"/>
      <c r="AL36" s="78"/>
      <c r="AM36" s="78"/>
      <c r="AN36" s="78"/>
      <c r="AO36" s="78"/>
      <c r="AP36" s="78"/>
      <c r="AQ36" s="78"/>
      <c r="AR36" s="78"/>
      <c r="AS36" s="78"/>
      <c r="AT36" s="78"/>
      <c r="AU36" s="78"/>
      <c r="AV36" s="78"/>
      <c r="AW36" s="78"/>
      <c r="AX36" s="78"/>
      <c r="AY36" s="78"/>
      <c r="AZ36" s="78"/>
      <c r="BA36" s="78"/>
      <c r="BB36" s="78"/>
      <c r="BC36" s="78"/>
      <c r="BD36" s="78"/>
      <c r="BE36" s="78"/>
      <c r="BF36" s="78"/>
      <c r="BG36" s="78"/>
      <c r="BH36" s="78"/>
      <c r="BI36" s="78"/>
      <c r="BJ36" s="78"/>
      <c r="BK36" s="78"/>
      <c r="BL36" s="78"/>
      <c r="BM36" s="78"/>
      <c r="BN36" s="78"/>
      <c r="BO36" s="78"/>
      <c r="BP36" s="78"/>
      <c r="BQ36" s="78"/>
      <c r="BR36" s="78"/>
      <c r="BS36" s="78"/>
      <c r="BT36" s="78"/>
      <c r="BU36" s="78"/>
      <c r="BV36" s="78"/>
      <c r="BW36" s="78"/>
      <c r="BX36" s="78"/>
      <c r="BY36" s="78"/>
      <c r="BZ36" s="78"/>
      <c r="CA36" s="78"/>
      <c r="CB36" s="78"/>
      <c r="CC36" s="78"/>
      <c r="CD36" s="78"/>
      <c r="CE36" s="78"/>
      <c r="CF36" s="78"/>
      <c r="CG36" s="78"/>
      <c r="CH36" s="78"/>
      <c r="CI36" s="78"/>
      <c r="CJ36" s="78"/>
      <c r="CK36" s="78"/>
      <c r="CL36" s="78"/>
      <c r="CM36" s="78"/>
      <c r="CN36" s="78"/>
      <c r="CO36" s="78"/>
      <c r="CP36" s="78"/>
      <c r="CQ36" s="78"/>
      <c r="CR36" s="78"/>
      <c r="CS36" s="78"/>
      <c r="CT36" s="78"/>
      <c r="CU36" s="78"/>
      <c r="CV36" s="78"/>
      <c r="CW36" s="78"/>
      <c r="CX36" s="78"/>
      <c r="CY36" s="78"/>
      <c r="CZ36" s="78"/>
      <c r="DA36" s="78"/>
      <c r="DB36" s="78"/>
      <c r="DC36" s="78"/>
      <c r="DD36" s="78"/>
      <c r="DF36" s="78"/>
      <c r="DI36" s="78"/>
      <c r="DK36" s="78"/>
      <c r="DL36" s="78"/>
      <c r="DM36" s="78"/>
      <c r="DN36" s="78"/>
      <c r="DO36" s="78"/>
      <c r="DP36" s="78"/>
      <c r="DQ36" s="78"/>
      <c r="DR36" s="78"/>
      <c r="DS36" s="78"/>
      <c r="DT36" s="78"/>
      <c r="DU36" s="78"/>
    </row>
    <row r="37" spans="2:125" x14ac:dyDescent="0.15">
      <c r="DU37" s="78"/>
    </row>
    <row r="38" spans="2:125" x14ac:dyDescent="0.15">
      <c r="DT38" s="78"/>
      <c r="DU38" s="78"/>
    </row>
    <row r="39" spans="2:125" x14ac:dyDescent="0.15"/>
    <row r="40" spans="2:125" x14ac:dyDescent="0.15">
      <c r="DH40" s="78"/>
    </row>
    <row r="41" spans="2:125" x14ac:dyDescent="0.15">
      <c r="DE41" s="78"/>
    </row>
    <row r="42" spans="2:125" x14ac:dyDescent="0.15">
      <c r="DG42" s="78"/>
      <c r="DJ42" s="78"/>
    </row>
    <row r="43" spans="2:125" x14ac:dyDescent="0.15">
      <c r="Q43" s="78"/>
      <c r="R43" s="78"/>
      <c r="S43" s="78"/>
      <c r="T43" s="78"/>
      <c r="U43" s="78"/>
      <c r="V43" s="78"/>
      <c r="W43" s="78"/>
      <c r="X43" s="78"/>
      <c r="Y43" s="78"/>
      <c r="Z43" s="78"/>
      <c r="AA43" s="78"/>
      <c r="AB43" s="78"/>
      <c r="AC43" s="78"/>
      <c r="AD43" s="78"/>
      <c r="AE43" s="78"/>
      <c r="AF43" s="78"/>
      <c r="AG43" s="78"/>
      <c r="AH43" s="78"/>
      <c r="AI43" s="78"/>
      <c r="AJ43" s="78"/>
      <c r="AK43" s="78"/>
      <c r="AL43" s="78"/>
      <c r="AM43" s="78"/>
      <c r="AN43" s="78"/>
      <c r="AO43" s="78"/>
      <c r="AP43" s="78"/>
      <c r="AQ43" s="78"/>
      <c r="AR43" s="78"/>
      <c r="AS43" s="78"/>
      <c r="AT43" s="78"/>
      <c r="AU43" s="78"/>
      <c r="AV43" s="78"/>
      <c r="AW43" s="78"/>
      <c r="AX43" s="78"/>
      <c r="AY43" s="78"/>
      <c r="AZ43" s="78"/>
      <c r="BA43" s="78"/>
      <c r="BB43" s="78"/>
      <c r="BC43" s="78"/>
      <c r="BD43" s="78"/>
      <c r="BE43" s="78"/>
      <c r="BF43" s="78"/>
      <c r="BG43" s="78"/>
      <c r="BH43" s="78"/>
      <c r="BI43" s="78"/>
      <c r="BJ43" s="78"/>
      <c r="BK43" s="78"/>
      <c r="BL43" s="78"/>
      <c r="BM43" s="78"/>
      <c r="BN43" s="78"/>
      <c r="BO43" s="78"/>
      <c r="BP43" s="78"/>
      <c r="BQ43" s="78"/>
      <c r="BR43" s="78"/>
      <c r="BS43" s="78"/>
      <c r="BT43" s="78"/>
      <c r="BU43" s="78"/>
      <c r="BV43" s="78"/>
      <c r="BW43" s="78"/>
      <c r="BX43" s="78"/>
      <c r="BY43" s="78"/>
      <c r="BZ43" s="78"/>
      <c r="CA43" s="78"/>
      <c r="CB43" s="78"/>
      <c r="CC43" s="78"/>
      <c r="CD43" s="78"/>
      <c r="CE43" s="78"/>
      <c r="CF43" s="78"/>
      <c r="CG43" s="78"/>
      <c r="CH43" s="78"/>
      <c r="CI43" s="78"/>
      <c r="CJ43" s="78"/>
      <c r="CK43" s="78"/>
      <c r="CL43" s="78"/>
      <c r="CM43" s="78"/>
      <c r="CN43" s="78"/>
      <c r="CO43" s="78"/>
      <c r="CP43" s="78"/>
      <c r="CQ43" s="78"/>
      <c r="CR43" s="78"/>
      <c r="CS43" s="78"/>
      <c r="CT43" s="78"/>
      <c r="CU43" s="78"/>
      <c r="CV43" s="78"/>
      <c r="CW43" s="78"/>
      <c r="CX43" s="78"/>
      <c r="CY43" s="78"/>
      <c r="CZ43" s="78"/>
      <c r="DA43" s="78"/>
      <c r="DB43" s="78"/>
      <c r="DC43" s="78"/>
      <c r="DD43" s="78"/>
      <c r="DF43" s="78"/>
      <c r="DI43" s="78"/>
      <c r="DK43" s="78"/>
      <c r="DL43" s="78"/>
      <c r="DM43" s="78"/>
      <c r="DN43" s="78"/>
      <c r="DO43" s="78"/>
      <c r="DP43" s="78"/>
      <c r="DQ43" s="78"/>
      <c r="DR43" s="78"/>
      <c r="DS43" s="78"/>
      <c r="DT43" s="78"/>
      <c r="DU43" s="78"/>
    </row>
    <row r="44" spans="2:125" x14ac:dyDescent="0.15">
      <c r="DU44" s="78"/>
    </row>
    <row r="45" spans="2:125" x14ac:dyDescent="0.15"/>
    <row r="46" spans="2:125" x14ac:dyDescent="0.15"/>
    <row r="47" spans="2:125" x14ac:dyDescent="0.15"/>
    <row r="48" spans="2:125" x14ac:dyDescent="0.15">
      <c r="DT48" s="78"/>
      <c r="DU48" s="78"/>
    </row>
    <row r="49" spans="120:125" x14ac:dyDescent="0.15">
      <c r="DU49" s="78"/>
    </row>
    <row r="50" spans="120:125" x14ac:dyDescent="0.15">
      <c r="DU50" s="78"/>
    </row>
    <row r="51" spans="120:125" x14ac:dyDescent="0.15">
      <c r="DP51" s="78"/>
      <c r="DQ51" s="78"/>
      <c r="DR51" s="78"/>
      <c r="DS51" s="78"/>
      <c r="DT51" s="78"/>
      <c r="DU51" s="78"/>
    </row>
    <row r="52" spans="120:125" x14ac:dyDescent="0.15"/>
    <row r="53" spans="120:125" x14ac:dyDescent="0.15"/>
    <row r="54" spans="120:125" x14ac:dyDescent="0.15">
      <c r="DU54" s="78"/>
    </row>
    <row r="55" spans="120:125" x14ac:dyDescent="0.15"/>
    <row r="56" spans="120:125" x14ac:dyDescent="0.15"/>
    <row r="57" spans="120:125" x14ac:dyDescent="0.15"/>
    <row r="58" spans="120:125" x14ac:dyDescent="0.15">
      <c r="DU58" s="78"/>
    </row>
    <row r="59" spans="120:125" x14ac:dyDescent="0.15"/>
    <row r="60" spans="120:125" x14ac:dyDescent="0.15"/>
    <row r="61" spans="120:125" x14ac:dyDescent="0.15"/>
    <row r="62" spans="120:125" x14ac:dyDescent="0.15"/>
    <row r="63" spans="120:125" x14ac:dyDescent="0.15">
      <c r="DU63" s="78"/>
    </row>
    <row r="64" spans="120:125" x14ac:dyDescent="0.15">
      <c r="DT64" s="78"/>
      <c r="DU64" s="78"/>
    </row>
    <row r="65" spans="123:125" x14ac:dyDescent="0.15"/>
    <row r="66" spans="123:125" x14ac:dyDescent="0.15"/>
    <row r="67" spans="123:125" x14ac:dyDescent="0.15"/>
    <row r="68" spans="123:125" x14ac:dyDescent="0.15"/>
    <row r="69" spans="123:125" x14ac:dyDescent="0.15">
      <c r="DS69" s="78"/>
      <c r="DT69" s="78"/>
      <c r="DU69" s="78"/>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78"/>
    </row>
    <row r="83" spans="116:125" x14ac:dyDescent="0.15">
      <c r="DM83" s="78"/>
      <c r="DN83" s="78"/>
      <c r="DO83" s="78"/>
      <c r="DP83" s="78"/>
      <c r="DQ83" s="78"/>
      <c r="DR83" s="78"/>
      <c r="DS83" s="78"/>
      <c r="DT83" s="78"/>
      <c r="DU83" s="78"/>
    </row>
    <row r="84" spans="116:125" x14ac:dyDescent="0.15"/>
    <row r="85" spans="116:125" x14ac:dyDescent="0.15"/>
    <row r="86" spans="116:125" x14ac:dyDescent="0.15"/>
    <row r="87" spans="116:125" x14ac:dyDescent="0.15"/>
    <row r="88" spans="116:125" x14ac:dyDescent="0.15">
      <c r="DU88" s="78"/>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78"/>
      <c r="DT94" s="78"/>
      <c r="DU94" s="78"/>
    </row>
    <row r="95" spans="116:125" ht="13.5" customHeight="1" x14ac:dyDescent="0.15">
      <c r="DU95" s="78"/>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78"/>
    </row>
    <row r="102" spans="124:125" ht="13.5" customHeight="1" x14ac:dyDescent="0.15"/>
    <row r="103" spans="124:125" ht="13.5" customHeight="1" x14ac:dyDescent="0.15"/>
    <row r="104" spans="124:125" ht="13.5" customHeight="1" x14ac:dyDescent="0.15">
      <c r="DT104" s="78"/>
      <c r="DU104" s="78"/>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78" t="s">
        <v>96</v>
      </c>
    </row>
    <row r="121" spans="125:125" ht="13.5" hidden="1" customHeight="1" x14ac:dyDescent="0.15">
      <c r="DU121" s="78"/>
    </row>
  </sheetData>
  <sheetProtection algorithmName="SHA-512" hashValue="hmjCzWH7n0m8Gp4ZmMAGC7C0zGo9rGMwaJk6AV9IM7IUB3BMSaeGot7m1VhyemiavfVOmV6tR4sjI6u2h4H4/A==" saltValue="yCPEMrPnBcp4NoUToG/jRg==" spinCount="100000" sheet="1" objects="1" scenarios="1"/>
  <phoneticPr fontId="5"/>
  <printOptions horizontalCentered="1" verticalCentered="1"/>
  <pageMargins left="0.39370078740157477" right="0.39370078740157477" top="0.59055118110236215" bottom="0.59055118110236215" header="0.39370078740157477" footer="0"/>
  <pageSetup paperSize="8" scale="51"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theme="7" tint="0.79998168889431442"/>
    <pageSetUpPr fitToPage="1"/>
  </sheetPr>
  <dimension ref="A1:EL116"/>
  <sheetViews>
    <sheetView showGridLines="0" zoomScale="70" zoomScaleNormal="70" zoomScaleSheetLayoutView="55" workbookViewId="0"/>
  </sheetViews>
  <sheetFormatPr defaultColWidth="0" defaultRowHeight="13.5" customHeight="1" zeroHeight="1" x14ac:dyDescent="0.15"/>
  <cols>
    <col min="1" max="125" width="2.5" style="77" customWidth="1"/>
    <col min="126" max="142" width="0" style="78" hidden="1" customWidth="1"/>
    <col min="143" max="143" width="9" style="78" hidden="1" customWidth="1"/>
    <col min="144" max="16384" width="9" style="78" hidden="1"/>
  </cols>
  <sheetData>
    <row r="1" spans="1:125" ht="13.5" customHeight="1" x14ac:dyDescent="0.15">
      <c r="A1" s="78"/>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c r="AI1" s="78"/>
      <c r="AJ1" s="78"/>
      <c r="AK1" s="78"/>
      <c r="AL1" s="78"/>
      <c r="AM1" s="78"/>
      <c r="AN1" s="78"/>
      <c r="AO1" s="78"/>
      <c r="AP1" s="78"/>
      <c r="AQ1" s="78"/>
      <c r="AR1" s="78"/>
      <c r="AS1" s="78"/>
      <c r="AT1" s="78"/>
      <c r="AU1" s="78"/>
      <c r="AV1" s="78"/>
      <c r="AW1" s="78"/>
      <c r="AX1" s="78"/>
      <c r="AY1" s="78"/>
      <c r="AZ1" s="78"/>
      <c r="BA1" s="78"/>
      <c r="BB1" s="78"/>
      <c r="BC1" s="78"/>
      <c r="BD1" s="78"/>
      <c r="BE1" s="78"/>
      <c r="BF1" s="78"/>
      <c r="BG1" s="78"/>
      <c r="BH1" s="78"/>
      <c r="BI1" s="78"/>
      <c r="BJ1" s="78"/>
      <c r="BK1" s="78"/>
      <c r="BL1" s="78"/>
      <c r="BM1" s="78"/>
      <c r="BN1" s="78"/>
      <c r="BO1" s="78"/>
      <c r="BP1" s="78"/>
      <c r="BQ1" s="78"/>
      <c r="BR1" s="78"/>
      <c r="BS1" s="78"/>
      <c r="BT1" s="78"/>
      <c r="BU1" s="78"/>
      <c r="BV1" s="78"/>
      <c r="BW1" s="78"/>
      <c r="BX1" s="78"/>
      <c r="BY1" s="78"/>
      <c r="BZ1" s="78"/>
      <c r="CA1" s="78"/>
      <c r="CB1" s="78"/>
      <c r="CC1" s="78"/>
      <c r="CD1" s="78"/>
      <c r="CE1" s="78"/>
      <c r="CF1" s="78"/>
      <c r="CG1" s="78"/>
      <c r="CH1" s="78"/>
      <c r="CI1" s="78"/>
      <c r="CJ1" s="78"/>
      <c r="CK1" s="78"/>
      <c r="CL1" s="78"/>
      <c r="CM1" s="78"/>
      <c r="CN1" s="78"/>
      <c r="CO1" s="78"/>
      <c r="CP1" s="78"/>
      <c r="CQ1" s="78"/>
      <c r="CR1" s="78"/>
      <c r="CS1" s="78"/>
      <c r="CT1" s="78"/>
      <c r="CU1" s="78"/>
      <c r="CV1" s="78"/>
      <c r="CW1" s="78"/>
      <c r="CX1" s="78"/>
      <c r="CY1" s="78"/>
      <c r="CZ1" s="78"/>
      <c r="DA1" s="78"/>
      <c r="DB1" s="78"/>
      <c r="DC1" s="78"/>
      <c r="DD1" s="78"/>
      <c r="DE1" s="78"/>
      <c r="DF1" s="78"/>
      <c r="DG1" s="78"/>
      <c r="DH1" s="78"/>
      <c r="DI1" s="78"/>
      <c r="DJ1" s="78"/>
      <c r="DK1" s="78"/>
      <c r="DL1" s="78"/>
      <c r="DM1" s="78"/>
      <c r="DN1" s="78"/>
      <c r="DO1" s="78"/>
      <c r="DP1" s="78"/>
      <c r="DQ1" s="78"/>
      <c r="DR1" s="78"/>
      <c r="DS1" s="78"/>
      <c r="DT1" s="78"/>
      <c r="DU1" s="78"/>
    </row>
    <row r="2" spans="1:125" x14ac:dyDescent="0.15">
      <c r="B2" s="78"/>
      <c r="T2" s="78"/>
    </row>
    <row r="3" spans="1:125" x14ac:dyDescent="0.15">
      <c r="C3" s="78"/>
      <c r="D3" s="78"/>
      <c r="E3" s="78"/>
      <c r="F3" s="78"/>
      <c r="G3" s="78"/>
      <c r="H3" s="78"/>
      <c r="I3" s="78"/>
      <c r="J3" s="78"/>
      <c r="K3" s="78"/>
      <c r="L3" s="78"/>
      <c r="M3" s="78"/>
      <c r="N3" s="78"/>
      <c r="O3" s="78"/>
      <c r="P3" s="78"/>
      <c r="Q3" s="78"/>
      <c r="R3" s="78"/>
      <c r="S3" s="78"/>
      <c r="U3" s="78"/>
      <c r="V3" s="78"/>
      <c r="W3" s="78"/>
      <c r="X3" s="78"/>
      <c r="Y3" s="78"/>
      <c r="Z3" s="78"/>
      <c r="AA3" s="78"/>
      <c r="AB3" s="78"/>
      <c r="AC3" s="78"/>
      <c r="AD3" s="78"/>
      <c r="AE3" s="78"/>
      <c r="AF3" s="78"/>
      <c r="AG3" s="78"/>
      <c r="AH3" s="78"/>
      <c r="AI3" s="78"/>
      <c r="AJ3" s="78"/>
      <c r="AK3" s="78"/>
      <c r="AL3" s="78"/>
      <c r="AM3" s="78"/>
      <c r="AN3" s="78"/>
      <c r="AO3" s="78"/>
      <c r="AP3" s="78"/>
      <c r="AQ3" s="78"/>
      <c r="AR3" s="78"/>
      <c r="AS3" s="78"/>
      <c r="AT3" s="78"/>
      <c r="AU3" s="78"/>
      <c r="AV3" s="78"/>
      <c r="AW3" s="78"/>
      <c r="AX3" s="78"/>
      <c r="AY3" s="78"/>
      <c r="AZ3" s="78"/>
      <c r="BA3" s="78"/>
      <c r="BB3" s="78"/>
      <c r="BC3" s="78"/>
      <c r="BD3" s="78"/>
      <c r="BE3" s="78"/>
      <c r="BF3" s="78"/>
      <c r="BG3" s="78"/>
      <c r="BH3" s="78"/>
      <c r="BI3" s="78"/>
      <c r="BJ3" s="78"/>
      <c r="BK3" s="78"/>
      <c r="BL3" s="78"/>
      <c r="BM3" s="78"/>
      <c r="BN3" s="78"/>
      <c r="BO3" s="78"/>
      <c r="BP3" s="78"/>
      <c r="BQ3" s="78"/>
      <c r="BR3" s="78"/>
      <c r="BS3" s="78"/>
      <c r="BT3" s="78"/>
      <c r="BU3" s="78"/>
      <c r="BV3" s="78"/>
      <c r="BW3" s="78"/>
      <c r="BX3" s="78"/>
      <c r="BY3" s="78"/>
      <c r="BZ3" s="78"/>
      <c r="CA3" s="78"/>
      <c r="CB3" s="78"/>
      <c r="CC3" s="78"/>
      <c r="CD3" s="78"/>
      <c r="CE3" s="78"/>
      <c r="CF3" s="78"/>
      <c r="CG3" s="78"/>
      <c r="CH3" s="78"/>
      <c r="CI3" s="78"/>
      <c r="CJ3" s="78"/>
      <c r="CK3" s="78"/>
      <c r="CL3" s="78"/>
      <c r="CM3" s="78"/>
      <c r="CN3" s="78"/>
      <c r="CO3" s="78"/>
      <c r="CP3" s="78"/>
      <c r="CQ3" s="78"/>
      <c r="CR3" s="78"/>
      <c r="CS3" s="78"/>
      <c r="CT3" s="78"/>
      <c r="CU3" s="78"/>
      <c r="CV3" s="78"/>
      <c r="CW3" s="78"/>
      <c r="CX3" s="78"/>
      <c r="CY3" s="78"/>
      <c r="CZ3" s="78"/>
      <c r="DA3" s="78"/>
      <c r="DB3" s="78"/>
      <c r="DC3" s="78"/>
      <c r="DD3" s="78"/>
      <c r="DE3" s="78"/>
      <c r="DF3" s="78"/>
      <c r="DG3" s="78"/>
      <c r="DH3" s="78"/>
      <c r="DI3" s="78"/>
      <c r="DJ3" s="78"/>
      <c r="DK3" s="78"/>
      <c r="DL3" s="78"/>
      <c r="DM3" s="78"/>
      <c r="DN3" s="78"/>
      <c r="DO3" s="78"/>
      <c r="DP3" s="78"/>
      <c r="DQ3" s="78"/>
      <c r="DR3" s="78"/>
      <c r="DS3" s="78"/>
      <c r="DT3" s="78"/>
      <c r="DU3" s="78"/>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78"/>
      <c r="G33" s="78"/>
      <c r="I33" s="78"/>
    </row>
    <row r="34" spans="2:125" x14ac:dyDescent="0.15">
      <c r="C34" s="78"/>
      <c r="P34" s="78"/>
      <c r="R34" s="78"/>
      <c r="U34" s="78"/>
    </row>
    <row r="35" spans="2:125" x14ac:dyDescent="0.15">
      <c r="D35" s="78"/>
      <c r="E35" s="78"/>
      <c r="T35" s="78"/>
      <c r="W35" s="78"/>
      <c r="X35" s="78"/>
      <c r="Y35" s="78"/>
      <c r="Z35" s="78"/>
      <c r="AA35" s="78"/>
      <c r="AB35" s="78"/>
      <c r="AC35" s="78"/>
      <c r="AD35" s="78"/>
      <c r="AE35" s="78"/>
      <c r="AF35" s="78"/>
      <c r="AG35" s="78"/>
      <c r="AH35" s="78"/>
      <c r="AI35" s="78"/>
      <c r="AJ35" s="78"/>
      <c r="AK35" s="78"/>
      <c r="AL35" s="78"/>
      <c r="AM35" s="78"/>
      <c r="AN35" s="78"/>
      <c r="AO35" s="78"/>
      <c r="AP35" s="78"/>
      <c r="AQ35" s="78"/>
      <c r="AR35" s="78"/>
      <c r="AS35" s="78"/>
      <c r="AT35" s="78"/>
      <c r="AU35" s="78"/>
      <c r="AV35" s="78"/>
      <c r="AW35" s="78"/>
      <c r="AX35" s="78"/>
      <c r="AY35" s="78"/>
      <c r="AZ35" s="78"/>
      <c r="BA35" s="78"/>
      <c r="BB35" s="78"/>
      <c r="BC35" s="78"/>
      <c r="BD35" s="78"/>
      <c r="BE35" s="78"/>
      <c r="BF35" s="78"/>
      <c r="BG35" s="78"/>
      <c r="BH35" s="78"/>
      <c r="BI35" s="78"/>
      <c r="BJ35" s="78"/>
      <c r="BK35" s="78"/>
      <c r="BL35" s="78"/>
      <c r="BM35" s="78"/>
      <c r="BN35" s="78"/>
      <c r="BO35" s="78"/>
      <c r="BP35" s="78"/>
      <c r="BQ35" s="78"/>
      <c r="BR35" s="78"/>
      <c r="BS35" s="78"/>
      <c r="BT35" s="78"/>
      <c r="BU35" s="78"/>
      <c r="BV35" s="78"/>
      <c r="BW35" s="78"/>
      <c r="BX35" s="78"/>
      <c r="BY35" s="78"/>
      <c r="BZ35" s="78"/>
      <c r="CA35" s="78"/>
      <c r="CB35" s="78"/>
      <c r="CC35" s="78"/>
      <c r="CD35" s="78"/>
      <c r="CE35" s="78"/>
      <c r="CF35" s="78"/>
      <c r="CG35" s="78"/>
      <c r="CH35" s="78"/>
      <c r="CI35" s="78"/>
      <c r="CJ35" s="78"/>
      <c r="CK35" s="78"/>
      <c r="CL35" s="78"/>
      <c r="CM35" s="78"/>
      <c r="CN35" s="78"/>
      <c r="CO35" s="78"/>
      <c r="CP35" s="78"/>
      <c r="CQ35" s="78"/>
      <c r="CR35" s="78"/>
      <c r="CS35" s="78"/>
      <c r="CT35" s="78"/>
      <c r="CU35" s="78"/>
      <c r="CV35" s="78"/>
      <c r="CW35" s="78"/>
      <c r="CX35" s="78"/>
      <c r="CY35" s="78"/>
      <c r="CZ35" s="78"/>
      <c r="DA35" s="78"/>
      <c r="DB35" s="78"/>
      <c r="DC35" s="78"/>
      <c r="DD35" s="78"/>
      <c r="DE35" s="78"/>
      <c r="DF35" s="78"/>
      <c r="DG35" s="78"/>
      <c r="DH35" s="78"/>
      <c r="DI35" s="78"/>
      <c r="DJ35" s="78"/>
      <c r="DK35" s="78"/>
      <c r="DL35" s="78"/>
      <c r="DM35" s="78"/>
      <c r="DN35" s="78"/>
      <c r="DO35" s="78"/>
      <c r="DP35" s="78"/>
      <c r="DQ35" s="78"/>
      <c r="DR35" s="78"/>
      <c r="DS35" s="78"/>
      <c r="DT35" s="78"/>
      <c r="DU35" s="78"/>
    </row>
    <row r="36" spans="2:125" x14ac:dyDescent="0.15">
      <c r="F36" s="78"/>
      <c r="H36" s="78"/>
      <c r="J36" s="78"/>
      <c r="K36" s="78"/>
      <c r="L36" s="78"/>
      <c r="M36" s="78"/>
      <c r="N36" s="78"/>
      <c r="O36" s="78"/>
      <c r="Q36" s="78"/>
      <c r="S36" s="78"/>
      <c r="V36" s="78"/>
    </row>
    <row r="37" spans="2:125" x14ac:dyDescent="0.15"/>
    <row r="38" spans="2:125" x14ac:dyDescent="0.15"/>
    <row r="39" spans="2:125" x14ac:dyDescent="0.15"/>
    <row r="40" spans="2:125" x14ac:dyDescent="0.15">
      <c r="U40" s="78"/>
    </row>
    <row r="41" spans="2:125" x14ac:dyDescent="0.15">
      <c r="R41" s="78"/>
    </row>
    <row r="42" spans="2:125" x14ac:dyDescent="0.15">
      <c r="T42" s="78"/>
      <c r="W42" s="78"/>
      <c r="X42" s="78"/>
      <c r="Y42" s="78"/>
      <c r="Z42" s="78"/>
      <c r="AA42" s="78"/>
      <c r="AB42" s="78"/>
      <c r="AC42" s="78"/>
      <c r="AD42" s="78"/>
      <c r="AE42" s="78"/>
      <c r="AF42" s="78"/>
      <c r="AG42" s="78"/>
      <c r="AH42" s="78"/>
      <c r="AI42" s="78"/>
      <c r="AJ42" s="78"/>
      <c r="AK42" s="78"/>
      <c r="AL42" s="78"/>
      <c r="AM42" s="78"/>
      <c r="AN42" s="78"/>
      <c r="AO42" s="78"/>
      <c r="AP42" s="78"/>
      <c r="AQ42" s="78"/>
      <c r="AR42" s="78"/>
      <c r="AS42" s="78"/>
      <c r="AT42" s="78"/>
      <c r="AU42" s="78"/>
      <c r="AV42" s="78"/>
      <c r="AW42" s="78"/>
      <c r="AX42" s="78"/>
      <c r="AY42" s="78"/>
      <c r="AZ42" s="78"/>
      <c r="BA42" s="78"/>
      <c r="BB42" s="78"/>
      <c r="BC42" s="78"/>
      <c r="BD42" s="78"/>
      <c r="BE42" s="78"/>
      <c r="BF42" s="78"/>
      <c r="BG42" s="78"/>
      <c r="BH42" s="78"/>
      <c r="BI42" s="78"/>
      <c r="BJ42" s="78"/>
      <c r="BK42" s="78"/>
      <c r="BL42" s="78"/>
      <c r="BM42" s="78"/>
      <c r="BN42" s="78"/>
      <c r="BO42" s="78"/>
      <c r="BP42" s="78"/>
      <c r="BQ42" s="78"/>
      <c r="BR42" s="78"/>
      <c r="BS42" s="78"/>
      <c r="BT42" s="78"/>
      <c r="BU42" s="78"/>
      <c r="BV42" s="78"/>
      <c r="BW42" s="78"/>
      <c r="BX42" s="78"/>
      <c r="BY42" s="78"/>
      <c r="BZ42" s="78"/>
      <c r="CA42" s="78"/>
      <c r="CB42" s="78"/>
      <c r="CC42" s="78"/>
      <c r="CD42" s="78"/>
      <c r="CE42" s="78"/>
      <c r="CF42" s="78"/>
      <c r="CG42" s="78"/>
      <c r="CH42" s="78"/>
      <c r="CI42" s="78"/>
      <c r="CJ42" s="78"/>
      <c r="CK42" s="78"/>
      <c r="CL42" s="78"/>
      <c r="CM42" s="78"/>
      <c r="CN42" s="78"/>
      <c r="CO42" s="78"/>
      <c r="CP42" s="78"/>
      <c r="CQ42" s="78"/>
      <c r="CR42" s="78"/>
      <c r="CS42" s="78"/>
      <c r="CT42" s="78"/>
      <c r="CU42" s="78"/>
      <c r="CV42" s="78"/>
      <c r="CW42" s="78"/>
      <c r="CX42" s="78"/>
      <c r="CY42" s="78"/>
      <c r="CZ42" s="78"/>
      <c r="DA42" s="78"/>
      <c r="DB42" s="78"/>
      <c r="DC42" s="78"/>
      <c r="DD42" s="78"/>
      <c r="DE42" s="78"/>
      <c r="DF42" s="78"/>
      <c r="DG42" s="78"/>
      <c r="DH42" s="78"/>
      <c r="DI42" s="78"/>
      <c r="DJ42" s="78"/>
      <c r="DK42" s="78"/>
      <c r="DL42" s="78"/>
      <c r="DM42" s="78"/>
      <c r="DN42" s="78"/>
      <c r="DO42" s="78"/>
      <c r="DP42" s="78"/>
      <c r="DQ42" s="78"/>
      <c r="DR42" s="78"/>
      <c r="DS42" s="78"/>
      <c r="DT42" s="78"/>
      <c r="DU42" s="78"/>
    </row>
    <row r="43" spans="2:125" x14ac:dyDescent="0.15">
      <c r="Q43" s="78"/>
      <c r="S43" s="78"/>
      <c r="V43" s="78"/>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77" t="s">
        <v>96</v>
      </c>
    </row>
  </sheetData>
  <sheetProtection algorithmName="SHA-512" hashValue="xRlsLlVFAKqGlua0w8+ZnJfRXXRTjMyZKbYfeQI0CjWUT/eXwL16hL74hhOCbwLg+uf8m2e5QiOZqfqoRqGRDg==" saltValue="GseI2BocipFBaEUYCinpwg==" spinCount="100000" sheet="1" objects="1" scenarios="1"/>
  <phoneticPr fontId="5"/>
  <printOptions horizontalCentered="1" verticalCentered="1"/>
  <pageMargins left="0.39370078740157477" right="0.39370078740157477" top="0.59055118110236215" bottom="0.59055118110236215" header="0.39370078740157477" footer="0"/>
  <pageSetup paperSize="8" scale="51"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tabColor theme="7" tint="0.79998168889431442"/>
    <pageSetUpPr fitToPage="1"/>
  </sheetPr>
  <dimension ref="B1:J50"/>
  <sheetViews>
    <sheetView showGridLines="0" zoomScale="70" zoomScaleNormal="70" zoomScaleSheetLayoutView="100" workbookViewId="0"/>
  </sheetViews>
  <sheetFormatPr defaultColWidth="0" defaultRowHeight="13.5" customHeight="1" zeroHeight="1" x14ac:dyDescent="0.15"/>
  <cols>
    <col min="1" max="1" width="8.25" style="46" customWidth="1"/>
    <col min="2" max="16" width="14.625" style="46" customWidth="1"/>
    <col min="17" max="17" width="0" style="46" hidden="1" customWidth="1"/>
    <col min="18" max="16384" width="0" style="46"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x14ac:dyDescent="0.15">
      <c r="B45" s="85"/>
      <c r="C45" s="85"/>
      <c r="D45" s="85"/>
      <c r="E45" s="85"/>
      <c r="F45" s="85"/>
      <c r="G45" s="85"/>
      <c r="H45" s="85"/>
      <c r="I45" s="85"/>
      <c r="J45" s="180" t="s">
        <v>2</v>
      </c>
    </row>
    <row r="46" spans="2:10" ht="29.25" customHeight="1" x14ac:dyDescent="0.2">
      <c r="B46" s="166" t="s">
        <v>7</v>
      </c>
      <c r="C46" s="170"/>
      <c r="D46" s="170"/>
      <c r="E46" s="171" t="s">
        <v>17</v>
      </c>
      <c r="F46" s="172" t="s">
        <v>518</v>
      </c>
      <c r="G46" s="176" t="s">
        <v>519</v>
      </c>
      <c r="H46" s="176" t="s">
        <v>521</v>
      </c>
      <c r="I46" s="176" t="s">
        <v>522</v>
      </c>
      <c r="J46" s="181" t="s">
        <v>250</v>
      </c>
    </row>
    <row r="47" spans="2:10" ht="57.75" customHeight="1" x14ac:dyDescent="0.15">
      <c r="B47" s="167"/>
      <c r="C47" s="1015" t="s">
        <v>3</v>
      </c>
      <c r="D47" s="1015"/>
      <c r="E47" s="1016"/>
      <c r="F47" s="173">
        <v>17.46</v>
      </c>
      <c r="G47" s="177">
        <v>19.37</v>
      </c>
      <c r="H47" s="177">
        <v>20.73</v>
      </c>
      <c r="I47" s="177">
        <v>21.42</v>
      </c>
      <c r="J47" s="182">
        <v>24.04</v>
      </c>
    </row>
    <row r="48" spans="2:10" ht="57.75" customHeight="1" x14ac:dyDescent="0.15">
      <c r="B48" s="168"/>
      <c r="C48" s="1017" t="s">
        <v>9</v>
      </c>
      <c r="D48" s="1017"/>
      <c r="E48" s="1018"/>
      <c r="F48" s="174">
        <v>5</v>
      </c>
      <c r="G48" s="178">
        <v>4.32</v>
      </c>
      <c r="H48" s="178">
        <v>4.71</v>
      </c>
      <c r="I48" s="178">
        <v>5.28</v>
      </c>
      <c r="J48" s="183">
        <v>5.24</v>
      </c>
    </row>
    <row r="49" spans="2:10" ht="57.75" customHeight="1" x14ac:dyDescent="0.15">
      <c r="B49" s="169"/>
      <c r="C49" s="1019" t="s">
        <v>16</v>
      </c>
      <c r="D49" s="1019"/>
      <c r="E49" s="1020"/>
      <c r="F49" s="175" t="s">
        <v>523</v>
      </c>
      <c r="G49" s="179">
        <v>1.53</v>
      </c>
      <c r="H49" s="179">
        <v>2.63</v>
      </c>
      <c r="I49" s="179">
        <v>0.44</v>
      </c>
      <c r="J49" s="184">
        <v>2.61</v>
      </c>
    </row>
    <row r="50" spans="2:10" x14ac:dyDescent="0.15"/>
  </sheetData>
  <sheetProtection algorithmName="SHA-512" hashValue="WeUqRTyK82aVed3zAzPaAxfE09KtS/3E+XHe+0rB6tSnzQJZZd50kGn6+OxUg0iC6Jmj7CghiPPMGGY99L8mVg==" saltValue="PKdjv1jMwvl0spdb8hnNmg==" spinCount="100000" sheet="1" objects="1" scenarios="1"/>
  <mergeCells count="3">
    <mergeCell ref="C47:E47"/>
    <mergeCell ref="C48:E48"/>
    <mergeCell ref="C49:E49"/>
  </mergeCells>
  <phoneticPr fontId="5"/>
  <printOptions horizontalCentered="1"/>
  <pageMargins left="0.98425196850393704" right="0.98425196850393704" top="0.78740157480314954" bottom="0.78740157480314954" header="0" footer="0"/>
  <pageSetup paperSize="8" scale="81" orientation="landscape" horizontalDpi="300" verticalDpi="300" r:id="rId1"/>
  <headerFooter alignWithMargins="0">
    <oddFooter>&amp;C&amp;P/&amp;N</oddFooter>
  </headerFooter>
  <drawing r:id="rId2"/>
</worksheet>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5.0.6.0</vt:lpwstr>
    </vt:vector>
  </property>
  <property fmtid="{DCFEDD21-7773-49B2-8022-6FC58DB5260B}" pid="3" name="LastSavedVersion">
    <vt:lpwstr>5.0.6.0</vt:lpwstr>
  </property>
  <property fmtid="{DCFEDD21-7773-49B2-8022-6FC58DB5260B}" pid="4" name="LastSavedDate">
    <vt:filetime>2025-03-16T07:22:47Z</vt:filetime>
  </property>
</Properties>
</file>